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5)\"/>
    </mc:Choice>
  </mc:AlternateContent>
  <bookViews>
    <workbookView xWindow="0" yWindow="0" windowWidth="28800" windowHeight="12330"/>
  </bookViews>
  <sheets>
    <sheet name="ichki" sheetId="6" r:id="rId1"/>
  </sheets>
  <definedNames>
    <definedName name="_xlnm.Print_Titles" localSheetId="0">ichki!$10:$11</definedName>
    <definedName name="_xlnm.Print_Area" localSheetId="0">ichki!$A$1:$K$421</definedName>
  </definedNames>
  <calcPr calcId="162913"/>
</workbook>
</file>

<file path=xl/calcChain.xml><?xml version="1.0" encoding="utf-8"?>
<calcChain xmlns="http://schemas.openxmlformats.org/spreadsheetml/2006/main">
  <c r="F186" i="6" l="1"/>
  <c r="G110" i="6"/>
  <c r="G89" i="6"/>
  <c r="G88" i="6"/>
  <c r="H67" i="6"/>
  <c r="L405" i="6" l="1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A385" i="6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M340" i="6" l="1"/>
  <c r="L406" i="6"/>
  <c r="M315" i="6"/>
  <c r="M318" i="6"/>
  <c r="M321" i="6"/>
  <c r="M405" i="6"/>
  <c r="L382" i="6"/>
  <c r="M330" i="6"/>
  <c r="M333" i="6"/>
  <c r="M345" i="6"/>
  <c r="M357" i="6"/>
  <c r="M369" i="6"/>
  <c r="M335" i="6"/>
  <c r="M347" i="6"/>
  <c r="M359" i="6"/>
  <c r="M371" i="6"/>
  <c r="M319" i="6"/>
  <c r="M325" i="6"/>
  <c r="M337" i="6"/>
  <c r="M349" i="6"/>
  <c r="M361" i="6"/>
  <c r="M373" i="6"/>
  <c r="M316" i="6"/>
  <c r="M322" i="6"/>
  <c r="M328" i="6"/>
  <c r="M334" i="6"/>
  <c r="M346" i="6"/>
  <c r="M352" i="6"/>
  <c r="M358" i="6"/>
  <c r="M364" i="6"/>
  <c r="M370" i="6"/>
  <c r="M376" i="6"/>
  <c r="M362" i="6"/>
  <c r="M374" i="6"/>
  <c r="M324" i="6"/>
  <c r="M336" i="6"/>
  <c r="M348" i="6"/>
  <c r="M360" i="6"/>
  <c r="M372" i="6"/>
  <c r="M381" i="6"/>
  <c r="M326" i="6"/>
  <c r="M338" i="6"/>
  <c r="M350" i="6"/>
  <c r="M327" i="6"/>
  <c r="M339" i="6"/>
  <c r="M351" i="6"/>
  <c r="M363" i="6"/>
  <c r="M375" i="6"/>
  <c r="M314" i="6"/>
  <c r="M317" i="6"/>
  <c r="M320" i="6"/>
  <c r="M323" i="6"/>
  <c r="M329" i="6"/>
  <c r="M341" i="6"/>
  <c r="M353" i="6"/>
  <c r="M365" i="6"/>
  <c r="M377" i="6"/>
  <c r="M342" i="6"/>
  <c r="M354" i="6"/>
  <c r="M366" i="6"/>
  <c r="M378" i="6"/>
  <c r="M331" i="6"/>
  <c r="M343" i="6"/>
  <c r="M355" i="6"/>
  <c r="M367" i="6"/>
  <c r="M379" i="6"/>
  <c r="M332" i="6"/>
  <c r="M344" i="6"/>
  <c r="M356" i="6"/>
  <c r="M368" i="6"/>
  <c r="M380" i="6"/>
  <c r="M399" i="6" l="1"/>
  <c r="M385" i="6"/>
  <c r="M392" i="6"/>
  <c r="M391" i="6"/>
  <c r="M388" i="6"/>
  <c r="M402" i="6"/>
  <c r="M400" i="6"/>
  <c r="M397" i="6"/>
  <c r="M404" i="6"/>
  <c r="M389" i="6"/>
  <c r="M403" i="6"/>
  <c r="M390" i="6"/>
  <c r="M398" i="6"/>
  <c r="M395" i="6"/>
  <c r="M394" i="6"/>
  <c r="M386" i="6"/>
  <c r="M387" i="6"/>
  <c r="M396" i="6"/>
  <c r="M393" i="6"/>
  <c r="M401" i="6"/>
  <c r="M384" i="6"/>
  <c r="M406" i="6" l="1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M115" i="6" l="1"/>
  <c r="M111" i="6"/>
  <c r="M100" i="6" l="1"/>
  <c r="M288" i="6"/>
  <c r="L247" i="6"/>
  <c r="L246" i="6"/>
  <c r="M297" i="6"/>
  <c r="L249" i="6" l="1"/>
  <c r="M301" i="6"/>
  <c r="M298" i="6"/>
  <c r="M279" i="6"/>
  <c r="M281" i="6"/>
  <c r="M305" i="6"/>
  <c r="L254" i="6"/>
  <c r="L242" i="6"/>
  <c r="L248" i="6"/>
  <c r="M291" i="6"/>
  <c r="M292" i="6"/>
  <c r="L240" i="6"/>
  <c r="M282" i="6"/>
  <c r="L250" i="6"/>
  <c r="L255" i="6"/>
  <c r="M289" i="6"/>
  <c r="L256" i="6"/>
  <c r="L251" i="6"/>
  <c r="L237" i="6"/>
  <c r="L252" i="6"/>
  <c r="M313" i="6"/>
  <c r="L253" i="6"/>
  <c r="L241" i="6"/>
  <c r="M283" i="6"/>
  <c r="M300" i="6"/>
  <c r="L244" i="6"/>
  <c r="L245" i="6"/>
  <c r="M287" i="6"/>
  <c r="L239" i="6"/>
  <c r="M296" i="6"/>
  <c r="M312" i="6"/>
  <c r="L243" i="6"/>
  <c r="L238" i="6"/>
  <c r="M290" i="6"/>
  <c r="M284" i="6"/>
  <c r="M302" i="6"/>
  <c r="M308" i="6"/>
  <c r="M299" i="6"/>
  <c r="M303" i="6"/>
  <c r="M103" i="6"/>
  <c r="M304" i="6"/>
  <c r="M294" i="6"/>
  <c r="M105" i="6"/>
  <c r="M295" i="6"/>
  <c r="M285" i="6"/>
  <c r="M309" i="6"/>
  <c r="M106" i="6"/>
  <c r="M310" i="6"/>
  <c r="M293" i="6"/>
  <c r="M311" i="6"/>
  <c r="M280" i="6"/>
  <c r="M109" i="6"/>
  <c r="M112" i="6"/>
  <c r="M306" i="6"/>
  <c r="M307" i="6"/>
  <c r="M286" i="6"/>
  <c r="M278" i="6"/>
  <c r="M101" i="6"/>
  <c r="M104" i="6"/>
  <c r="M98" i="6"/>
  <c r="M99" i="6"/>
  <c r="M108" i="6"/>
  <c r="M110" i="6"/>
  <c r="M113" i="6"/>
  <c r="M114" i="6"/>
  <c r="M102" i="6"/>
  <c r="M107" i="6"/>
  <c r="M382" i="6" l="1"/>
  <c r="A279" i="6" l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269" i="6"/>
  <c r="A270" i="6" s="1"/>
  <c r="A271" i="6" s="1"/>
  <c r="A272" i="6" s="1"/>
  <c r="A273" i="6" s="1"/>
  <c r="A274" i="6" s="1"/>
  <c r="A275" i="6" s="1"/>
  <c r="A260" i="6"/>
  <c r="A261" i="6" s="1"/>
  <c r="A262" i="6" s="1"/>
  <c r="A238" i="6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00" i="6"/>
  <c r="A201" i="6" s="1"/>
  <c r="A202" i="6" s="1"/>
  <c r="A203" i="6" s="1"/>
  <c r="A204" i="6" s="1"/>
  <c r="A166" i="6"/>
  <c r="A152" i="6"/>
  <c r="A153" i="6" s="1"/>
  <c r="A138" i="6"/>
  <c r="A139" i="6" s="1"/>
  <c r="A140" i="6" s="1"/>
  <c r="A141" i="6" s="1"/>
  <c r="A142" i="6" s="1"/>
  <c r="A124" i="6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89" i="6"/>
  <c r="A90" i="6" s="1"/>
  <c r="A91" i="6" s="1"/>
  <c r="A92" i="6" s="1"/>
  <c r="A93" i="6" s="1"/>
  <c r="A94" i="6" s="1"/>
  <c r="A95" i="6" s="1"/>
  <c r="A67" i="6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222" i="6" l="1"/>
  <c r="A223" i="6" s="1"/>
  <c r="A224" i="6" s="1"/>
  <c r="A225" i="6" s="1"/>
  <c r="A226" i="6" s="1"/>
  <c r="A227" i="6" s="1"/>
  <c r="A228" i="6" s="1"/>
  <c r="A229" i="6" s="1"/>
  <c r="A98" i="6" l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8" i="6" s="1"/>
  <c r="A119" i="6" s="1"/>
  <c r="A120" i="6" s="1"/>
</calcChain>
</file>

<file path=xl/sharedStrings.xml><?xml version="1.0" encoding="utf-8"?>
<sst xmlns="http://schemas.openxmlformats.org/spreadsheetml/2006/main" count="1164" uniqueCount="628">
  <si>
    <t>Mahsulot yuklangan vagonlarni tashish</t>
  </si>
  <si>
    <t>Teplovoz TEM18DM-3172, TEM2-1933</t>
  </si>
  <si>
    <t>Vagon-sisterna</t>
  </si>
  <si>
    <t>Fiting konteyner</t>
  </si>
  <si>
    <t>Rele, saqlagich, svetofor lampalari</t>
  </si>
  <si>
    <t>Temir yoʻl transporti bilan ta'minlash xizmati xodimlari</t>
  </si>
  <si>
    <t xml:space="preserve"> 1284 (1 yilda)</t>
  </si>
  <si>
    <t>Teplovoz TEM2-1933</t>
  </si>
  <si>
    <t>Xizmat balansidagi 5450 p.m. temir yoʻl</t>
  </si>
  <si>
    <t>"Shurtan GKM" MCHJ balansidagi AGQSH yoʻllaridagi 2 dona strelkali oʻtkazgich</t>
  </si>
  <si>
    <t>"Shurtan GKM" MCHJ  yoʻllaridagi 2 dona strelkali oʻtkazgich</t>
  </si>
  <si>
    <t>2100 vagon</t>
  </si>
  <si>
    <t>Jami:</t>
  </si>
  <si>
    <t>Метрология хизмати</t>
  </si>
  <si>
    <t>"NORMA" dasturi
 (amaliy buxgalteriya, amaliy soliqqa tortish)</t>
  </si>
  <si>
    <t>O'zbekiston Respublikasida 2024 yil davomida sohaga oid chiqariladigan Qonun loyihalari va Qarorlari bilan tanishib borish</t>
  </si>
  <si>
    <t xml:space="preserve"> SHGKMda 2024 yil davomida sohaga oid qabul qilingan Qonun va Qarorlardan ish jarayonida foydalanish </t>
  </si>
  <si>
    <t>"Action-glavbux" dasturi</t>
  </si>
  <si>
    <t xml:space="preserve">O'zbekiston Respublikasida amaldagi Qonun va Qarorlardan ish jarayonida foydalanishda sohaga oid savollarga yechim topish </t>
  </si>
  <si>
    <t xml:space="preserve">O'zbekiston Respublikasida amaldagi Qonun va Qarorlardan ish jarayonida foydalanishda sohaga oid yuzaga kelishi mumkin bo'lgan savollarga yechim topish </t>
  </si>
  <si>
    <t>Majmua buxgalteriya bo'limi va moliyaviy hisobotlarning xalqaro standartlarini joriy etish guruhi</t>
  </si>
  <si>
    <t>2023 yil 31-dekabrda tugagan yil uchun MHXSga muvofiq  SHGKM ning konsolidatsiyalangan moliyaviy hisobotini tayyorlashda konsalting xizmati</t>
  </si>
  <si>
    <t>MHXSga muvofiq SHGKM ning konsolidatsiyalangan moliyaviy hisobotini tayyorlash 
(O'zbekiston Respublikasi Prezidentining 2020 yil 
24 fevraldagi PQ-4611-sonli Qarori)</t>
  </si>
  <si>
    <t xml:space="preserve"> SHGKM ning 2023 yil 31-dekabrdagi moliyaviy hisobotlari</t>
  </si>
  <si>
    <t>2023 yil 31-dekabrda tugagan yil uchun MHXSga muvofiq tayyorlangan SHGKM ning konsolidatsiyalangan moliyaviy hisobotining auditi uchun</t>
  </si>
  <si>
    <t xml:space="preserve">O'zbekiston Respublikasi Prezidentining 2020 yil 24 fevraldagi PQ-4611-sonli Qarori va O‘zbekiston Respublikasining “Auditorlik faoliyati to‘g‘risida”gi 677-sonli Qonunining ijrosini ta’minlash </t>
  </si>
  <si>
    <t>MHXSga muvofiq tayyorlangan SHGKM ning 2023 yil 31-dekabrdagi konsolidatsiyalangan moliyaviy hisoboti</t>
  </si>
  <si>
    <t>2023 yil 31-dekabrda tugagan yil uchun ishchi xodimlar oldidagi majburiyatlarni baholash bo'yicha aktuariy xizmati</t>
  </si>
  <si>
    <t>O'zbekiston Respublikasi Prezidentining 2020 yil 24 fevraldagi PQ-4611-sonli Qarori talablarini bajarish</t>
  </si>
  <si>
    <t>2023 yil 31-dekabrda tugagan yil uchun ishchi xodimlar va ularning daromadlari to'g'risida ma'lumotlar</t>
  </si>
  <si>
    <t>MHXSga muvofiq xodimlarni o'qitish va malakasini oshirish</t>
  </si>
  <si>
    <t>Majmua sexlari va xizmatlari.</t>
  </si>
  <si>
    <t>xizmat</t>
  </si>
  <si>
    <t>Texnika guruhi</t>
  </si>
  <si>
    <t>Bosh mexanik xizmati</t>
  </si>
  <si>
    <t xml:space="preserve">Majmua hududida </t>
  </si>
  <si>
    <t>Aylanuvchi mexanizmlar rotorlari</t>
  </si>
  <si>
    <t xml:space="preserve">Texnologik qurilmarida ta'mir talab berkituvchi armaturalar </t>
  </si>
  <si>
    <t>SX va TN xizmati</t>
  </si>
  <si>
    <t>1-Tipga taaluqli 1 ta obyekt, 2- tipga taalluqli 7 ta obyekt</t>
  </si>
  <si>
    <t>"SHGKM" MCHJ xavfli ishlab chiqarish obyektlari</t>
  </si>
  <si>
    <t>Sug'urta polisi</t>
  </si>
  <si>
    <t>dona</t>
  </si>
  <si>
    <t>Toshkent shahar “Kontexnazorato'quv” DM</t>
  </si>
  <si>
    <t>kishi</t>
  </si>
  <si>
    <t xml:space="preserve">dona </t>
  </si>
  <si>
    <t xml:space="preserve">SX va TN xizmati PYT laboratoriyasi xodimlarini Putur etkazmasdan tekshirish sohasida vakolatli o'quv markazlarda o'qitish </t>
  </si>
  <si>
    <t xml:space="preserve">Mutaxassislarni malakasini oshirish "O'quv markazi"da </t>
  </si>
  <si>
    <t>SX va TN xizmati PYT laboratoriyasi xodimlarini Putur etkazmasdan tekshirish usullari bo'yicha "Xodimlarni sertifikatlashtirish organi"da sertifikatlashtirilib "muvofiqlik sertifikati"ni olish.</t>
  </si>
  <si>
    <t>"Xodimlarni sertifikatlashtirish organi"da</t>
  </si>
  <si>
    <t>хизмат</t>
  </si>
  <si>
    <t xml:space="preserve"> O‘zbekiston Respublikasi Vazirlar Mahkamasining 05.10.2022 yildagi №566-sonli qaroriga asosan, Tog‘-kon, geologiya va sanoat xavfsizligini nazorat qilish inspeksiyasi tomonidan beriladigan maxsus “Ruxsatnoma”ni olish </t>
  </si>
  <si>
    <t>Sanoat xavfsizligi va texnik nazorat xizmati</t>
  </si>
  <si>
    <t xml:space="preserve"> Radiatsiyaviy xavfsizlik guruhi </t>
  </si>
  <si>
    <t xml:space="preserve">INM bilan ishlaydigan 12 ta xodimni shaxsiy dozimetrlarini har chorakma-chorak nurlanish dozalarini aniqlash </t>
  </si>
  <si>
    <t>Polietilen ishlab chiqarish sexi </t>
  </si>
  <si>
    <t>Olingan nurlanish dozalari tahlili, hisoboti, umumiy olgan dozalarni yagona reestri, sanitariya gigienaviy, radiatsiyaviy xulosa uchun</t>
  </si>
  <si>
    <t>Sexdagi bino va texnologik qurilmalar, jihozlar, texnik-texnologik inshootlarni tabiiy radiatsiyaviy fonini, radiatsiya mavjudligini aniqlash, laboratoriya instrumental o’lchovlar o’tkazish</t>
  </si>
  <si>
    <t>Sexdagi bino va inshootlarga, texnik-texnologik uskunalarga va binoga radiatsiyaviy xulosa berish</t>
  </si>
  <si>
    <t>Polietilen ishlab chiqarish sexi Ekstruder bo’limi</t>
  </si>
  <si>
    <t>Polietilen ishlab chiqarish sexi Ekstruder bo’limi atrofi</t>
  </si>
  <si>
    <t>Radioizotop qurilmalarning germetikligini va butunligini tekshirish hamda ishlatishga yaroqli (yaroqsiz) ekanligiga tekshirish</t>
  </si>
  <si>
    <t xml:space="preserve">Radioizotop qurilmalarning germetikligini va butunligini tekshirish hamda ishlatishga yaroqli (yaroqsiz) ekanligiga tekshirish </t>
  </si>
  <si>
    <t>СС ва ММХ хизмати</t>
  </si>
  <si>
    <t>24.06.2009-yildagi 177-sonli Oʻzbekiston Respublikasi Vazirlar Mahkamasining qaroriga asosan Ish beruvchining fuqarolik javobgarligini majburiy sugʻurta qilish</t>
  </si>
  <si>
    <t>Ish beruvchining fuqarolik javobgarligini majburiy sugʻurta qilish</t>
  </si>
  <si>
    <t>Jamiyat ishchi xodimlari</t>
  </si>
  <si>
    <t>"SHGKM" MCHJ obyektlari</t>
  </si>
  <si>
    <t xml:space="preserve">O'zbekiston Respublikasining "Yer osti boyliklari to'g'risida "gi va "Xavfli ishlab chiqarish ob'yektlaridagi sanoat xavfsizligi to'g'risida"gi qonunlariga asosan </t>
  </si>
  <si>
    <t>Qarshi Temir yullar Shifoxanasi</t>
  </si>
  <si>
    <t>Davolash  profilaktika markazi</t>
  </si>
  <si>
    <t>Respublika  ixtisoslashtihilgan ko'z mikro xirurgiya markazi</t>
  </si>
  <si>
    <t>Toshkent  shahar reablitatsiya  klinik shifoxonasi</t>
  </si>
  <si>
    <t>Toshkent tibbiyot akademiyasi</t>
  </si>
  <si>
    <t>Respublika teri-ta'nosil kasaliiklari dispanseri</t>
  </si>
  <si>
    <t>Viioyat ko'p tarmoqli tibbiyot markazi</t>
  </si>
  <si>
    <t>Respublika endokrinologiya markazi  Qarshi filiali</t>
  </si>
  <si>
    <t>Respublika kardiologiya markazi Qarshi  filiali</t>
  </si>
  <si>
    <t>Zarmas  shifo xususiy klinikasi</t>
  </si>
  <si>
    <t>"1C:Предприятие 8.3" dasturining amaldagi  (1.5.18.73) konfiguratsiyasi redaktsiyasini aktual zamonaviy versiyaga yangilash, modernizatsiya qilish.</t>
  </si>
  <si>
    <t>SHGKM buxgalteriyasi</t>
  </si>
  <si>
    <t>"1C:Предприятие" dasturiy mahsulotida dasturlash bo'yicha AKT xizmatining  2 nafar xodimini o'qitish va qayta tayyorlash</t>
  </si>
  <si>
    <t>Sertifikatlashgan o'quv markazida "1C:Предприятие" dasturiy mahsulotida dasturlash  bo'yicha AKT xizmatining 2 ta xodimini o'qitish va qayta tayyorlash</t>
  </si>
  <si>
    <t>"1C Предприятие" dasturiy mahsuloti  foydalaniladigan barcha obъektlar</t>
  </si>
  <si>
    <t>Sertifikatlashgan o'quv markazida "Perco" dasturiy mahsulotida dasturlash  bo'yicha AKT xizmatining 1 ta xodimini o'qitish va qayta tayyorlash</t>
  </si>
  <si>
    <t>Perco turniketlar tizimi o'rnatiladigan  ob'ektlar</t>
  </si>
  <si>
    <t>Sertifikatlashgan o'quv markazida kiberxavfsizlik bo'yicha kurslarda 2 nafar AKT xodimini o'qitish</t>
  </si>
  <si>
    <t>SHGKM IT infrastrukturasi</t>
  </si>
  <si>
    <t>ShGKMda axborot xavfsizligi va korporativ lokal tarmog‘ining texnik auditini tashkil etish.</t>
  </si>
  <si>
    <t>Ma'lumotlar bazasi va kompyuter foydalanuvchilarining axborot xavfsizligini tashkillastirish. Lokal tarmoqning ishlash unumdorligini oshirish.</t>
  </si>
  <si>
    <t>AKT xizmati</t>
  </si>
  <si>
    <t>Zavod markaziy laboratoriyasi</t>
  </si>
  <si>
    <t>O`zDSt/ISO 17025-2019 standarti asosida, markaziy laboratoriyaning texnik faoliyati va Sifat boshqaruv tizimi bo`yicha, Milliy tizimdagi Akkreditasiyasi yuzasidan navbatdagi inspeksiya nazorat auditini o`tkazish</t>
  </si>
  <si>
    <t>O`zR VM ning 24.04.2019 yildagi 349-sonli qaroriga asosan Zavod markaziy laboratoriya faoliyati bo`yich Akkreditasiya sohasi yuzasidan inspeksiya nazoratini o`rnatish</t>
  </si>
  <si>
    <t>TST sexi</t>
  </si>
  <si>
    <t>TST sexi “B” ustuni nasos stansiyasi D2000-100-2</t>
  </si>
  <si>
    <t>Jamlanma</t>
  </si>
  <si>
    <t>ZML, QL</t>
  </si>
  <si>
    <t>SHGKM obyektlari</t>
  </si>
  <si>
    <t>Temir yoʻl  sexi va IDX</t>
  </si>
  <si>
    <t>Temir yoʻl  sexi</t>
  </si>
  <si>
    <t>ATX</t>
  </si>
  <si>
    <t>Qozonxona, Nuriston</t>
  </si>
  <si>
    <t>Qozonxona, Uzbekiston GʻTL</t>
  </si>
  <si>
    <t>ZML</t>
  </si>
  <si>
    <t>Aeroportdagi yuk bilan bog'liq xizmatlar</t>
  </si>
  <si>
    <t>ShGKM MChJga yuklarni yetkazish</t>
  </si>
  <si>
    <t>Temir yo'l stantsiyalaridagi yuk bilan bog'liq xizmatlar</t>
  </si>
  <si>
    <t>Konsalting xizmatlari</t>
  </si>
  <si>
    <t>MTT xizmati</t>
  </si>
  <si>
    <t>Tibbiy profilaktika ishlarini olib borish.</t>
  </si>
  <si>
    <t xml:space="preserve">Dezinfeksiya </t>
  </si>
  <si>
    <t>«Shurtan GKM» MChJ hududidagi ob’ektlarda</t>
  </si>
  <si>
    <t>kv.metr</t>
  </si>
  <si>
    <t>Chiqindixonalarni dorilash</t>
  </si>
  <si>
    <t>Hojatxonalarni dorilash</t>
  </si>
  <si>
    <t xml:space="preserve">Qarshi shahar hududida joylashgan ob’ektlarda  </t>
  </si>
  <si>
    <t xml:space="preserve">G‘uzor tumani hududida joylashgan ob’ektlarda  </t>
  </si>
  <si>
    <t xml:space="preserve">"Lochin" BDOO, "ShGKM Medservis" SM da  </t>
  </si>
  <si>
    <t xml:space="preserve">Teri leyshmanioz kasalligiga qarshi profilaktika ishlarini olib borish </t>
  </si>
  <si>
    <t xml:space="preserve">3 turdan iborat dala deratizatsiya ishlari </t>
  </si>
  <si>
    <t>«Shurtan GKM» MChJ atrofidagi dala maydonlarda</t>
  </si>
  <si>
    <t>ga</t>
  </si>
  <si>
    <t xml:space="preserve">2 turdan iborat dala dezinseksiya ishlari </t>
  </si>
  <si>
    <t xml:space="preserve">Maishiy chiqindilarni joylashtirish maqsadida shartnoma tuzish. </t>
  </si>
  <si>
    <t xml:space="preserve">Qattiq va suyuq maishiy chiqindilarni tashib chiqarish va yig‘ish </t>
  </si>
  <si>
    <t>«Shurtan GKM» MChJga qarashli G‘uzor tumani hududida joylashgan ob’ektlarda</t>
  </si>
  <si>
    <t>m3</t>
  </si>
  <si>
    <t xml:space="preserve">«Shurtan GKM» MChJga qarashli Shaxrisabz tumani hududida joylashgan ob’ektlarda </t>
  </si>
  <si>
    <t xml:space="preserve">«Shurtan GKM» MChJga qarashli Qarshi shaharda joylashgan ob’ektlarda </t>
  </si>
  <si>
    <t>Ishlatilgan (kuygan) lyuminessent lampalar va tarkibida simob tutgan ishlatishga yaroqsiz termometr chiqindilarini topshirish.</t>
  </si>
  <si>
    <t>Demerkurizatsiya (zararsizlantirish) ishlarini olib borish</t>
  </si>
  <si>
    <t xml:space="preserve">«Shurtan GKM» MChJga qarashli  ob’ektlarda </t>
  </si>
  <si>
    <t xml:space="preserve"> Gerbitsid kimyoviy dori vositalar sotib olish. </t>
  </si>
  <si>
    <t xml:space="preserve">Begona o‘tlarga qarshi kimyoviy dori vositalar yordamida ishlov berish </t>
  </si>
  <si>
    <t>Majmua perimetri ichki va tashqi hududlari uchun</t>
  </si>
  <si>
    <t xml:space="preserve">ga </t>
  </si>
  <si>
    <t xml:space="preserve">Zararkunanda chigirtkalarga qarshi kurash mavsumiga tayyorgarlik ko‘rish maqsadida, dezinseksiya ishlarini olib borish uchun “insektitsid” dori vositalarini sotib olish. </t>
  </si>
  <si>
    <t>Zararkunanda chigirtkalarga qarshi kurash</t>
  </si>
  <si>
    <t xml:space="preserve">litr </t>
  </si>
  <si>
    <t xml:space="preserve">Dezinseksiya ishlarini olib borish uchun dori purkagich apparat (vosita)larini sotib olish. </t>
  </si>
  <si>
    <t xml:space="preserve"> “O‘zagrokimyohimoya” AJ Chigirtka va tut parvonasiga qarshi kurash xizmati bilan shartnoma tuzish</t>
  </si>
  <si>
    <t xml:space="preserve"> Inventarizatsiya va bioekologik monitoring o‘tkazish </t>
  </si>
  <si>
    <t>Monitoring o‘tkazish</t>
  </si>
  <si>
    <t>Majmua hududining ko‘kalamzorlashtiriladigan ob’ektlarida</t>
  </si>
  <si>
    <t> marta</t>
  </si>
  <si>
    <t xml:space="preserve">Viloyat "Boshdavekosertifikat" DUKbilan shartnoma tuzish </t>
  </si>
  <si>
    <t>Inspeksion nazoratdan o‘tkazish</t>
  </si>
  <si>
    <t>Polietilen granulasi ishlab chiqarish jarayonlariga</t>
  </si>
  <si>
    <t xml:space="preserve"> Viloyat "Boshdavekosertifikat" DUK bilan shartnoma tuzish</t>
  </si>
  <si>
    <t>Polietilen quvurlari va mahsulotlari ishlab chiqarish jarayonlariga</t>
  </si>
  <si>
    <t>Sertifikatsiyadan o‘tkazish</t>
  </si>
  <si>
    <t>Barqaror gaz kondensati, suyultirilgan va tabiiy gaz ishlab chiqarish hamda oltingugurt ishlab chiqarish texnologik jarayonlariga</t>
  </si>
  <si>
    <t>Oltingugurt ishlab chiqarish texnologik jarayonlariga</t>
  </si>
  <si>
    <t xml:space="preserve">Ekologik sertifikat olish </t>
  </si>
  <si>
    <t xml:space="preserve"> Ishlab chiqarish chiqindilariga </t>
  </si>
  <si>
    <t>Eko analitik laboratoriyani attestatsiyadan o‘tkazish.</t>
  </si>
  <si>
    <t>Shaxodatnoma olish</t>
  </si>
  <si>
    <t>Eko analitik laboratoriyani</t>
  </si>
  <si>
    <t>marta</t>
  </si>
  <si>
    <t xml:space="preserve">Daydi itlarni ovlash uchun shartnoma tuzish </t>
  </si>
  <si>
    <t>Daydi itlarni ovlash uchun</t>
  </si>
  <si>
    <t>Majmua hududi va unga qarashli ob’ektlarda</t>
  </si>
  <si>
    <t>Ko‘rpa to‘shaklarni bir martalik dezinfeksiya qilish</t>
  </si>
  <si>
    <t>«Shurtan GKM» MChJga qarashli  Lochin BDOO da</t>
  </si>
  <si>
    <t>Sanoat va maishiy chiqindilarni joylashtirish poligonini tartibga keltirish.</t>
  </si>
  <si>
    <t>O‘zbekiston Respublikasi “Chiqindilar to‘g‘risida”gi qaror talablarini bajarish</t>
  </si>
  <si>
    <t>Majmuaga qarashli chiqindi 
poligoni</t>
  </si>
  <si>
    <t>Maxsus o‘quv markazlari  bilan shartnoma tuzish</t>
  </si>
  <si>
    <t>O‘zbekiston Respublikasi              Prezidentining 21.04.2017 yildagi PF-5024 sonli “Ekologiya va atrof-muhitni muhofaza qilish sohasida davlat boshqaruv tizimini takomillashtirish to‘g‘risida”gi Farmoni ijrosini ta’minlash</t>
  </si>
  <si>
    <t>Shartnomada ko‘rsatilgan manzilda</t>
  </si>
  <si>
    <t>nafar</t>
  </si>
  <si>
    <t>Yuklar saqlanadigan omborxonalarda  har yili kamida bir marotaba profilaktik fumigatsiya va daraxtllarni namlikka ishlov berish xizmatlarini olib borish.</t>
  </si>
  <si>
    <t xml:space="preserve">Yuklar saqlanadigan omborxonalarda vafumigatsiya va daraxtllarni namlikka ishlov berish </t>
  </si>
  <si>
    <t>Majmua  ichki va tashqi hududlari uchun</t>
  </si>
  <si>
    <t>O‘zbekiston Respublikasi Qonunchiligidagi talablarni, “O‘zbekneftgaz” AJ va yuqori turuvchi tashkilotlar tomonidan berilgan topshiriq va ko‘rsatmanomalarni bajarish xizmatlari uchun</t>
  </si>
  <si>
    <t>O‘zbekiston Respublikasi Qonunchiligidagi talablarini bajarish uchun</t>
  </si>
  <si>
    <t>Yoqilg`i energetika resurslarini sarf me`yorini ishlab chiqish</t>
  </si>
  <si>
    <t>35 VP18R/54 rusumli qozonxonasidagi bug` qozonlarida RA-6101Ax/Vx texnik ko`rikdan o`tkazish</t>
  </si>
  <si>
    <t>Yoqilg`i energetika resurslarini sarf me`yorlarini ishlab chiqish va ulardan oqilona foydalanish uchun</t>
  </si>
  <si>
    <t>Sho`rtan GKM MChJ ga qarashli 35VP15R/54rusumli qozonxonasidagi bug`qozonlarida RA-6101Ax/Vx texnik ko`rikdan o`tkazish va kelgusida foydalanishga</t>
  </si>
  <si>
    <t>jamlanma</t>
  </si>
  <si>
    <t>Atrof muhit muhofazasi xizmati</t>
  </si>
  <si>
    <t>Qarshitermoplast sexi</t>
  </si>
  <si>
    <t xml:space="preserve">Qarshitermoplast
sexiga majmuadan xom-ashyo tashish xizmati
</t>
  </si>
  <si>
    <t xml:space="preserve">km </t>
  </si>
  <si>
    <t>Yil davomida taxminan 80 ta vagonda xom-ashyo keltirilsa, 1 vagon uchun xizmat ko'rsatish 504745 so'mga nisbatan umumiy qiymat hisoblangan.</t>
  </si>
  <si>
    <t>GTL 220/35/10kV podstansiya sexi</t>
  </si>
  <si>
    <t xml:space="preserve">GTL 220/35/10 kV podstansiya sexi </t>
  </si>
  <si>
    <t>Majburiy sertifikatlanishi lozim bo'lgan import tovarlari</t>
  </si>
  <si>
    <t>ShGKM ishchi xodimlari va mehmonlar uchun</t>
  </si>
  <si>
    <t>2025-yil uchun "Shurtan GKM" MChJ uchun kimyoviy reagentlar, sovituvchi suyuqliklar, spirt va moylarning ehtiyoj miqdori va sarf me`yorlarini ishlab chiqish.</t>
  </si>
  <si>
    <t>kg., litr</t>
  </si>
  <si>
    <t>kg., m3</t>
  </si>
  <si>
    <t>tn</t>
  </si>
  <si>
    <t>mahsulot turiga qarab</t>
  </si>
  <si>
    <t>Bojxona rasmiylashtiruv guruhi</t>
  </si>
  <si>
    <t>Buxgalteriya bo`limi (ish haqi h/k)</t>
  </si>
  <si>
    <t>Aloqa guruhi</t>
  </si>
  <si>
    <t>«Oʼzbektelekom» AJ Qashqadaryo f-li</t>
  </si>
  <si>
    <t>Majmuaning ishlab chiqarish zaruriyatidan kelib chiqib majmuaning uzluksiz va sifatli aloqa xizmatlari bilan ta’minlash maqsadida</t>
  </si>
  <si>
    <t>Majmua hududi va tashqi obyektlari uchun</t>
  </si>
  <si>
    <t>«Oʼzbektelekom» AJ Qashqadaryo f-li «OʼzMobayl» f-li (CDMA)</t>
  </si>
  <si>
    <t>Aloqa xizmati uchun</t>
  </si>
  <si>
    <t>«Oʼzbektelekom» AJ Qashqadaryo f-li «OʼzMobayl» f-li (GSM)</t>
  </si>
  <si>
    <t xml:space="preserve"> Qashqadaryo f-li «RUBICON WIRELESS COMMUNICATION» MCHJ</t>
  </si>
  <si>
    <t xml:space="preserve">Qashqadaryo f-li «Elektromagnet moslashuv markazi»  DUK Qarshi </t>
  </si>
  <si>
    <t xml:space="preserve">Radioelektron vositalardan   va radiochastota tasmalaridan foydalanish uchun </t>
  </si>
  <si>
    <t>Xalqaro va Tarmoqlararo ko‘rgazma va yarmarkalar uchun stend yasatish va rekonstruksiya qilish xizmati</t>
  </si>
  <si>
    <t>Xalqaro va Tarmoqlararo ko‘rgazma va yarmarkalar uchun maket yasatish va rekonstruksiya qilish xizmati</t>
  </si>
  <si>
    <t>Xalqaro va Tarmoqlararo ko`rgazmasi</t>
  </si>
  <si>
    <t>SNG va STG</t>
  </si>
  <si>
    <t>Barcha turdagi avtotransport vositalari</t>
  </si>
  <si>
    <t>Transport vositalarining yuqori bosimli yoqilg`i nasosini diagnostika qilish va ta`mirlash xizmati</t>
  </si>
  <si>
    <t>Dizel yo`qilg`isida ishlovchi transport vositalari</t>
  </si>
  <si>
    <t xml:space="preserve">Аgrosanoat majmua ustidan nazorat qilish inspektsiyasiga taqdim etiladigan traktor mehanizmlarning texnik xolati xakidagi dalolatnoma </t>
  </si>
  <si>
    <t>Maxsus yengil avtotransport vositalarini ta'mirlash va xizmat kursatish</t>
  </si>
  <si>
    <t>Maxsus va maxsus yuk avtotransport vositalarini ta'mirlash va xizmat kursatish</t>
  </si>
  <si>
    <t>Yangi sotib olinadigan hamda meyyor muddati o`tgan transport vositalari shinalari sarfi uchun</t>
  </si>
  <si>
    <t>Yonilgi meyorini urnatish xizmati</t>
  </si>
  <si>
    <t>Yangi sotib olinadigan hamda meyyor muddati o`tgan transport vositalari yoqilg`i sarfi uchun</t>
  </si>
  <si>
    <t>Transpor  vositalari uchun keltirilgan YoMM larga labaratoriya taxlilini utkazish xizmati</t>
  </si>
  <si>
    <t xml:space="preserve"> YoMM larga labaratoriya xulosasi olish.</t>
  </si>
  <si>
    <t>Majmua ta'mirlash ishlarida ogir yuklarni kutarish uchun  avtokran xizmati</t>
  </si>
  <si>
    <t>Majmuada ta'mirlash ishlarida ogir yuklarni kutarib tushirish uchun</t>
  </si>
  <si>
    <t>SHGKM ATX</t>
  </si>
  <si>
    <t>Transport vositalariga sovutish tizimi (kondetsioner) o`rnatish xizmati</t>
  </si>
  <si>
    <t>Avtobus, maxsus va yuk transport vositalariga sovutish tizimi kondetsioner o`rnatish</t>
  </si>
  <si>
    <t>komp</t>
  </si>
  <si>
    <t>AT xizmati</t>
  </si>
  <si>
    <t>2025-yil uchun "Shurtan GKM" MChJ bo`yicha qayta ishlanadigan gaz va polietilenning o`z ehtiyojlariga sarfi va texnologik yo`qotishlar me`yorlari, shuningdek propan- butan fraksiyasi va gaz kondensatining texnologik yo`qotishlari me`yorlarini hisoblash.</t>
  </si>
  <si>
    <t>Qayta ishlanadigan gaz va polietilenning o`z ehtiyojlariga sarfi va texnologik yo`qotishlar me`yorlari, shuningdek propan-butan fraksiyasi va gaz kondensatining texnologik yo`qotishlar me`yorlarlarini nazorat qilish</t>
  </si>
  <si>
    <t>Gaz kondensati mahsuloti yuklangan vagon sisternalardagi tamg`a va massani butligini ta`minlash</t>
  </si>
  <si>
    <t>IBX</t>
  </si>
  <si>
    <t>ISO 9001, ISO 14001, ISO45001, ISO 50001 xalqaro standartlar asosida joriy etilgan Integratsiyalashgan menejment tizimini qayta sertifikatlash xizmatini xarid qilish</t>
  </si>
  <si>
    <t>ETS</t>
  </si>
  <si>
    <t>Asosiy, yordamchi ekstruder va granulyator panellari uchun mutaxassis xizmati</t>
  </si>
  <si>
    <t>Asosiy ekstruder boshqaruv panelida modernizatsiya ishlari bo'lganligi sababli, ishchi holatini o'rganish</t>
  </si>
  <si>
    <t>ShGKM 00, 01, 02 podstansiyalardagi UPS lar uchun mutaxassis xizmati</t>
  </si>
  <si>
    <t>00 podstansiyaga o'rnatilgan UPS ni to'liq ishga tushirish va 01, 02 podstansiyalar UPS larini tekshirish</t>
  </si>
  <si>
    <t>Mis shina cho'lg'amli elektrodvigatellar cho'lg'amlarini qayta o'rash</t>
  </si>
  <si>
    <t>Ishdan chiqqan mis shina cho'lg'amli elektrodvigatellar cho'lg'amlarini qayta o'rash</t>
  </si>
  <si>
    <t>ETS xodimlarini soha bo'yicha bilimlarini oshirish uchun o'qishlar tashkil qilish</t>
  </si>
  <si>
    <t>ETS xodimlari bilim va malakasini oshirish</t>
  </si>
  <si>
    <t xml:space="preserve">Sohaga oid bannerlar, plakatlar va yozuvlar </t>
  </si>
  <si>
    <t>ETS obyektlarini xavfsizlik plakatlari va sohaga oid bannerlar bilan ta'minlash</t>
  </si>
  <si>
    <t>Har xil quvvatli transformatorlarni ta'mirlash uchun mutaxassis xizmati</t>
  </si>
  <si>
    <t>ShGKM ga qarashli transformatorlarni mis cho'lg'amlarini ta'mirlash</t>
  </si>
  <si>
    <t>ETL faoliyatini texnik jihatdan malakaliligini maqullashdan o'tkazish</t>
  </si>
  <si>
    <t>ETL faoliyati uchun maxsus ruhsatnoma olish</t>
  </si>
  <si>
    <t>Majmuaning ishlab chiqarish jaroyonini boshqarishda  personallarga tezkor ovozli xabar berish va chaqiruv  bilan ta’minlash maqsadida</t>
  </si>
  <si>
    <t>Majmua texnik zonalarida qo'llash uchun</t>
  </si>
  <si>
    <t>to'plam</t>
  </si>
  <si>
    <t>Maishiy xo`jalik xizmati</t>
  </si>
  <si>
    <t>Banner tayyorlash ishlari va xizmati</t>
  </si>
  <si>
    <t>Ekosolventli boʻyoqda chop etish, reykali zaklyofkali va zarur materiallar</t>
  </si>
  <si>
    <t>metr</t>
  </si>
  <si>
    <t xml:space="preserve">Yopishqoq vinil plyonkada arakal materialga chop etish xizmati  </t>
  </si>
  <si>
    <t>Yopishqoq vinil plyonkada arakal, setkali arakal plyonka arakal prozrachniy, arakal va zarur materiallar</t>
  </si>
  <si>
    <t>Ipak matoga chop etish xizmati</t>
  </si>
  <si>
    <t>Ipak matoga logotip chop etish xizmati</t>
  </si>
  <si>
    <t>Hoshiyali hoshiyasiz fomiks, PVK vinil plyonka, akril va zarur materiallar</t>
  </si>
  <si>
    <t>sm2</t>
  </si>
  <si>
    <t xml:space="preserve">Viveska tayyorlash xizmati </t>
  </si>
  <si>
    <t>AKP, oʻyma naqsh solish va zarur materiallar</t>
  </si>
  <si>
    <t>Tablichkalar tayyorlash xizmati</t>
  </si>
  <si>
    <t>Fomiks arakal knijniy tablichka va har-xil oʻlchamda va zarur materiallar</t>
  </si>
  <si>
    <t>Foto ramkalar tayyorlash xizmati</t>
  </si>
  <si>
    <t>Foto albomlar tayyorlash xizmati</t>
  </si>
  <si>
    <t>A4 formatli, rangli va zarur materiallar</t>
  </si>
  <si>
    <t>Foto suratlar chop etish xizmati</t>
  </si>
  <si>
    <t>A4-A3 formatda foto qogʻoz va zarur materiallar</t>
  </si>
  <si>
    <t>A4 formatda rangli qogʻozda ramkali va zarur materiallar</t>
  </si>
  <si>
    <t>Bayram tabriknomalari tayyorlash xizmati</t>
  </si>
  <si>
    <t>A4-A5 formatda 250gr qogʻozda, rangli pechat va zarur materiallar</t>
  </si>
  <si>
    <t>Keng format va 3D shaklda materiallarni chop etish xizmati</t>
  </si>
  <si>
    <t>Fotooboylar va zarur materiallar</t>
  </si>
  <si>
    <t>m2</t>
  </si>
  <si>
    <t>Muqovalash ishlarini bajarish xizmati</t>
  </si>
  <si>
    <t>xizmatlar</t>
  </si>
  <si>
    <t>Taklifnoma tayyorlash xizmati</t>
  </si>
  <si>
    <t>A4-A5 format 200 gr qogʻozga 3D pechat va zarur materiallar</t>
  </si>
  <si>
    <t>Maxsus ish papkalar tayyorlash xizmati</t>
  </si>
  <si>
    <t xml:space="preserve">A4 formatda 300 gr qogʻozga 3D pechat va zarur materiallar </t>
  </si>
  <si>
    <t>Har-xil oʻlchamdagi statuetkalar tayyorlash xizmati</t>
  </si>
  <si>
    <t xml:space="preserve">40*40 sm 250gr qogʻozga 3d pechat purjinali va zarurmateriallar </t>
  </si>
  <si>
    <t xml:space="preserve">Konvert </t>
  </si>
  <si>
    <t>A4 formatda 200 gr qogʻozga va zarurmateriallar</t>
  </si>
  <si>
    <t>Guvohnoma</t>
  </si>
  <si>
    <t>Shaxsiy daftarcha</t>
  </si>
  <si>
    <t xml:space="preserve">A4 formatda 80gr qogʻozga  50 list muqova yumshoq (logotip tushirilgan) </t>
  </si>
  <si>
    <t>Xodimlarni ish joyida yoʻriqnomadan oʻtkazishni roʻyxatga olish jurnali.</t>
  </si>
  <si>
    <t>Ishlab chiqarishdagi baxtsiz hodisalarni oʻrganib chiqish jurnali</t>
  </si>
  <si>
    <t>Naryad-ruxsatnomasiz oʻtkaziladigan gaz xavfi bor ishlarni hisobga olish jurnali</t>
  </si>
  <si>
    <t>Texnika xavfsizligi boʻyicha bannerlar</t>
  </si>
  <si>
    <t>Texnika xavfsizligi boʻyicha ogohlantiruvchi belgilar</t>
  </si>
  <si>
    <t>Ishchi -xodimlarni davriy yoʻriqnomadan oʻtkazishni qayd qilish jurnali.</t>
  </si>
  <si>
    <t>A4 formatda rangli pechat</t>
  </si>
  <si>
    <t>Kataloglar</t>
  </si>
  <si>
    <t>Razmer 20*19 sm rangli 250 gr qogʻozga</t>
  </si>
  <si>
    <t>Statuyetkalar</t>
  </si>
  <si>
    <t>Diplomlar, tashakkurnoma, faxriy yorliqlar</t>
  </si>
  <si>
    <t>Gazlarni ajratish qurilmasida ishlatiladi.</t>
  </si>
  <si>
    <t>Etilen ishlab chiqarish sexi</t>
  </si>
  <si>
    <t xml:space="preserve">"Shurtan GKM" MCHJ ishchi xodimlarni o`qitish, qayta tayyorlash malakasini oshirish </t>
  </si>
  <si>
    <t>O'zbekiston Respublikasi Bandlik va mehnat munosabatlari vazirligining Respublika aholi bandligi va mehnatni muhofaza qilish ilmiy markazi</t>
  </si>
  <si>
    <t>Personal soni</t>
  </si>
  <si>
    <t>O'zbekiston Respublikasi Iqtisodiy taraqqiyot va kambag'allikni qisqartirish vazirligi huzuridagi Biznes va tadbirkorlik oliy maktabi</t>
  </si>
  <si>
    <t>Toshkent davlat o'zbek tili va adabiyoti universiteti huzuridagi Davlat tilida ish yuritish asoslarini o'qitish va malaka oshirish markazi</t>
  </si>
  <si>
    <t>Qashqadaryo viloyati Favqulodda vaziyatlar boshqarmasi o'quv markazi</t>
  </si>
  <si>
    <t xml:space="preserve">«O'zstandart» agentligi huzuridagi Standartlashtirish, sertifikatlashtirish va texnik jihatdan tartibga solish ilmiy-tadqiqot institutining Qayta tayyorlash va malaka oshirish markazi </t>
  </si>
  <si>
    <t xml:space="preserve">Sanoat xavfsizligi davlat qo'mitasi huzuridagi «Kontexnazorat o'quv» ITM DUK </t>
  </si>
  <si>
    <t>Respublika shoshilinch tibbiy yordam o'quv-mashg'ulot markazi</t>
  </si>
  <si>
    <t>O’zbekiston Respublikasi Favqulodda vaziyatlar vazirligi Akademiyasi</t>
  </si>
  <si>
    <t>“IT Park” Axborot texnologiyalarini rivojlantirish markazi” yoki  filiallarida</t>
  </si>
  <si>
    <t xml:space="preserve">“Gazprom korporativ instituti” MChJ </t>
  </si>
  <si>
    <t>O'zbekiston Respublikasi Transport vazirligining “O'zining temir yo'llariga ega bo'lgan yuridik shaxslarning temir yo'l transporti xodimlari malakasini oshirish va ularni qayta tayyorlash markazi”</t>
  </si>
  <si>
    <t>O'zbekiston Respublikasi Ekologiya va atrof muhitni muhofaza qilish Davlat qo'mitasi huzuridagi “Atrof muhitni muhofaza qilish sohasida faoliyat ko'rsatayotgan xodimlarni qayta tayyorlash va ularning malakasini oshirish markazi</t>
  </si>
  <si>
    <t>Respublika vrachlar malakasini oshirish instituti qoshidagi tibbiyot xodimlarining kasbiy malakasini oshirish markazi</t>
  </si>
  <si>
    <t>Majmua ETS va ETL xodimlarini sohalari bo'yicha Respublikadagi maxsus o`quv markazlarda malakasini oshirish</t>
  </si>
  <si>
    <t>Navoiy kon-metallurgiya kombinati qoshidagi “NMZ” IChB o'quv markazi</t>
  </si>
  <si>
    <t>"Norma" professional rivojlanish markazi NTM</t>
  </si>
  <si>
    <t>Davlat xaridlari sohasida xodimlar malakasini oshirish</t>
  </si>
  <si>
    <t>"Hayot faoliyati xavfsizligi" NTM</t>
  </si>
  <si>
    <t>O’zbekiston Respublikasi "O'zarxiv" agentligi huzuridagi arxiv ishi va ish yuritish bo'yicha malaka oshirish ilmiy-metodik markazi</t>
  </si>
  <si>
    <t>Oʻzbekiston Respublikasi Transport vazirligi huzuridagi oʻzining temir yoʻllariga ega boʻlgan yuridik shaxslarning temir yoʻl transporti xodimlari malakasini oshirish va qayta tayyorlash Markazi (MOQTM)</t>
  </si>
  <si>
    <t xml:space="preserve">Yuqori turuvchi tashkilot va vazirlik ko`rsatmalariga binoan xodimlarni o`qitish va ularni malakasiui oshirish </t>
  </si>
  <si>
    <t>Personalni boshqarish xizmati</t>
  </si>
  <si>
    <t>Umumiy ichki bozor qiymati:</t>
  </si>
  <si>
    <t>NO`A va A sexi</t>
  </si>
  <si>
    <t>O‘zbekiston Respublikasi iqtisodiy taraqqiyot va 
kambag`allikni qisqartirish vazirligi huzuridagi
"Loyihalar va import kontraktlarini kompleks 
ekspertiza qilish markazi" DUKdan shartnoma va tender hujjatlarni ekspertizadan o'tkazish.</t>
  </si>
  <si>
    <t>Import shartnoma va tender hujjatlarni ekspertizadan o'tkazish</t>
  </si>
  <si>
    <t>ShGKM MChJning ishlab chiqarish zaruriyati uchun zarur bo'lgan MTRlarni xarid qilish tender hujjatlarini va import kontraktlarini ekspertizadan o'tkazish</t>
  </si>
  <si>
    <t>Markaziy boshqaruv binosini sovutish tizimini ventlysini modernisatiya qilish</t>
  </si>
  <si>
    <t xml:space="preserve">Ma`mauriy boshqaruv binosini sovutish tizimini ventlysini modernisatiya qilish </t>
  </si>
  <si>
    <t xml:space="preserve">ISR 1,2,3 binosini sovutish tizimini ventlysini modernisatiya qilish </t>
  </si>
  <si>
    <t xml:space="preserve">Sovutish tizimi avtomatikasini hamda   pritochniy mashina radiatorlarini yangilash  </t>
  </si>
  <si>
    <t xml:space="preserve">Sovutish tizimi avtomatikasini hamda sovutish mashinasini yangilash  </t>
  </si>
  <si>
    <t xml:space="preserve">DCS </t>
  </si>
  <si>
    <t>АBК</t>
  </si>
  <si>
    <t>ISR 1,2,3 binosini</t>
  </si>
  <si>
    <t>Газларни ажратиш технологик қурилмасига қўшимча ЕС-1701G, ЕС-1701H аминни ҳаво билан совутиш аппаратлари ўрнатиш учун ишчи лойиҳа тайёрлаш хизматига.</t>
  </si>
  <si>
    <t>№ t/r</t>
  </si>
  <si>
    <t>Ish va xizmatlar nomi</t>
  </si>
  <si>
    <t>Oʻlchov birligi</t>
  </si>
  <si>
    <t>Ekspluatatsiya joyi (sex,qurilma va boshqalar)</t>
  </si>
  <si>
    <t>Talab etiladigan standart yoki sifat (GOST, TU, API va boshqalar)</t>
  </si>
  <si>
    <t>Umumiy</t>
  </si>
  <si>
    <t>I- chorak</t>
  </si>
  <si>
    <t>II -chorak</t>
  </si>
  <si>
    <t>III- chorak</t>
  </si>
  <si>
    <t>IV- chorak</t>
  </si>
  <si>
    <t>Xizmatga tegishli vagon-sisternalarni kapital taʼmirlash
Xizmatga tegishli vagon-sisternalar 15-19-01</t>
  </si>
  <si>
    <t>Xizmatga tegishli vagon-sisternalarni joriy (depovskoy) taʼmirlash
Xizmatga tegishli vagon-sisternalar 15-1519-01</t>
  </si>
  <si>
    <t>Xizmatga tegishli vagon-sisternalarga texnik xizmat koʻrsatish
Xizmatga tegishli vagon-sisternalar 15-1519-01</t>
  </si>
  <si>
    <t>Xizmatga tegishli temir yoʻllarni ultratovushli defektoskop yordamida tekshirish
Shaxobcha yoʻllardagi temir yoʻllar    1 yilda 1 marotaba defektoskop yordamida diagnostika qilinadi GIN-07-018-02</t>
  </si>
  <si>
    <t>Xizmatga tegishli vagon-sisternalarni dislokatsiyasi va harakatlanishi haqida maʼlumotlarni taqdim qilish
Xizmatga tegishli vagon-sisternalar 15-19-01</t>
  </si>
  <si>
    <t>Texnik shart asosida</t>
  </si>
  <si>
    <t>Majmuaning ishlab chiqarish zaruriyatidan kelib chiqib majmuaning uzluksiz va sifatli xizmatlari bilan taʼminlash uchun</t>
  </si>
  <si>
    <t>Tashkilot standartlarini milliy standartlarga o'tkazish
Me'yoriy hujjatlar</t>
  </si>
  <si>
    <t xml:space="preserve">Avtomobillarga yoqilg'i quyish shaxobchasi jihozlariga graduirovka jadvallari tuzish.
Graduirovka jadvali </t>
  </si>
  <si>
    <t>Tayyor mahsulotlar va xom ashyo sexi jihozlariga va quvurlariga graduirovka jadvallari tuzish. 
Graduirovka jadvali</t>
  </si>
  <si>
    <t>Etilen ishlab chiqarish sexi jihozlariga graduirovka jadvallari tuzish. 
Graduirovka jadvali</t>
  </si>
  <si>
    <t>Polietilen plyonka mahsuloti.
Muvofiqlik sertifikati.</t>
  </si>
  <si>
    <t>Polietilen yashik mahsuloti.
Muvofiqlik sertifikati.</t>
  </si>
  <si>
    <t>Buten-1 mahsuloti.
Muvofiqlik sertifikati.</t>
  </si>
  <si>
    <t>Maishiy va sanoat ehtiyojlari uchun suyultirilgan gazlar, marka PT, BT
Muvofiqlik sertifikati.</t>
  </si>
  <si>
    <t>Maishiy iste'mol uchun suyultirilgan uglevodorodli yoqilg'i gazlari, marka PBT
Muvofiqlik sertifikati.</t>
  </si>
  <si>
    <t>Avtomobil transporti uchun suyultirilgan uglevodorod gazlari, marka PBA
Muvofiqlik sertifikati.</t>
  </si>
  <si>
    <t>Demontaj va montaj ishlari
Ta'mirlash ishlarini sifatli va qisqa muddatda yakunlash uchun</t>
  </si>
  <si>
    <t>Kompressor va paroturbinalar rotorlarini ta’mirlash 
Vallarni ishchi holatini tiklash uchun</t>
  </si>
  <si>
    <t>Metrologiya laboratoriyasida OʻzDST 3444 standarti taʼlablari asosida ichki audit xizmatidan foydalanish 
xulosa olish</t>
  </si>
  <si>
    <t>Markaziy laboratoriyaga tegishli vlogamer oʻlchash vositasi davlat qiyoslovidan oʻtqazish.
qiyoslovidan utqazish</t>
  </si>
  <si>
    <t>Metrologiya xizmati Qiyoslash laboratoriyasi</t>
  </si>
  <si>
    <t>Majmua xavfli ishlab chiqarish obyektlarida avariya yuz bergan taqdirda boshqa shaxslarning hayoti, sog'ligi va mol-mulkiga hamda atrof muhitga zarar etkazganligi uchun fuqarolik javobgarligini majburiy sug'urta qilish
1-Tipga taaluqli 1 ta obyekt, 2- tipga taalluqli 7 ta obyekt</t>
  </si>
  <si>
    <t>BGHT sexi markaziy qozonxona qurilmasi</t>
  </si>
  <si>
    <t>Temir yo‘l transportida yuklarni tashish xizmati
“Qarshi” temir yo‘l  
bekatidan Qarshitermoplast
sexigacha bo‘lgan masofaga temir yo‘l xizmatini amalga
oshirish uchun</t>
  </si>
  <si>
    <t>Mehmonxona xizmati
O`zbekiston bo`yicha</t>
  </si>
  <si>
    <t>"TASDIQLAYMAN"</t>
  </si>
  <si>
    <t>____________ Sh.Ch. Aslanov</t>
  </si>
  <si>
    <t>JAMLANMASI</t>
  </si>
  <si>
    <t>Soʻmda</t>
  </si>
  <si>
    <t>"_____"__________ 2023 y.</t>
  </si>
  <si>
    <r>
      <t>"O`zbekneftegaz" Ajning xodimlarning malakasini oshirish va qayta o`qitish</t>
    </r>
    <r>
      <rPr>
        <b/>
        <sz val="14"/>
        <color theme="1"/>
        <rFont val="Times New Roman"/>
        <family val="1"/>
        <charset val="204"/>
      </rPr>
      <t xml:space="preserve"> "UNG" training MCHJ</t>
    </r>
    <r>
      <rPr>
        <sz val="14"/>
        <color theme="1"/>
        <rFont val="Times New Roman"/>
        <family val="1"/>
        <charset val="204"/>
      </rPr>
      <t xml:space="preserve"> o`quv markazi</t>
    </r>
  </si>
  <si>
    <t>Yuk va jihozlarni zararsiz va o`z vaqtida yetkazish</t>
  </si>
  <si>
    <t>"Shoʻrtan gaz kimyo majmuasi" MChJning 2024 yilda ichki bozordan xarid qilinishi rejalashtirilgan ish va xizmatlar</t>
  </si>
  <si>
    <t>2024 yil uchun ichki bozordan xarid qilinishi rejalashtirilgan ish va xizmatlarning umumiy hajmi</t>
  </si>
  <si>
    <t>Temir yoʻl transporti bilan taminlash xizmati (TYTTX)</t>
  </si>
  <si>
    <t>Jamiyat tomonidan ishlab chiqarilgan mahsulotlarni isteʼmolchilarga temir yoʻl transporti orqali yetkazish.</t>
  </si>
  <si>
    <t>Jamiyat tomonidan ishlab chiqarilgan mahsulotlarni tashish hujjatlarini qayta ishlash.</t>
  </si>
  <si>
    <t>Xizmatga tegishli TEM18DM-3172, TEM2-1933 rusumli teplovozlarni TO-3 hajmda taʼmirlash.</t>
  </si>
  <si>
    <t>Xizmatga tegishli TEM18DM-3172, TEM2-1933 rusumli teplovozlarni TR-1 hajmda taʼmirlash.</t>
  </si>
  <si>
    <t>Yuk tashish hujjatlarini qayta ishlash</t>
  </si>
  <si>
    <t>Xizmatga tegishli TEM2-1933 rusumli teplovozlarni KRP hajmda taʼmirlash</t>
  </si>
  <si>
    <t>Xizmatga tegishli fiting konteynerlarni buyoqlash</t>
  </si>
  <si>
    <t>"Shurtan GKM" MCHJga tegishli AGQSH yoʻllaridagi strelkali oʻtkazgichlarga xizmat koʻrsatish uchun, NSH-01 yoʻriqnomaga asosan</t>
  </si>
  <si>
    <t>Strelkali oʻtkazgichlardagi yog'och bruslarni temir beton bruslarga almashtirish
"Shurtan GKM" MChJga tegishli  strelkali oʻtkazgichlarda harakat xavfsizligini taʻminlash uchun</t>
  </si>
  <si>
    <t>SMB qurilmalarini almashtirish (rele, saqlagich, svetoforlarning lampasi)</t>
  </si>
  <si>
    <t>Xizmatga tegishli TEM2-1933 rusumli teplovozning xizmat muddatini uzaytirish uchun diagnostika qilish xizmati</t>
  </si>
  <si>
    <t>Oʻzining temir yoʻllariga ega boʻlgan yuridik shaxslarning temir yoʻl transporti xodimlari malakasini oshirish va qayta tayyorlash</t>
  </si>
  <si>
    <t>Buxgalteriya bo'limi</t>
  </si>
  <si>
    <t>Buxgalteriya bo'limi va moliyaviy hisobotlarning xalqaro standartlarini joriy etish guruhi</t>
  </si>
  <si>
    <t>F-Y 957. F-Y 920. I-2560. R-0448 U. WC-Y 734. WC-Y 434. P-Y242. F-0320. Chiziqli polietilen mahsulotlariga sanitariya-epidemiologik xulosa olish.</t>
  </si>
  <si>
    <t>Polietilen yashik mahsulotiga sanitariya-epidemiologik xulosa olish.</t>
  </si>
  <si>
    <t>Polietilen plyonka mahsulotiga sanitariya-epidemiologik xulosa olish.</t>
  </si>
  <si>
    <t>Polietilen asosli superkontsentrat mahsulotiga sanitariya-epidemiologik xulosa olish.</t>
  </si>
  <si>
    <t>Tomchilatib sug'orish tizimi uchun polietilendan egiluvchan quvurlar va tomchilash slangi va troynik, mufta, ventil, emitter plastik mahsulotlari.
Muvofiqlik sertifikati.</t>
  </si>
  <si>
    <t>Me'yoriy hujjatlar</t>
  </si>
  <si>
    <t>O'zbekiston Respublikasi Prizedenti va Hukumat qarorlari ijrosini ta`minlash maqsadida, ilmiy tadqiqot ishlarini bajarish 
Ilmiy loyiha va boshqa xizmat turlari</t>
  </si>
  <si>
    <t>Majmuaning ishlab chiqarish zaruriyatidan kelib chiqib, majmuaning uzluksiz va sifatli xizmatlari bilan taʼminlash uchun</t>
  </si>
  <si>
    <t>Xarid uchun asos (nuqsonli dalolatnoma, tamirlash, istemol darajasi va boshqalar)</t>
  </si>
  <si>
    <t>Berkituvchi armaturalarni ta'mirlash
Berkituvchi armaturalarni ishchi xolatini tiklash uchun</t>
  </si>
  <si>
    <t>Oʻlchash vositalarini davlat qiyoslovidan oʻtkazish (Uzgidromet)
Oʻlchash vositalarini davlat qiyoslovidan oʻtkazish(Barometrlar, anemometr.)</t>
  </si>
  <si>
    <t>Oʻlchash vositalarini davlat qiyoslovidan oʻtkazish (UzMMI Toshkent)</t>
  </si>
  <si>
    <t>Oʻlchash vositalarini davlat qiyoslovidan oʻtkazish (UzMMI Kashkadaryo filiali)</t>
  </si>
  <si>
    <t>Oʻlchash vositalarini davlat qiyoslovidan oʻtkazish (Ultrazvukovoy gazoschyotchik)</t>
  </si>
  <si>
    <t xml:space="preserve"> 7260 tipli temir yil elektron taroziga va 7560 tipli avtomabil taroziga texnik xizmat kursatish  
reglament asosida elektron taroziga  texnik xizmat kursatish  </t>
  </si>
  <si>
    <t xml:space="preserve">  "Uztemiryo`lkonteyner"  AJ maxsus vagon laboratoriyasi xizmatidan foydalanish
qiyoslovidan oʻtkazish</t>
  </si>
  <si>
    <t>SHGKM MChJ avtotransport vositalarini monitoring qilish uchun GPS/GLONASS navigatsiya tizimini o`rnatish.</t>
  </si>
  <si>
    <t>SHGKM MCHJ avtotransport vositalariga oʻrnatilgan GPS/GLONASS navigatsiya tizimiga oylik abonent.
oylik abonent tulovi</t>
  </si>
  <si>
    <t xml:space="preserve"> Sanitar Epidomologiya va osoyishtalik markazidan metrologik labaratoriya xonasiga xulosa olish.
</t>
  </si>
  <si>
    <t xml:space="preserve">Metrologiya laboratoriyasini rivojlantirish maqsadida OʻzDST 3444 standarti asosida konsalting xizmat olish </t>
  </si>
  <si>
    <t>Issiqlik sarf  hisoblagich uskunalarini davriy qiyoslashdan oʻtkazish va texnik xizmat koʻrsatish.
qiyoslovidan utkazish</t>
  </si>
  <si>
    <t>Ultratovushli suv sarfini hisoblash uskunalarini davriy qiyoslashdan oʻtkazish va texnik xizmat koʻrsatish.
qiyoslovidan utqazish</t>
  </si>
  <si>
    <t>SX va TN xizmati Putur yetkazmasdan tekshirish laboratoriyasida tegishli oʻlchash vositalarini davlat qiyoslovidan oʻtqazish. 
qiyoslovidan utqazish</t>
  </si>
  <si>
    <t>Suv sarfini hisoblash uskunalarini oʻrnatish, hamda texnik xizmat koʻrsatish,
oʻrnatish</t>
  </si>
  <si>
    <t>Akkreditatsiya markazi DM tomonidan inspeksiya oʻtkazish, 
davriy inspeksiya</t>
  </si>
  <si>
    <t>Rasxodomer ISO programmasini yangilash xizmati, qayta yuklash</t>
  </si>
  <si>
    <t>Qiyoslash laboratoriyasi uchun maxsus kleymo yasatish</t>
  </si>
  <si>
    <t>“Shurtan gaz kimyo majmuasi” MChJ xavfli ishlab chiqarish 
obyektlarida ishlatilayotgan xizmat muddati tugagan  texnik qurulmalarni sanoat xavfsizligi ekspertizadan o'tkazish</t>
  </si>
  <si>
    <t xml:space="preserve"> Xavfli ishlab chiqarish obyektlari</t>
  </si>
  <si>
    <t>Xavfli ishlab chiqarish obyektlari</t>
  </si>
  <si>
    <t>“Shurtan gaz kimyo majmuasi” MChJ xavfli ishlab chiqarish 
obyektlarida ishlatilayotgan xizmat muddati tugagan konteyner-sisternalarni  sanoat xavfsizligi ekspertizadan o'tkazish</t>
  </si>
  <si>
    <t xml:space="preserve">"SHGKM" MChJning muhandis texnik xodimlarini Sanoat xavfsizligi davlat qo'mitasining “Kontexnazorato'quv” DMda “Sanoat xavfsizligi” o'quv kurslarida o'qitish </t>
  </si>
  <si>
    <t xml:space="preserve">“SHurtan gaz kimyo majmuasi” MChJ xavfli ishlab chiqarish 
obyektlarida amalga oshirilgan va amalga oshirilishi rejalashtirilayotgan ishlarning loyiha hujjatlarini Sanoat xavfsizligi ekspertizasidan o'tkazish </t>
  </si>
  <si>
    <t>"SHGKM" MChJ xavfli ishlab chiqarish obyektlari</t>
  </si>
  <si>
    <t>Qashqadaryo viloyat Sanitariya Epidemiologik Osoyishtalik Markazi "SHmelь-250" rentgen  apparatidan hosil bo'ladigan rentgen nurlarini laboratoriya-instrumental uslubida o'lchatish va undan hosil bo'ladigan
rentgen nurlarining yo`nalishini, tarqalishini hamda  uning inson va atrof muhitga taъsirini o'rganish va sanitariya epidemiologik xulosasini olish.</t>
  </si>
  <si>
    <t>SHGKM MChJ SX va TN xizmati PYT laboratoriysida</t>
  </si>
  <si>
    <t>Radioaktiv manbaalar vaqtincha saqlash omborxonasi sanitariya himoya zonasida 4 tomonlama dozimetrik tahlillar o’tkazish</t>
  </si>
  <si>
    <t>Radioaktiv manbaalar vaqtincha saqlash omborxonasi sanitariya himoya zonasiga xulosa berish</t>
  </si>
  <si>
    <t xml:space="preserve">Radioaktiv manbaalarni vaqtincha saqlash omborxonasi ichida radiatsiyaviy-gigienaviy dozimetrik o’lchov o’tkazish </t>
  </si>
  <si>
    <t>Radioaktiv manbaalarni vaqtincha saqlash omborxonasi </t>
  </si>
  <si>
    <t>Radioaktiv manbaalarni vaqtincha saqlash omborxonasi ichiga radiatsiyaviy-gigienaviy xulosa berish</t>
  </si>
  <si>
    <t xml:space="preserve">Radiatsiyaviy manbaalar ishlatiladigan sexda oqova suvlarini radiatsiyaviy o’lchovlar o’tkazish </t>
  </si>
  <si>
    <t xml:space="preserve">Radiatsiyaviy manbaalar ishlatiladigan sexda oqova suvlarga radiatsiyaviy xulosa uchun har chorakda bir marta </t>
  </si>
  <si>
    <t>Radiatsiyaviy manbaalar ishlatiladigan (ekstruder bo’limi) atrofida, sanitariya himoya zonasida, cheklov zonasida tuproqni K-40, Ra-222, To-236 ga umumiy A_eff radioaktiv darajasini tekshirish</t>
  </si>
  <si>
    <t>Radiatsiyaviy manbaalar ishlatiladigan (ekstruder bo’limi) atrofiga, sanitariya himoya zonasiga, cheklov zonasida tuproqni K-40, Ra-222, To-236 ga umumiy A_eff radioaktiv darajasiga xulosa berish</t>
  </si>
  <si>
    <t>Radiatsiyaviy manbaalar ishlatiladigan (ekstruder bo’limi) bo’limida, sanitariya himoya zonasi va cheklov zonalarida (janub, shimol, g’arb, sharq) har tomonlama oyma-oy radiatsiyaviy o’lchovlar o’tkazish</t>
  </si>
  <si>
    <t>Ionlashtiruvchi nurlanish manbaalarining radioaktiv ifloslanish darajasini tekshirish va hisobot berish</t>
  </si>
  <si>
    <t>Radiatsiyaviy manbaalar ishlatiladigan (ekstruder bo’limi) bo’limida, sanitariya himoya zonasi va cheklov zonalarida (janub, shimol, g’arb, sharq) har tomonlama oyma-oy radiatsiyaviy xulosalar berish</t>
  </si>
  <si>
    <t>“Shurtan gaz kimyo majmuasi” MChJ  obyekti binolarida yongʻin xavfsizligini taʼminlashni tashkil etish bo`yicha favqulodda vaziyatlar boshqarmasi bilan shartnoma tuzish</t>
  </si>
  <si>
    <t>Ochiq neft va gaz favoralarini oldini olish va bartaraf etish bo`yicha O'zbekiston harbiylashtirilgan qism (O'zHQ) bilan shartnoma tuzish</t>
  </si>
  <si>
    <t>Yongʻin xavfsizligini taʼminlash</t>
  </si>
  <si>
    <t>Poliklinika sexi</t>
  </si>
  <si>
    <t xml:space="preserve">Majmua ishchi xodimlari kasalliklarini oldini olish hamda sog`lomlashtirish </t>
  </si>
  <si>
    <t>Majmua ishchi xodimlarini kasalliklari oldini olish hamda sog`lomlashtirish 
Qarshi Temir yo`llari shifoxanasi</t>
  </si>
  <si>
    <t>Majmua ishchi xodimlari kasalliklarini oldini olish hamda sog`lomlashtirish 
Davolash  profilaktika markazi</t>
  </si>
  <si>
    <t>Majmua ishchi xodimlari kasalliklarini oldini olish hamda sog`lomlashtirish 
Respublika  ixtisoslashtirilgan ko'z mikro xirurgiya markazi</t>
  </si>
  <si>
    <t>Majmua ishchi xodimlari kasalliklarini oldini olish hamda sog`lomlashtirish 
Toshkent  shahar reabilitatsiya  klinik shifoxonasi</t>
  </si>
  <si>
    <t>Majmua ishchi xodimlari kasalliklarini oldini olish hamda sog`lomlashtirish 
Toshkent tibbiyot akademiyasi</t>
  </si>
  <si>
    <t>Majmua ishchi xodimlari kasalliklarini oldini olish hamda sog`lomlashtirish 
Respublika teri-ta'nosil kasaliiklari dispanseri</t>
  </si>
  <si>
    <t>Majmua ishchi xodimlari kasalliklarini oldini olish hamda sog`lomlashtirish 
''O`zbekgeofizika" AJ klinik shifoxona</t>
  </si>
  <si>
    <t>Majmua ishchi xodimlari kasalliklarini oldini olish hamda sog`lomlashtirish 
Viioyat ko'p tarmoqli tibbiyot markazi</t>
  </si>
  <si>
    <t>Majmua ishchi xodimlari kasalliklarini oldini olish hamda sog`lomlashtirish 
Respublika endokrinologiya markazi  Qarshi filiali</t>
  </si>
  <si>
    <t>Majmua ishchi xodimlari kasalliklarini oldini olish hamda sog`lomlashtirish 
Respublika kardiologiya markazi Qarshi  filiali</t>
  </si>
  <si>
    <t>Majmua ishchi xodimlari kasalliklarini oldini olish hamda sog`lomlashtirish 
Zarmas  shifo xususiy klinikasi</t>
  </si>
  <si>
    <t>Majmua ishchi xodimlarini kasalliklarini oldini olish hamda sog`lomlashtirish 
«SHIFO NUR KO`P TARMOQLI TIBBIY MARKAZI»</t>
  </si>
  <si>
    <t>«SHIFO NUR KO`P TARMOQLI TIBBIY MARKAZI»</t>
  </si>
  <si>
    <t xml:space="preserve">xizmat </t>
  </si>
  <si>
    <t>"1C: Предприятие 8.3" (Бухгалтерия предприятия для Республики Узбекистан (1.5.18.73) конфигурациясини янгилаш, модернизация қилиш</t>
  </si>
  <si>
    <t>1C ERP ва 1C Документооборот dasturiy mahsulotlarini takomillashtirish, mukammallashtirish va ShGKM uchun moslashtirish</t>
  </si>
  <si>
    <t>1C ERP ва 1C Документооборот dasturiy mahsulotlaridan foydalanadigan barcha ob'ektlar</t>
  </si>
  <si>
    <t>1C ERP ва 1C Документооборот dasturiy mahsulotlarini ShGKM xodimlarining ish spetsefikasidan kelib chiqib, dasturiy mahsulotlarni moslashtirish va qayta ishlash</t>
  </si>
  <si>
    <t>Qo'riqlash va zavod hududiga kirish chiqish vositalari tizimi bo'yicha Face Control terminallarini  muvofiqlashtirish va dasturiy mahsulotini joriy etish hamda o'rganish bo'yicha AKT xizmatining  1 nafar xodimini o'qitish va qayta tayyorlash</t>
  </si>
  <si>
    <t>Axborot xavfsizligi bo'yicha 2 nafar AKT xodimini maxsus kurslarda o'qitish</t>
  </si>
  <si>
    <t>D2000-100-2 nasos agregatining ishchi gʻildiragini taʼmirlash va balansirovka qilish  va yangi val tayyorlash hamda rotorni taʼmirlash balansirovka qilish ishlarini olib borish Nasos rotori D2000-100-2</t>
  </si>
  <si>
    <t>Bosh energetik xizmati</t>
  </si>
  <si>
    <t>GTL 220/35/10 kV podstansiya elektr qurilmalari tekshiruv va sinov ishlarini bajarish xizmati
220 kV gacha bo'lgan elektr qurilmalari</t>
  </si>
  <si>
    <t>GTL 220/35/10 kV podstansiya elektr qurilmalari hamda RXA uskunalarini tekshiruv va sinov ishlarini bajarish xizmati
220 kV gacha bo'lgan elektr qurilmalari</t>
  </si>
  <si>
    <t xml:space="preserve">GTL 220/35/10 kV podstansiya xodimlarini malakasini oshirish
220 kV gacha bo‘lgan elektr qurilmalar,  taqsimlash qurilmalari hamda RH va A tizimlariga xizmat ko‘rsatish va ta’mirlash. (АРМ РЗиА) Energiya resurslarni hisobga olishning avtomatlashtirilgan tizimi (АСКУЭ) ishlatish va ularga xizmat ko‘rsatish. </t>
  </si>
  <si>
    <t>Import tovarlari uchun sertifikatlash xizmatlari
Muvofiqlik sertifikati, Ekologik sertifikat, Veterinariya sertifikati, Karantin xulosasi, Ekspertiza xulosasi, Dori vositalari va tibbiy buyumlarni sertifikatlash, Na`muna olish va laboratoriya sinovini o'tkazish xizmatlari</t>
  </si>
  <si>
    <t>Majburiy sertifikatlash bilan bog'liq qonun hujjatlari va Import hajmining o'zgarishi natijasida ushbu ma'lumotlar o'zgarishi mumkin</t>
  </si>
  <si>
    <t>«UNITEL» MChJ 
XORIJIY  KORXONA</t>
  </si>
  <si>
    <t xml:space="preserve"> Qashqadaryo f-li «UNIVERSAL MOBILE SYSTEMS» MChJ </t>
  </si>
  <si>
    <t xml:space="preserve"> Qashqadaryo f-li  «UNIVERSAL MOBILE SYSTEMS» MChJ </t>
  </si>
  <si>
    <t xml:space="preserve"> Qashqadaryo f-li  «COSCOM» MChJ</t>
  </si>
  <si>
    <t xml:space="preserve"> ShGKM texnologik hududiga zamonaviy rusumdagi baland ovozli xabar berish va chaqiruv tizimini yangilash uchun kerakli loyiha tuzish, jihozlar to`plamini xarid qilish va o`rnatish xizmati. </t>
  </si>
  <si>
    <t>M va KAK xizmati</t>
  </si>
  <si>
    <t>Yuqori turuvchi tashkilot ko`rsatmasi</t>
  </si>
  <si>
    <t>Avtotransport vositalarini SNG va STG turiga qayta jihozlash</t>
  </si>
  <si>
    <t>Transport vositalarining agregat va butlov qismlarining diagnostikasi</t>
  </si>
  <si>
    <t>Dvigatel texnik holatini kompyuterda dasturlash</t>
  </si>
  <si>
    <t>Dvigatel qismlarining Silliqlash va yo`nish (shlifovka) ishlari</t>
  </si>
  <si>
    <t>fuqarolarning javobgarligi to`grisidagi majburiy sugurta</t>
  </si>
  <si>
    <t>ATV gaz balon va gaz jihozlarini gidro va pnevmo sinash, hamda muddati o`tgan gaz ballonlarni almashtirish</t>
  </si>
  <si>
    <t>Yillik texnik ko`rik uchun transport vositalarining holatini diagnostika qilish ishlari</t>
  </si>
  <si>
    <t>Yillik texnik ko`rik uchun SNG va STG ga qayta jihozlangan  ATVlarning gaz ballon jihozi  diagnostika qilish ishlari</t>
  </si>
  <si>
    <t>Maxsus avtotransport vositalariga xalqaro yuk tashish uchun litsenziya olish</t>
  </si>
  <si>
    <t>Avtokranlarni ta'mirlash va xizmat ko`rsatish</t>
  </si>
  <si>
    <t>Haydovchilar malakasini oshirish</t>
  </si>
  <si>
    <t>Avtoshina masofasi meyorini o`rnatish xizmati</t>
  </si>
  <si>
    <t xml:space="preserve">kalen val, gilza, blok, blok golovkasi va boshka </t>
  </si>
  <si>
    <t>Haydovchilar uchun sug`urta polisi</t>
  </si>
  <si>
    <t>Muddati kelgan SNG va STG ga qayta jixozlangan ATV lar</t>
  </si>
  <si>
    <t xml:space="preserve">Yillik texnik ko`rik uchun YXXB ga taqdim etiladigan ATVlarning texnik holati haqidagi dalolatnoma </t>
  </si>
  <si>
    <t>Yillik texnik ko`rik uchun YXXB ga taqdim etiladigan ATV larning indefikatsion dalolatnoma olish ishlari</t>
  </si>
  <si>
    <t>Xalqaro yuklarni tashish uchun litsenziya</t>
  </si>
  <si>
    <t>Texnik xizmat ko`rsatish va ta'mirlash</t>
  </si>
  <si>
    <t>Haydovchilar malakasini oshirish maqsadida</t>
  </si>
  <si>
    <t>Ishlab chiqarish kordinatsiyalash xizmati</t>
  </si>
  <si>
    <t>reagentlarning turiga qarab turlicha</t>
  </si>
  <si>
    <t>2025-yil uchun "Shurtan GKM" MChJ da ishlatiladigan kimyoviy reagentlar, sovituvchi suyuqliklar, spirt va moylarning ehtiyoj miqdori va sarf meyorlarini nazorat qilish.</t>
  </si>
  <si>
    <t>2024-yil davomida Sho`rtan GKM MChJ dan BNQIZ gacha gaz kondensati mahsuloti yuklangan vagon sisternalarni yetkazib borishda qo`riqlash</t>
  </si>
  <si>
    <t>Gaz kondensatini daval asosida qayta ishlash</t>
  </si>
  <si>
    <t>2024-yil davomida Shurtan GKM MChJ tomonidan ishlab chiqarilgan gaz kondensatini BNQIZ dan daval asosida qayta ishlash.</t>
  </si>
  <si>
    <t>Majmuada joriy etilgan Integratsiyalashgan menejment tizimi xalqaro standartlarga muvofiqligini sertifikatlash</t>
  </si>
  <si>
    <t>Sanoat xavfsizligi Davlat qo'mitasidan ETL faoliyati uchun maxsus ruxsatnoma olish</t>
  </si>
  <si>
    <t>"SHGKM"MChJ sex, boʻlim va xizmatlar</t>
  </si>
  <si>
    <t>Ekosolventli boʻyoqda chop etish va zarur materiallar</t>
  </si>
  <si>
    <t>Hajmdor harflar tayyorlash har-xil harflar va belgilar tayyorlash xizmati</t>
  </si>
  <si>
    <t>Stendlar tayyorlash xizmati</t>
  </si>
  <si>
    <t>Faxriy yorliqlar va diplomlar tayyorlash xizmati</t>
  </si>
  <si>
    <t>SHGKM MChJ logotipi tushurilgan kalendar</t>
  </si>
  <si>
    <t>Razmeri 9*5 sm ichi 13 varoq muqova qattiq qoplamasi buvling</t>
  </si>
  <si>
    <t>Arakal, orgsteklo akrel va zarurmateriallar</t>
  </si>
  <si>
    <t>Materiallar; oyna plastik baget yogʻoch A3 ramka faxriy yorliqlar, tabriklar va zarur materiallar</t>
  </si>
  <si>
    <t>Fomiks arakal akril orgsteklo reska va zarur materiallar</t>
  </si>
  <si>
    <t>1-pogʻonali nazorat tekshiruvni qayd qilish jurnali jurnali</t>
  </si>
  <si>
    <t>3-pogʻonali nazorat tekshiruvni qayd qilish jurnali jurnali</t>
  </si>
  <si>
    <t>Tashrif buyuruvchilar uchun maxsus buklet</t>
  </si>
  <si>
    <t>Har xil turdagi bukletlar</t>
  </si>
  <si>
    <t>Yangi yil tadbiri, 8-mart xalqaro xotin-qizlar bayrami tadbiri, Navruz bayrami tadbiri hamda "SHGKM" MChJning tadbirlarini oʻtkazish va ijara xizmatlari</t>
  </si>
  <si>
    <t>Har-xil oʻlchamda orgsteklo, orakal pechat</t>
  </si>
  <si>
    <t xml:space="preserve">A3 formatda fomiks arakal </t>
  </si>
  <si>
    <t>Teator, toʻyxona va har xil turdagi sahna hamda pavilyonlar.</t>
  </si>
  <si>
    <t xml:space="preserve">"Shurtan GKM" MChJ ishchi xodimlarni o`qitish, qayta tayyorlash malakasini oshirish </t>
  </si>
  <si>
    <t xml:space="preserve">Sovutish tizimini yangilash  </t>
  </si>
  <si>
    <t>SHGKM ramzi tushgan bloknot</t>
  </si>
  <si>
    <t>SHGKM obyektlari uchun</t>
  </si>
  <si>
    <t>Texnik topshiriq asosida</t>
  </si>
  <si>
    <t>Barcha sex, xizmat va tarmoqlardan tushgan yillik buyurtmalar bo'yicha</t>
  </si>
  <si>
    <t>SHGKM ramzi tushgan kundalik (ejednevnik)</t>
  </si>
  <si>
    <t>SHGKM ramzi tushgan papka A4</t>
  </si>
  <si>
    <t>SHGKM ramzi tushgan ruchka</t>
  </si>
  <si>
    <t>SHGKM ramzi tushgan sumka</t>
  </si>
  <si>
    <t>SHGKM texnik xarakteristkasi katalogi</t>
  </si>
  <si>
    <t>Taqvim ShGKM ramzi tushirilgan (stol uchun)</t>
  </si>
  <si>
    <t>Taqvim ShGKM ramzi tushirilgan (devor uchun)</t>
  </si>
  <si>
    <t>'Ma'lumotlar burchagi" doskasi</t>
  </si>
  <si>
    <t>Tekshirish/tamirlashga buyurtmalar kitobchasi</t>
  </si>
  <si>
    <t>Ishonchlilikni boshqarish xizmati uchun</t>
  </si>
  <si>
    <t>Ishonchlilikni boshqarish xizmatining 2024 yil uchun yillik buyurtmasi</t>
  </si>
  <si>
    <t>Smenani topshirish qabul qilish jurnali</t>
  </si>
  <si>
    <t>Avtotransport bilan ta’minlash xizmati uchun</t>
  </si>
  <si>
    <t>Avtotransport bilan ta’minlash xizmati ning 2024 yil uchun yillik buyurtmasi</t>
  </si>
  <si>
    <t>Ishchilar shaxsiy varaqasi</t>
  </si>
  <si>
    <t>Xaydovchilarni ishga chiqarish, reys oldi yo'riqnoma o'tkazish jurnali</t>
  </si>
  <si>
    <t>Yoqilg'i tarqatish vedomosti</t>
  </si>
  <si>
    <t>Akamulyatorni hisobga olish kartochkasi</t>
  </si>
  <si>
    <t>Avtoshinalarni hisobga olish kartochkasi</t>
  </si>
  <si>
    <t>Topshirish va qabul qilish blankasi</t>
  </si>
  <si>
    <t>Yo'l varaqasi yengil ATV Forma №3</t>
  </si>
  <si>
    <t xml:space="preserve">Yo'l varaqasi avtobus yuk va maxsus texnika </t>
  </si>
  <si>
    <t>Yo'l varaqasi avtobus yuk va maxsus texnika uchun  (shaharlararo)</t>
  </si>
  <si>
    <t>Avtomobillarni ro'yxatga olish blankasi</t>
  </si>
  <si>
    <t>Navbatchi mexanik uchun ATV larni ishga chiqish va kirishini ro'yxata olish</t>
  </si>
  <si>
    <t>Ko'zatuvchi rejim varag'i</t>
  </si>
  <si>
    <t>Лист</t>
  </si>
  <si>
    <t>BGHT sexi</t>
  </si>
  <si>
    <t>BGHT sexining 2024 yil uchun yillik buyurtmasi</t>
  </si>
  <si>
    <t>Mashinist/smena muhandisi rejim varag'i</t>
  </si>
  <si>
    <t>Aylanuvchi mexanizmlar ishini  qayd etish varag'i</t>
  </si>
  <si>
    <t>Aylanuvchi mexanizmlar ish rejimini  qayd etish varag'i</t>
  </si>
  <si>
    <t>Havo bilan sovutish qurilmasi ish rejimini qayd etish varag'i</t>
  </si>
  <si>
    <t>Piroliz pechlarini pirometr yordamida nazorat qilish varag'i</t>
  </si>
  <si>
    <t>RN analiz natijalarini qayd qilish varag'i</t>
  </si>
  <si>
    <t>DA-1201 kolonnada ishqor konsentratsiyasi</t>
  </si>
  <si>
    <t>TMT nazorat varag'i</t>
  </si>
  <si>
    <t>ZMLga buyurtma berish varag'i</t>
  </si>
  <si>
    <t>TMTSdan kimyoviy reagenlar olish uchun buyurtma kitobchasi</t>
  </si>
  <si>
    <t>Avtotransport vositalarini texnologik hududga kirishi uchun ruxsatnoma berish kitobchasi</t>
  </si>
  <si>
    <t>Smena muhandisining rejim varag'I (4 varaq)</t>
  </si>
  <si>
    <t>Etilen i/ch sexi</t>
  </si>
  <si>
    <t>Etilen i/ch sexining 2024 yil uchun yillik buyurtmasi</t>
  </si>
  <si>
    <t>Markaziy qozonxona qurilmasi rejim varaqasi (RA-6101A/V qozonlar uchun har biriga ikki varaqdan jami 4 varaq)</t>
  </si>
  <si>
    <t>Deminerallangan suv tayyorlash va bug' kondensatni tozalash qurilmasi rejim varaqasi (8 varaq)</t>
  </si>
  <si>
    <t>Azot va havo olish qurilmasi rejim varaqasi (4 varaq)</t>
  </si>
  <si>
    <t>Texnologik suvni sovutish qurilmasi rejim varaqasi (2 varaq)</t>
  </si>
  <si>
    <t>Yoqilg'i tayyorlash fakel xo'jaligi qurilmasi rejim varaqasi (3 varaq)</t>
  </si>
  <si>
    <t>Yoqilg'i tayyorlash fakel xo'jaligi qurilmasi sarf o'lchagichlari rejim varaqasi (1 varaq)</t>
  </si>
  <si>
    <t>Ishchilar shaharchasi qozonxona qurilmasi va "Geolog"MSSM qozonxona rejim varaqalari (2 varaq)</t>
  </si>
  <si>
    <t>Tayyor mahsulotlar sexidan kimyoviy reagent olish uchun buyurtma formasi</t>
  </si>
  <si>
    <t>Qo'shimcha laboratoriya tahlillar olish uchun buyurtma formasi</t>
  </si>
  <si>
    <t>NO"A va A sexiga o'lchash vositalarini ta'mirlash va sozlash uchun beriladigan buyurtma formasi</t>
  </si>
  <si>
    <t>Qurilmalar hududiga transport vositalari kirishi uchun ruxsatnoma</t>
  </si>
  <si>
    <t>Mexanik ta'mirlash sexiga ta'mirlash uchun beriladigan buyurtma</t>
  </si>
  <si>
    <t xml:space="preserve">Standart bo'lmagan mahsulotlarni tayyorlash uchun buyurtma </t>
  </si>
  <si>
    <t>Payvandlash ishlarini olib borish uchun buyurtma</t>
  </si>
  <si>
    <t>Yong'in o'chirgichlarni mexanik ta'mirlash sexiga ta'mirlashga topshirish va qabul qilish uchun beriladigan dalolatnoma</t>
  </si>
  <si>
    <t xml:space="preserve">Apparat va mashinalarni ta'mirga topshirish va qabul qilish dalolatnomasi </t>
  </si>
  <si>
    <t>Er qazish ishlari ruxsatnomasi</t>
  </si>
  <si>
    <t>Olovli ishlarni olib borish ruxsatnomasi</t>
  </si>
  <si>
    <t>Ta'mirlash ishlarini olib borish uchun naryad ruxsatnoma</t>
  </si>
  <si>
    <t>Gaz xavfi ishlarini bajarish ruxsatnomasi</t>
  </si>
  <si>
    <t>Gaz xavfi bor ishlarni bajarish uchun ruxsatnoma yozishga qog'oz</t>
  </si>
  <si>
    <t>kg</t>
  </si>
  <si>
    <t>Olovli ishlarni olib borish uchun ruxsatnoma yozishga qog'oz</t>
  </si>
  <si>
    <t>Yer qazish ishlarini olib borish  uchun ruxsatnoma yozishga qog'oz</t>
  </si>
  <si>
    <t>Ta'mirlash ishlarini olib borish  uchun ruxsatnoma yozishga qog'oz</t>
  </si>
  <si>
    <t>Havozani qabul qilish va topshirish dalolatnomasini yozish uchun qog'oz</t>
  </si>
  <si>
    <t>Ishlab chiqarishda ro'y bergan baxtsiz xodisalarni o'rganib chiqish bo'yicha jurnal</t>
  </si>
  <si>
    <t>12</t>
  </si>
  <si>
    <t>Mexanik ta'mirlash sexi</t>
  </si>
  <si>
    <t>Mexanik ta'mirlash sexining 2024 yil uchun yillik buyurtmasi</t>
  </si>
  <si>
    <t xml:space="preserve">Yo'riqnoma berish va xavfsizlik texnikasi bo'yicha o'qitishning shaxsiy kartochkasi </t>
  </si>
  <si>
    <t>Tashqi suv ta'minoti sexi</t>
  </si>
  <si>
    <t>Tashqi suv ta'minoti sexining 2024 yil uchun yillik buyurtmasi</t>
  </si>
  <si>
    <t>Jurnal registratsii proverok znaniy personala</t>
  </si>
  <si>
    <t>1-pog'onali nazorat tekshiruvini qayd etish jurnali</t>
  </si>
  <si>
    <t>2-pog'onali nazorat tekshiruvini qayd etish jurnali</t>
  </si>
  <si>
    <t>3-pog'onali nazorat tekshiruvini qayd etish jurnali</t>
  </si>
  <si>
    <t>Ish joyida yo'riqnoma o'tkazish jurnali</t>
  </si>
  <si>
    <t>O`zbekgeofizika" AJ klinik shifoxona</t>
  </si>
  <si>
    <t>Bosh direktorning ishlab chiqarish boʻyicha oʻrinbosari</t>
  </si>
  <si>
    <t>Bosh direktorning transport va xo'jalik masalalari boʻyicha oʻrinbosari</t>
  </si>
  <si>
    <t>Bosh direktorning iqtisod va moliya boʻyicha oʻrinbosari</t>
  </si>
  <si>
    <t>Bosh direktorning axborot texnologiyalari va ijtimoiy masalalar boʻyicha oʻrinbosari</t>
  </si>
  <si>
    <t>"Shoʻrtan GKM" MChJ Bosh direktori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</si>
</sst>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#,##0.00\ _₽"/>
    <numFmt numFmtId="166" formatCode="0.000"/>
  </numFmts>
  <fonts count="4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 Black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4" fillId="0" borderId="0"/>
    <xf numFmtId="0" fontId="6" fillId="0" borderId="0"/>
    <xf numFmtId="0" fontId="7" fillId="0" borderId="0"/>
    <xf numFmtId="0" fontId="16" fillId="0" borderId="0"/>
    <xf numFmtId="0" fontId="22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0" borderId="0" applyNumberFormat="0" applyBorder="0" applyAlignment="0" applyProtection="0"/>
    <xf numFmtId="0" fontId="26" fillId="27" borderId="10" applyNumberFormat="0" applyAlignment="0" applyProtection="0"/>
    <xf numFmtId="0" fontId="27" fillId="28" borderId="11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10" applyNumberFormat="0" applyAlignment="0" applyProtection="0"/>
    <xf numFmtId="0" fontId="34" fillId="0" borderId="15" applyNumberFormat="0" applyFill="0" applyAlignment="0" applyProtection="0"/>
    <xf numFmtId="0" fontId="35" fillId="29" borderId="0" applyNumberFormat="0" applyBorder="0" applyAlignment="0" applyProtection="0"/>
    <xf numFmtId="0" fontId="36" fillId="0" borderId="0" applyProtection="0"/>
    <xf numFmtId="0" fontId="23" fillId="30" borderId="16" applyNumberFormat="0" applyFont="0" applyAlignment="0" applyProtection="0"/>
    <xf numFmtId="0" fontId="37" fillId="27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33" fillId="14" borderId="10" applyNumberFormat="0" applyAlignment="0" applyProtection="0"/>
    <xf numFmtId="0" fontId="37" fillId="27" borderId="17" applyNumberFormat="0" applyAlignment="0" applyProtection="0"/>
    <xf numFmtId="0" fontId="26" fillId="27" borderId="10" applyNumberFormat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27" fillId="28" borderId="11" applyNumberFormat="0" applyAlignment="0" applyProtection="0"/>
    <xf numFmtId="0" fontId="3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/>
    <xf numFmtId="0" fontId="21" fillId="0" borderId="0"/>
    <xf numFmtId="0" fontId="2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30" borderId="16" applyNumberFormat="0" applyFont="0" applyAlignment="0" applyProtection="0"/>
    <xf numFmtId="0" fontId="34" fillId="0" borderId="15" applyNumberFormat="0" applyFill="0" applyAlignment="0" applyProtection="0"/>
    <xf numFmtId="0" fontId="16" fillId="0" borderId="0"/>
    <xf numFmtId="0" fontId="40" fillId="0" borderId="0" applyNumberFormat="0" applyFill="0" applyBorder="0" applyAlignment="0" applyProtection="0"/>
    <xf numFmtId="0" fontId="29" fillId="11" borderId="0" applyNumberFormat="0" applyBorder="0" applyAlignment="0" applyProtection="0"/>
  </cellStyleXfs>
  <cellXfs count="183"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 vertical="distributed" wrapText="1"/>
    </xf>
    <xf numFmtId="3" fontId="1" fillId="3" borderId="1" xfId="0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1" fontId="9" fillId="5" borderId="1" xfId="1" applyNumberFormat="1" applyFont="1" applyFill="1" applyBorder="1" applyAlignment="1">
      <alignment horizontal="center" vertical="center"/>
    </xf>
    <xf numFmtId="1" fontId="9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66" fontId="5" fillId="0" borderId="0" xfId="0" applyNumberFormat="1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5" borderId="0" xfId="0" applyFont="1" applyFill="1"/>
    <xf numFmtId="3" fontId="9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9" fillId="5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top" wrapText="1"/>
    </xf>
    <xf numFmtId="49" fontId="9" fillId="0" borderId="4" xfId="0" quotePrefix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0" fontId="15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15" fillId="5" borderId="0" xfId="4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6" xfId="0" applyFont="1" applyFill="1" applyBorder="1" applyAlignment="1"/>
    <xf numFmtId="0" fontId="15" fillId="5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9" fillId="5" borderId="1" xfId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5" borderId="0" xfId="0" applyFont="1" applyFill="1" applyBorder="1"/>
    <xf numFmtId="0" fontId="0" fillId="5" borderId="0" xfId="0" applyFill="1" applyBorder="1"/>
    <xf numFmtId="0" fontId="17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/>
    </xf>
    <xf numFmtId="0" fontId="18" fillId="5" borderId="0" xfId="0" applyFont="1" applyFill="1" applyBorder="1" applyAlignment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5" borderId="7" xfId="0" quotePrefix="1" applyFont="1" applyFill="1" applyBorder="1" applyAlignment="1">
      <alignment horizontal="center" vertical="center" wrapText="1"/>
    </xf>
    <xf numFmtId="0" fontId="9" fillId="5" borderId="8" xfId="0" quotePrefix="1" applyFont="1" applyFill="1" applyBorder="1" applyAlignment="1">
      <alignment horizontal="center" vertical="center" wrapText="1"/>
    </xf>
    <xf numFmtId="0" fontId="9" fillId="5" borderId="9" xfId="0" quotePrefix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19" fillId="5" borderId="0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0" xfId="3" applyFont="1" applyFill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</cellXfs>
  <cellStyles count="7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_spare parts apr 11xls" xfId="42"/>
    <cellStyle name="Note" xfId="43"/>
    <cellStyle name="Output" xfId="44"/>
    <cellStyle name="Title" xfId="45"/>
    <cellStyle name="Total" xfId="46"/>
    <cellStyle name="Warning Text" xfId="47"/>
    <cellStyle name="Акцент1 2" xfId="48"/>
    <cellStyle name="Акцент2 2" xfId="49"/>
    <cellStyle name="Акцент3 2" xfId="50"/>
    <cellStyle name="Акцент4 2" xfId="51"/>
    <cellStyle name="Акцент5 2" xfId="52"/>
    <cellStyle name="Акцент6 2" xfId="53"/>
    <cellStyle name="Ввод  2" xfId="54"/>
    <cellStyle name="Вывод 2" xfId="55"/>
    <cellStyle name="Вычисление 2" xfId="56"/>
    <cellStyle name="Заголовок 1 2" xfId="57"/>
    <cellStyle name="Заголовок 2 2" xfId="58"/>
    <cellStyle name="Заголовок 3 2" xfId="59"/>
    <cellStyle name="Заголовок 4 2" xfId="60"/>
    <cellStyle name="Итог 2" xfId="61"/>
    <cellStyle name="Контрольная ячейка 2" xfId="62"/>
    <cellStyle name="Название 2" xfId="63"/>
    <cellStyle name="Нейтральный 2" xfId="64"/>
    <cellStyle name="Обычный" xfId="0" builtinId="0"/>
    <cellStyle name="Обычный 2" xfId="65"/>
    <cellStyle name="Обычный 2 2" xfId="3"/>
    <cellStyle name="Обычный 2 3" xfId="2"/>
    <cellStyle name="Обычный 3" xfId="1"/>
    <cellStyle name="Обычный 4" xfId="5"/>
    <cellStyle name="Обычный 7" xfId="66"/>
    <cellStyle name="Обычный_Единая заявка и годовая заявка на 2009 г по КИП и А " xfId="4"/>
    <cellStyle name="Плохой 2" xfId="67"/>
    <cellStyle name="Пояснение 2" xfId="68"/>
    <cellStyle name="Примечание 2" xfId="69"/>
    <cellStyle name="Связанная ячейка 2" xfId="70"/>
    <cellStyle name="Стиль 1" xfId="71"/>
    <cellStyle name="Текст предупреждения 2" xfId="72"/>
    <cellStyle name="Хороший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CA3EDEF-1732-4206-AB08-AFD2C053C7F4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AEB573A-722C-433E-84A4-4E723C9338C9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161925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F57D31B-562F-49C2-A9B0-EF58AFADC224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152400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30BCF35-8088-4684-B677-F5402DB077B1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161925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ED6C941-747A-42AE-963C-2EBDF7358490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152400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3F18547-0A84-4970-8750-2187DEB319CD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C2C9979-C89C-4FF9-A6B1-A5DF41F59E4C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152400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7C66E8F-0DCC-466F-BD50-1CE2680D0195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161925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D741833-3E6C-43E3-99A2-A1FD8C81F515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60</xdr:row>
      <xdr:rowOff>0</xdr:rowOff>
    </xdr:from>
    <xdr:to>
      <xdr:col>1</xdr:col>
      <xdr:colOff>647700</xdr:colOff>
      <xdr:row>60</xdr:row>
      <xdr:rowOff>152400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6808B3B-2962-467C-9E1D-4A73629CEE0C}"/>
            </a:ext>
          </a:extLst>
        </xdr:cNvPr>
        <xdr:cNvSpPr txBox="1">
          <a:spLocks noChangeArrowheads="1"/>
        </xdr:cNvSpPr>
      </xdr:nvSpPr>
      <xdr:spPr bwMode="auto">
        <a:xfrm>
          <a:off x="952500" y="3800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161925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6F66560-685D-4074-9BEF-DE88A9071389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152400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C02DB9-C3C9-41AC-A904-00D9EC9F558C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161925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6E2A738-458D-403F-A763-8F8D9B345B98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152400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DE183BCD-299A-4413-80AE-939E96331867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161925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6C86BCEE-74D9-4001-B7CB-EE1AE4AE0B48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62</xdr:row>
      <xdr:rowOff>0</xdr:rowOff>
    </xdr:from>
    <xdr:to>
      <xdr:col>1</xdr:col>
      <xdr:colOff>647700</xdr:colOff>
      <xdr:row>62</xdr:row>
      <xdr:rowOff>152400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95F0408-03B9-48D1-84B7-0F251705248A}"/>
            </a:ext>
          </a:extLst>
        </xdr:cNvPr>
        <xdr:cNvSpPr txBox="1">
          <a:spLocks noChangeArrowheads="1"/>
        </xdr:cNvSpPr>
      </xdr:nvSpPr>
      <xdr:spPr bwMode="auto">
        <a:xfrm>
          <a:off x="952500" y="46005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tabSelected="1" view="pageBreakPreview" topLeftCell="A5" zoomScaleNormal="100" zoomScaleSheetLayoutView="100" workbookViewId="0">
      <selection activeCell="F14" sqref="F14:F15"/>
    </sheetView>
  </sheetViews>
  <sheetFormatPr defaultColWidth="9.140625" defaultRowHeight="18.75" x14ac:dyDescent="0.3"/>
  <cols>
    <col min="1" max="1" width="5.7109375" style="44" customWidth="1"/>
    <col min="2" max="2" width="44.85546875" style="44" customWidth="1"/>
    <col min="3" max="3" width="15.140625" style="44" customWidth="1"/>
    <col min="4" max="4" width="16.7109375" style="44" customWidth="1"/>
    <col min="5" max="5" width="16" style="44" customWidth="1"/>
    <col min="6" max="6" width="14.28515625" style="44" customWidth="1"/>
    <col min="7" max="7" width="16.7109375" style="44" customWidth="1"/>
    <col min="8" max="8" width="14.28515625" style="44" customWidth="1"/>
    <col min="9" max="9" width="23.5703125" style="44" customWidth="1"/>
    <col min="10" max="10" width="23.42578125" style="44" customWidth="1"/>
    <col min="11" max="11" width="38.140625" style="44" customWidth="1"/>
    <col min="12" max="16384" width="9.140625" style="44"/>
  </cols>
  <sheetData>
    <row r="1" spans="1:11" s="37" customFormat="1" ht="32.25" customHeight="1" x14ac:dyDescent="0.3">
      <c r="A1" s="35"/>
      <c r="B1" s="36"/>
      <c r="I1" s="137" t="s">
        <v>378</v>
      </c>
      <c r="J1" s="137"/>
      <c r="K1" s="137"/>
    </row>
    <row r="2" spans="1:11" s="37" customFormat="1" ht="32.25" customHeight="1" x14ac:dyDescent="0.3">
      <c r="A2" s="35"/>
      <c r="B2" s="36"/>
      <c r="I2" s="137" t="s">
        <v>627</v>
      </c>
      <c r="J2" s="137"/>
      <c r="K2" s="137"/>
    </row>
    <row r="3" spans="1:11" s="37" customFormat="1" ht="22.5" customHeight="1" x14ac:dyDescent="0.3">
      <c r="A3" s="35"/>
      <c r="B3" s="36"/>
      <c r="I3" s="137"/>
      <c r="J3" s="137"/>
      <c r="K3" s="137"/>
    </row>
    <row r="4" spans="1:11" s="37" customFormat="1" ht="42" customHeight="1" x14ac:dyDescent="0.3">
      <c r="A4" s="35"/>
      <c r="B4" s="36"/>
      <c r="I4" s="138" t="s">
        <v>379</v>
      </c>
      <c r="J4" s="138"/>
      <c r="K4" s="138"/>
    </row>
    <row r="5" spans="1:11" s="37" customFormat="1" ht="43.5" customHeight="1" x14ac:dyDescent="0.3">
      <c r="A5" s="39"/>
      <c r="B5" s="40"/>
      <c r="C5" s="41"/>
      <c r="D5" s="42"/>
      <c r="E5" s="41"/>
      <c r="F5" s="41"/>
      <c r="G5" s="41"/>
      <c r="H5" s="41"/>
      <c r="I5" s="139" t="s">
        <v>382</v>
      </c>
      <c r="J5" s="139"/>
      <c r="K5" s="139"/>
    </row>
    <row r="6" spans="1:11" s="37" customFormat="1" ht="27" customHeight="1" x14ac:dyDescent="0.3">
      <c r="A6" s="35"/>
      <c r="B6" s="36"/>
      <c r="I6" s="38"/>
      <c r="J6" s="43"/>
      <c r="K6" s="34"/>
    </row>
    <row r="7" spans="1:11" s="37" customFormat="1" x14ac:dyDescent="0.3">
      <c r="A7" s="167" t="s">
        <v>385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s="37" customFormat="1" ht="19.5" customHeight="1" x14ac:dyDescent="0.3">
      <c r="A8" s="168" t="s">
        <v>380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9.5" x14ac:dyDescent="0.3">
      <c r="K9" s="97" t="s">
        <v>381</v>
      </c>
    </row>
    <row r="10" spans="1:11" ht="42" customHeight="1" x14ac:dyDescent="0.3">
      <c r="A10" s="142" t="s">
        <v>342</v>
      </c>
      <c r="B10" s="142" t="s">
        <v>343</v>
      </c>
      <c r="C10" s="141" t="s">
        <v>344</v>
      </c>
      <c r="D10" s="141" t="s">
        <v>386</v>
      </c>
      <c r="E10" s="141"/>
      <c r="F10" s="141"/>
      <c r="G10" s="141"/>
      <c r="H10" s="141"/>
      <c r="I10" s="141" t="s">
        <v>345</v>
      </c>
      <c r="J10" s="141" t="s">
        <v>346</v>
      </c>
      <c r="K10" s="142" t="s">
        <v>410</v>
      </c>
    </row>
    <row r="11" spans="1:11" ht="42" customHeight="1" thickBot="1" x14ac:dyDescent="0.35">
      <c r="A11" s="142"/>
      <c r="B11" s="142"/>
      <c r="C11" s="141"/>
      <c r="D11" s="45" t="s">
        <v>347</v>
      </c>
      <c r="E11" s="46" t="s">
        <v>348</v>
      </c>
      <c r="F11" s="46" t="s">
        <v>349</v>
      </c>
      <c r="G11" s="46" t="s">
        <v>350</v>
      </c>
      <c r="H11" s="46" t="s">
        <v>351</v>
      </c>
      <c r="I11" s="141"/>
      <c r="J11" s="141"/>
      <c r="K11" s="142"/>
    </row>
    <row r="12" spans="1:11" ht="20.25" thickTop="1" x14ac:dyDescent="0.3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11</v>
      </c>
      <c r="J12" s="47">
        <v>12</v>
      </c>
      <c r="K12" s="47">
        <v>13</v>
      </c>
    </row>
    <row r="13" spans="1:11" x14ac:dyDescent="0.3">
      <c r="A13" s="123" t="s">
        <v>387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s="48" customFormat="1" ht="73.5" customHeight="1" x14ac:dyDescent="0.3">
      <c r="A14" s="2">
        <v>1</v>
      </c>
      <c r="B14" s="3" t="s">
        <v>388</v>
      </c>
      <c r="C14" s="2" t="s">
        <v>42</v>
      </c>
      <c r="D14" s="153" t="s">
        <v>11</v>
      </c>
      <c r="E14" s="149">
        <v>525</v>
      </c>
      <c r="F14" s="149">
        <v>525</v>
      </c>
      <c r="G14" s="149">
        <v>525</v>
      </c>
      <c r="H14" s="149">
        <v>525</v>
      </c>
      <c r="I14" s="2" t="s">
        <v>0</v>
      </c>
      <c r="J14" s="116" t="s">
        <v>357</v>
      </c>
      <c r="K14" s="135" t="s">
        <v>409</v>
      </c>
    </row>
    <row r="15" spans="1:11" s="48" customFormat="1" ht="73.5" customHeight="1" x14ac:dyDescent="0.3">
      <c r="A15" s="2">
        <v>2</v>
      </c>
      <c r="B15" s="3" t="s">
        <v>389</v>
      </c>
      <c r="C15" s="2" t="s">
        <v>42</v>
      </c>
      <c r="D15" s="153"/>
      <c r="E15" s="149"/>
      <c r="F15" s="149"/>
      <c r="G15" s="149"/>
      <c r="H15" s="149"/>
      <c r="I15" s="2" t="s">
        <v>392</v>
      </c>
      <c r="J15" s="117"/>
      <c r="K15" s="140"/>
    </row>
    <row r="16" spans="1:11" s="48" customFormat="1" ht="77.25" customHeight="1" x14ac:dyDescent="0.3">
      <c r="A16" s="2">
        <v>3</v>
      </c>
      <c r="B16" s="6" t="s">
        <v>390</v>
      </c>
      <c r="C16" s="2" t="s">
        <v>42</v>
      </c>
      <c r="D16" s="28">
        <v>12</v>
      </c>
      <c r="E16" s="7">
        <v>6</v>
      </c>
      <c r="F16" s="7">
        <v>6</v>
      </c>
      <c r="G16" s="7"/>
      <c r="H16" s="2"/>
      <c r="I16" s="2" t="s">
        <v>1</v>
      </c>
      <c r="J16" s="117"/>
      <c r="K16" s="140"/>
    </row>
    <row r="17" spans="1:11" s="48" customFormat="1" ht="96" customHeight="1" x14ac:dyDescent="0.3">
      <c r="A17" s="2">
        <v>4</v>
      </c>
      <c r="B17" s="6" t="s">
        <v>391</v>
      </c>
      <c r="C17" s="2" t="s">
        <v>42</v>
      </c>
      <c r="D17" s="28">
        <v>2</v>
      </c>
      <c r="E17" s="7">
        <v>1</v>
      </c>
      <c r="F17" s="7">
        <v>1</v>
      </c>
      <c r="G17" s="7"/>
      <c r="H17" s="2"/>
      <c r="I17" s="2" t="s">
        <v>1</v>
      </c>
      <c r="J17" s="117"/>
      <c r="K17" s="140"/>
    </row>
    <row r="18" spans="1:11" s="48" customFormat="1" ht="93.75" customHeight="1" x14ac:dyDescent="0.3">
      <c r="A18" s="2">
        <v>5</v>
      </c>
      <c r="B18" s="6" t="s">
        <v>393</v>
      </c>
      <c r="C18" s="2" t="s">
        <v>42</v>
      </c>
      <c r="D18" s="28">
        <v>1</v>
      </c>
      <c r="E18" s="7">
        <v>1</v>
      </c>
      <c r="F18" s="7"/>
      <c r="G18" s="7"/>
      <c r="H18" s="2"/>
      <c r="I18" s="2" t="s">
        <v>7</v>
      </c>
      <c r="J18" s="117"/>
      <c r="K18" s="140"/>
    </row>
    <row r="19" spans="1:11" s="48" customFormat="1" ht="75" x14ac:dyDescent="0.3">
      <c r="A19" s="2">
        <v>6</v>
      </c>
      <c r="B19" s="6" t="s">
        <v>352</v>
      </c>
      <c r="C19" s="2" t="s">
        <v>42</v>
      </c>
      <c r="D19" s="28">
        <v>15</v>
      </c>
      <c r="E19" s="7">
        <v>7</v>
      </c>
      <c r="F19" s="7">
        <v>8</v>
      </c>
      <c r="G19" s="7"/>
      <c r="H19" s="2"/>
      <c r="I19" s="113" t="s">
        <v>2</v>
      </c>
      <c r="J19" s="117"/>
      <c r="K19" s="140"/>
    </row>
    <row r="20" spans="1:11" s="48" customFormat="1" ht="75" x14ac:dyDescent="0.3">
      <c r="A20" s="2">
        <v>7</v>
      </c>
      <c r="B20" s="6" t="s">
        <v>353</v>
      </c>
      <c r="C20" s="2" t="s">
        <v>42</v>
      </c>
      <c r="D20" s="28">
        <v>55</v>
      </c>
      <c r="E20" s="7">
        <v>27</v>
      </c>
      <c r="F20" s="7">
        <v>28</v>
      </c>
      <c r="G20" s="7"/>
      <c r="H20" s="2"/>
      <c r="I20" s="114"/>
      <c r="J20" s="117"/>
      <c r="K20" s="140"/>
    </row>
    <row r="21" spans="1:11" s="48" customFormat="1" ht="75" x14ac:dyDescent="0.3">
      <c r="A21" s="2">
        <v>8</v>
      </c>
      <c r="B21" s="6" t="s">
        <v>354</v>
      </c>
      <c r="C21" s="2" t="s">
        <v>42</v>
      </c>
      <c r="D21" s="2" t="s">
        <v>6</v>
      </c>
      <c r="E21" s="7">
        <v>321</v>
      </c>
      <c r="F21" s="7">
        <v>321</v>
      </c>
      <c r="G21" s="7">
        <v>321</v>
      </c>
      <c r="H21" s="2">
        <v>321</v>
      </c>
      <c r="I21" s="115"/>
      <c r="J21" s="117"/>
      <c r="K21" s="140"/>
    </row>
    <row r="22" spans="1:11" s="48" customFormat="1" ht="131.25" x14ac:dyDescent="0.3">
      <c r="A22" s="2">
        <v>9</v>
      </c>
      <c r="B22" s="6" t="s">
        <v>355</v>
      </c>
      <c r="C22" s="2" t="s">
        <v>42</v>
      </c>
      <c r="D22" s="2">
        <v>1</v>
      </c>
      <c r="E22" s="7">
        <v>1</v>
      </c>
      <c r="F22" s="7"/>
      <c r="G22" s="7"/>
      <c r="H22" s="2"/>
      <c r="I22" s="2" t="s">
        <v>8</v>
      </c>
      <c r="J22" s="118"/>
      <c r="K22" s="136"/>
    </row>
    <row r="23" spans="1:11" s="48" customFormat="1" ht="91.5" customHeight="1" x14ac:dyDescent="0.3">
      <c r="A23" s="2">
        <v>10</v>
      </c>
      <c r="B23" s="6" t="s">
        <v>394</v>
      </c>
      <c r="C23" s="2" t="s">
        <v>42</v>
      </c>
      <c r="D23" s="2">
        <v>50</v>
      </c>
      <c r="E23" s="7">
        <v>25</v>
      </c>
      <c r="G23" s="7">
        <v>25</v>
      </c>
      <c r="H23" s="2"/>
      <c r="I23" s="2" t="s">
        <v>3</v>
      </c>
      <c r="J23" s="116" t="s">
        <v>357</v>
      </c>
      <c r="K23" s="135" t="s">
        <v>358</v>
      </c>
    </row>
    <row r="24" spans="1:11" s="48" customFormat="1" ht="98.25" customHeight="1" x14ac:dyDescent="0.3">
      <c r="A24" s="2">
        <v>11</v>
      </c>
      <c r="B24" s="6" t="s">
        <v>395</v>
      </c>
      <c r="C24" s="2" t="s">
        <v>42</v>
      </c>
      <c r="D24" s="2">
        <v>1</v>
      </c>
      <c r="E24" s="7">
        <v>1</v>
      </c>
      <c r="F24" s="7"/>
      <c r="G24" s="7"/>
      <c r="H24" s="2"/>
      <c r="I24" s="2" t="s">
        <v>9</v>
      </c>
      <c r="J24" s="117"/>
      <c r="K24" s="140"/>
    </row>
    <row r="25" spans="1:11" s="48" customFormat="1" ht="91.5" customHeight="1" x14ac:dyDescent="0.3">
      <c r="A25" s="2">
        <v>12</v>
      </c>
      <c r="B25" s="6" t="s">
        <v>396</v>
      </c>
      <c r="C25" s="2" t="s">
        <v>42</v>
      </c>
      <c r="D25" s="2">
        <v>2</v>
      </c>
      <c r="E25" s="7">
        <v>1</v>
      </c>
      <c r="F25" s="7">
        <v>1</v>
      </c>
      <c r="G25" s="7"/>
      <c r="H25" s="2"/>
      <c r="I25" s="2" t="s">
        <v>10</v>
      </c>
      <c r="J25" s="117"/>
      <c r="K25" s="140"/>
    </row>
    <row r="26" spans="1:11" s="48" customFormat="1" ht="89.25" customHeight="1" x14ac:dyDescent="0.3">
      <c r="A26" s="2">
        <v>13</v>
      </c>
      <c r="B26" s="6" t="s">
        <v>397</v>
      </c>
      <c r="C26" s="2" t="s">
        <v>42</v>
      </c>
      <c r="D26" s="2">
        <v>117</v>
      </c>
      <c r="E26" s="7">
        <v>29</v>
      </c>
      <c r="F26" s="7">
        <v>29</v>
      </c>
      <c r="G26" s="7">
        <v>29</v>
      </c>
      <c r="H26" s="2">
        <v>30</v>
      </c>
      <c r="I26" s="2" t="s">
        <v>4</v>
      </c>
      <c r="J26" s="117"/>
      <c r="K26" s="140"/>
    </row>
    <row r="27" spans="1:11" s="48" customFormat="1" ht="92.25" customHeight="1" x14ac:dyDescent="0.3">
      <c r="A27" s="2">
        <v>14</v>
      </c>
      <c r="B27" s="6" t="s">
        <v>356</v>
      </c>
      <c r="C27" s="2" t="s">
        <v>42</v>
      </c>
      <c r="D27" s="2">
        <v>1</v>
      </c>
      <c r="E27" s="7">
        <v>1</v>
      </c>
      <c r="F27" s="7"/>
      <c r="G27" s="7"/>
      <c r="H27" s="2"/>
      <c r="I27" s="2" t="s">
        <v>2</v>
      </c>
      <c r="J27" s="117"/>
      <c r="K27" s="140"/>
    </row>
    <row r="28" spans="1:11" s="48" customFormat="1" ht="91.5" customHeight="1" x14ac:dyDescent="0.3">
      <c r="A28" s="2">
        <v>15</v>
      </c>
      <c r="B28" s="6" t="s">
        <v>398</v>
      </c>
      <c r="C28" s="2" t="s">
        <v>42</v>
      </c>
      <c r="D28" s="2">
        <v>1</v>
      </c>
      <c r="E28" s="7">
        <v>1</v>
      </c>
      <c r="F28" s="7"/>
      <c r="G28" s="7"/>
      <c r="H28" s="2"/>
      <c r="I28" s="2" t="s">
        <v>7</v>
      </c>
      <c r="J28" s="117"/>
      <c r="K28" s="140"/>
    </row>
    <row r="29" spans="1:11" s="48" customFormat="1" ht="93" customHeight="1" x14ac:dyDescent="0.3">
      <c r="A29" s="2">
        <v>16</v>
      </c>
      <c r="B29" s="6" t="s">
        <v>399</v>
      </c>
      <c r="C29" s="2" t="s">
        <v>42</v>
      </c>
      <c r="D29" s="2">
        <v>15</v>
      </c>
      <c r="E29" s="7">
        <v>5</v>
      </c>
      <c r="F29" s="7">
        <v>5</v>
      </c>
      <c r="G29" s="7">
        <v>3</v>
      </c>
      <c r="H29" s="2">
        <v>2</v>
      </c>
      <c r="I29" s="2" t="s">
        <v>5</v>
      </c>
      <c r="J29" s="118"/>
      <c r="K29" s="136"/>
    </row>
    <row r="30" spans="1:11" s="59" customFormat="1" x14ac:dyDescent="0.3">
      <c r="A30" s="150" t="s">
        <v>12</v>
      </c>
      <c r="B30" s="150"/>
      <c r="C30" s="150"/>
      <c r="D30" s="150"/>
      <c r="E30" s="150"/>
      <c r="F30" s="150"/>
      <c r="G30" s="150"/>
      <c r="H30" s="150"/>
      <c r="I30" s="151"/>
      <c r="J30" s="151"/>
      <c r="K30" s="151"/>
    </row>
    <row r="31" spans="1:11" s="48" customFormat="1" x14ac:dyDescent="0.3">
      <c r="A31" s="123" t="s">
        <v>400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s="48" customFormat="1" ht="143.25" customHeight="1" x14ac:dyDescent="0.3">
      <c r="A32" s="2">
        <v>17</v>
      </c>
      <c r="B32" s="2" t="s">
        <v>14</v>
      </c>
      <c r="C32" s="2" t="s">
        <v>32</v>
      </c>
      <c r="D32" s="2">
        <v>5</v>
      </c>
      <c r="E32" s="8">
        <v>2</v>
      </c>
      <c r="F32" s="8">
        <v>1</v>
      </c>
      <c r="G32" s="8">
        <v>1</v>
      </c>
      <c r="H32" s="2">
        <v>1</v>
      </c>
      <c r="I32" s="2" t="s">
        <v>16</v>
      </c>
      <c r="J32" s="4" t="s">
        <v>357</v>
      </c>
      <c r="K32" s="5" t="s">
        <v>15</v>
      </c>
    </row>
    <row r="33" spans="1:11" s="48" customFormat="1" ht="199.5" customHeight="1" x14ac:dyDescent="0.3">
      <c r="A33" s="2">
        <v>18</v>
      </c>
      <c r="B33" s="2" t="s">
        <v>17</v>
      </c>
      <c r="C33" s="2" t="s">
        <v>32</v>
      </c>
      <c r="D33" s="2">
        <v>1</v>
      </c>
      <c r="E33" s="8">
        <v>1</v>
      </c>
      <c r="F33" s="10"/>
      <c r="G33" s="10"/>
      <c r="H33" s="2"/>
      <c r="I33" s="2" t="s">
        <v>19</v>
      </c>
      <c r="J33" s="4" t="s">
        <v>357</v>
      </c>
      <c r="K33" s="2" t="s">
        <v>18</v>
      </c>
    </row>
    <row r="34" spans="1:11" s="59" customFormat="1" x14ac:dyDescent="0.3">
      <c r="A34" s="150" t="s">
        <v>12</v>
      </c>
      <c r="B34" s="150"/>
      <c r="C34" s="150"/>
      <c r="D34" s="150"/>
      <c r="E34" s="150"/>
      <c r="F34" s="150"/>
      <c r="G34" s="150"/>
      <c r="H34" s="150"/>
      <c r="I34" s="151"/>
      <c r="J34" s="151"/>
      <c r="K34" s="151"/>
    </row>
    <row r="35" spans="1:11" s="48" customFormat="1" x14ac:dyDescent="0.3">
      <c r="A35" s="123" t="s">
        <v>401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s="48" customFormat="1" ht="131.25" x14ac:dyDescent="0.3">
      <c r="A36" s="2">
        <v>19</v>
      </c>
      <c r="B36" s="2" t="s">
        <v>21</v>
      </c>
      <c r="C36" s="2" t="s">
        <v>32</v>
      </c>
      <c r="D36" s="2">
        <v>1</v>
      </c>
      <c r="E36" s="2"/>
      <c r="F36" s="8">
        <v>1</v>
      </c>
      <c r="G36" s="10"/>
      <c r="H36" s="2"/>
      <c r="I36" s="2" t="s">
        <v>23</v>
      </c>
      <c r="J36" s="4" t="s">
        <v>357</v>
      </c>
      <c r="K36" s="2" t="s">
        <v>22</v>
      </c>
    </row>
    <row r="37" spans="1:11" s="48" customFormat="1" ht="131.25" x14ac:dyDescent="0.3">
      <c r="A37" s="2">
        <v>20</v>
      </c>
      <c r="B37" s="2" t="s">
        <v>24</v>
      </c>
      <c r="C37" s="2" t="s">
        <v>32</v>
      </c>
      <c r="D37" s="2">
        <v>1</v>
      </c>
      <c r="E37" s="2">
        <v>1</v>
      </c>
      <c r="F37" s="10"/>
      <c r="G37" s="10"/>
      <c r="H37" s="2"/>
      <c r="I37" s="2" t="s">
        <v>26</v>
      </c>
      <c r="J37" s="4" t="s">
        <v>357</v>
      </c>
      <c r="K37" s="2" t="s">
        <v>25</v>
      </c>
    </row>
    <row r="38" spans="1:11" s="48" customFormat="1" ht="131.25" x14ac:dyDescent="0.3">
      <c r="A38" s="2">
        <v>21</v>
      </c>
      <c r="B38" s="2" t="s">
        <v>27</v>
      </c>
      <c r="C38" s="2" t="s">
        <v>32</v>
      </c>
      <c r="D38" s="2">
        <v>1</v>
      </c>
      <c r="E38" s="2"/>
      <c r="F38" s="10"/>
      <c r="G38" s="8">
        <v>1</v>
      </c>
      <c r="H38" s="2"/>
      <c r="I38" s="2" t="s">
        <v>29</v>
      </c>
      <c r="J38" s="4" t="s">
        <v>357</v>
      </c>
      <c r="K38" s="2" t="s">
        <v>28</v>
      </c>
    </row>
    <row r="39" spans="1:11" s="48" customFormat="1" ht="112.5" x14ac:dyDescent="0.3">
      <c r="A39" s="2">
        <v>22</v>
      </c>
      <c r="B39" s="2" t="s">
        <v>30</v>
      </c>
      <c r="C39" s="2" t="s">
        <v>32</v>
      </c>
      <c r="D39" s="2">
        <v>1</v>
      </c>
      <c r="E39" s="2"/>
      <c r="F39" s="10"/>
      <c r="G39" s="10"/>
      <c r="H39" s="2">
        <v>1</v>
      </c>
      <c r="I39" s="2" t="s">
        <v>20</v>
      </c>
      <c r="J39" s="4" t="s">
        <v>357</v>
      </c>
      <c r="K39" s="2" t="s">
        <v>28</v>
      </c>
    </row>
    <row r="40" spans="1:11" s="59" customFormat="1" x14ac:dyDescent="0.3">
      <c r="A40" s="150" t="s">
        <v>12</v>
      </c>
      <c r="B40" s="150"/>
      <c r="C40" s="150"/>
      <c r="D40" s="150"/>
      <c r="E40" s="150"/>
      <c r="F40" s="150"/>
      <c r="G40" s="150"/>
      <c r="H40" s="150"/>
      <c r="I40" s="151"/>
      <c r="J40" s="151"/>
      <c r="K40" s="151"/>
    </row>
    <row r="41" spans="1:11" s="48" customFormat="1" x14ac:dyDescent="0.3">
      <c r="A41" s="123" t="s">
        <v>33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48" customFormat="1" ht="78.75" customHeight="1" x14ac:dyDescent="0.3">
      <c r="A42" s="2">
        <v>23</v>
      </c>
      <c r="B42" s="2" t="s">
        <v>402</v>
      </c>
      <c r="C42" s="2" t="s">
        <v>32</v>
      </c>
      <c r="D42" s="2">
        <v>1</v>
      </c>
      <c r="F42" s="8"/>
      <c r="G42" s="2">
        <v>1</v>
      </c>
      <c r="H42" s="2"/>
      <c r="I42" s="2" t="s">
        <v>31</v>
      </c>
      <c r="J42" s="116" t="s">
        <v>357</v>
      </c>
      <c r="K42" s="5" t="s">
        <v>358</v>
      </c>
    </row>
    <row r="43" spans="1:11" s="48" customFormat="1" ht="75" customHeight="1" x14ac:dyDescent="0.3">
      <c r="A43" s="2">
        <v>24</v>
      </c>
      <c r="B43" s="2" t="s">
        <v>403</v>
      </c>
      <c r="C43" s="2" t="s">
        <v>32</v>
      </c>
      <c r="D43" s="2">
        <v>1</v>
      </c>
      <c r="E43" s="2">
        <v>1</v>
      </c>
      <c r="F43" s="8"/>
      <c r="G43" s="8"/>
      <c r="H43" s="2"/>
      <c r="I43" s="113" t="s">
        <v>31</v>
      </c>
      <c r="J43" s="117"/>
      <c r="K43" s="135" t="s">
        <v>358</v>
      </c>
    </row>
    <row r="44" spans="1:11" s="48" customFormat="1" ht="75" customHeight="1" x14ac:dyDescent="0.3">
      <c r="A44" s="2">
        <v>25</v>
      </c>
      <c r="B44" s="2" t="s">
        <v>404</v>
      </c>
      <c r="C44" s="2" t="s">
        <v>32</v>
      </c>
      <c r="D44" s="2">
        <v>1</v>
      </c>
      <c r="E44" s="10"/>
      <c r="F44" s="2">
        <v>1</v>
      </c>
      <c r="G44" s="8"/>
      <c r="H44" s="2"/>
      <c r="I44" s="114"/>
      <c r="J44" s="117"/>
      <c r="K44" s="140"/>
    </row>
    <row r="45" spans="1:11" s="48" customFormat="1" ht="75" customHeight="1" x14ac:dyDescent="0.3">
      <c r="A45" s="2">
        <v>26</v>
      </c>
      <c r="B45" s="2" t="s">
        <v>405</v>
      </c>
      <c r="C45" s="2" t="s">
        <v>32</v>
      </c>
      <c r="D45" s="2">
        <v>1</v>
      </c>
      <c r="E45" s="10"/>
      <c r="F45" s="8"/>
      <c r="G45" s="8"/>
      <c r="H45" s="2">
        <v>1</v>
      </c>
      <c r="I45" s="114"/>
      <c r="J45" s="117"/>
      <c r="K45" s="140"/>
    </row>
    <row r="46" spans="1:11" s="48" customFormat="1" ht="75" x14ac:dyDescent="0.3">
      <c r="A46" s="2">
        <v>27</v>
      </c>
      <c r="B46" s="2" t="s">
        <v>368</v>
      </c>
      <c r="C46" s="2" t="s">
        <v>32</v>
      </c>
      <c r="D46" s="2">
        <v>1</v>
      </c>
      <c r="F46" s="8"/>
      <c r="G46" s="2">
        <v>1</v>
      </c>
      <c r="H46" s="2"/>
      <c r="I46" s="114"/>
      <c r="J46" s="117"/>
      <c r="K46" s="140"/>
    </row>
    <row r="47" spans="1:11" s="48" customFormat="1" ht="75" x14ac:dyDescent="0.3">
      <c r="A47" s="2">
        <v>28</v>
      </c>
      <c r="B47" s="2" t="s">
        <v>367</v>
      </c>
      <c r="C47" s="2" t="s">
        <v>32</v>
      </c>
      <c r="D47" s="2">
        <v>1</v>
      </c>
      <c r="E47" s="2">
        <v>1</v>
      </c>
      <c r="F47" s="8"/>
      <c r="G47" s="8"/>
      <c r="H47" s="2"/>
      <c r="I47" s="114"/>
      <c r="J47" s="117"/>
      <c r="K47" s="140"/>
    </row>
    <row r="48" spans="1:11" s="48" customFormat="1" ht="75" customHeight="1" x14ac:dyDescent="0.3">
      <c r="A48" s="2">
        <v>29</v>
      </c>
      <c r="B48" s="2" t="s">
        <v>366</v>
      </c>
      <c r="C48" s="2" t="s">
        <v>32</v>
      </c>
      <c r="D48" s="2">
        <v>1</v>
      </c>
      <c r="F48" s="2">
        <v>1</v>
      </c>
      <c r="G48" s="8"/>
      <c r="H48" s="2"/>
      <c r="I48" s="114" t="s">
        <v>31</v>
      </c>
      <c r="J48" s="117" t="s">
        <v>357</v>
      </c>
      <c r="K48" s="140" t="s">
        <v>358</v>
      </c>
    </row>
    <row r="49" spans="1:11" s="48" customFormat="1" ht="93.75" x14ac:dyDescent="0.3">
      <c r="A49" s="2">
        <f>1+A48</f>
        <v>30</v>
      </c>
      <c r="B49" s="2" t="s">
        <v>406</v>
      </c>
      <c r="C49" s="2" t="s">
        <v>32</v>
      </c>
      <c r="D49" s="2">
        <v>1</v>
      </c>
      <c r="F49" s="8"/>
      <c r="G49" s="8"/>
      <c r="H49" s="2">
        <v>1</v>
      </c>
      <c r="I49" s="114"/>
      <c r="J49" s="117"/>
      <c r="K49" s="140"/>
    </row>
    <row r="50" spans="1:11" s="48" customFormat="1" ht="75" customHeight="1" x14ac:dyDescent="0.3">
      <c r="A50" s="2">
        <f t="shared" ref="A50:A58" si="0">1+A49</f>
        <v>31</v>
      </c>
      <c r="B50" s="2" t="s">
        <v>365</v>
      </c>
      <c r="C50" s="2" t="s">
        <v>32</v>
      </c>
      <c r="D50" s="2">
        <v>1</v>
      </c>
      <c r="F50" s="8"/>
      <c r="G50" s="2">
        <v>1</v>
      </c>
      <c r="H50" s="2"/>
      <c r="I50" s="114"/>
      <c r="J50" s="117"/>
      <c r="K50" s="140"/>
    </row>
    <row r="51" spans="1:11" s="48" customFormat="1" ht="75" customHeight="1" x14ac:dyDescent="0.3">
      <c r="A51" s="2">
        <f t="shared" si="0"/>
        <v>32</v>
      </c>
      <c r="B51" s="2" t="s">
        <v>364</v>
      </c>
      <c r="C51" s="2" t="s">
        <v>32</v>
      </c>
      <c r="D51" s="2">
        <v>1</v>
      </c>
      <c r="F51" s="2">
        <v>1</v>
      </c>
      <c r="G51" s="8"/>
      <c r="H51" s="2"/>
      <c r="I51" s="114"/>
      <c r="J51" s="117"/>
      <c r="K51" s="140"/>
    </row>
    <row r="52" spans="1:11" s="48" customFormat="1" ht="75" customHeight="1" x14ac:dyDescent="0.3">
      <c r="A52" s="2">
        <f t="shared" si="0"/>
        <v>33</v>
      </c>
      <c r="B52" s="2" t="s">
        <v>363</v>
      </c>
      <c r="C52" s="2" t="s">
        <v>32</v>
      </c>
      <c r="D52" s="2">
        <v>1</v>
      </c>
      <c r="E52" s="2">
        <v>1</v>
      </c>
      <c r="F52" s="8"/>
      <c r="G52" s="8"/>
      <c r="H52" s="2"/>
      <c r="I52" s="114"/>
      <c r="J52" s="117"/>
      <c r="K52" s="140"/>
    </row>
    <row r="53" spans="1:11" s="48" customFormat="1" ht="75" customHeight="1" x14ac:dyDescent="0.3">
      <c r="A53" s="2">
        <f t="shared" si="0"/>
        <v>34</v>
      </c>
      <c r="B53" s="2" t="s">
        <v>362</v>
      </c>
      <c r="C53" s="2" t="s">
        <v>32</v>
      </c>
      <c r="D53" s="2">
        <v>2</v>
      </c>
      <c r="E53" s="8">
        <v>1</v>
      </c>
      <c r="G53" s="8">
        <v>1</v>
      </c>
      <c r="H53" s="2"/>
      <c r="I53" s="114"/>
      <c r="J53" s="117"/>
      <c r="K53" s="140"/>
    </row>
    <row r="54" spans="1:11" s="48" customFormat="1" ht="75" x14ac:dyDescent="0.3">
      <c r="A54" s="2">
        <f t="shared" si="0"/>
        <v>35</v>
      </c>
      <c r="B54" s="2" t="s">
        <v>361</v>
      </c>
      <c r="C54" s="2" t="s">
        <v>32</v>
      </c>
      <c r="D54" s="2">
        <v>3</v>
      </c>
      <c r="E54" s="8">
        <v>1</v>
      </c>
      <c r="F54" s="8">
        <v>1</v>
      </c>
      <c r="G54" s="8">
        <v>1</v>
      </c>
      <c r="H54" s="2"/>
      <c r="I54" s="114"/>
      <c r="J54" s="117"/>
      <c r="K54" s="140"/>
    </row>
    <row r="55" spans="1:11" s="48" customFormat="1" ht="75" x14ac:dyDescent="0.3">
      <c r="A55" s="2">
        <f t="shared" si="0"/>
        <v>36</v>
      </c>
      <c r="B55" s="2" t="s">
        <v>360</v>
      </c>
      <c r="C55" s="2" t="s">
        <v>32</v>
      </c>
      <c r="D55" s="2">
        <v>1</v>
      </c>
      <c r="E55" s="8">
        <v>1</v>
      </c>
      <c r="F55" s="8"/>
      <c r="G55" s="8"/>
      <c r="H55" s="2"/>
      <c r="I55" s="114"/>
      <c r="J55" s="117"/>
      <c r="K55" s="140"/>
    </row>
    <row r="56" spans="1:11" s="48" customFormat="1" ht="75" customHeight="1" x14ac:dyDescent="0.3">
      <c r="A56" s="2">
        <f t="shared" si="0"/>
        <v>37</v>
      </c>
      <c r="B56" s="2" t="s">
        <v>407</v>
      </c>
      <c r="C56" s="2" t="s">
        <v>32</v>
      </c>
      <c r="D56" s="2">
        <v>10</v>
      </c>
      <c r="E56" s="8">
        <v>3</v>
      </c>
      <c r="F56" s="8">
        <v>3</v>
      </c>
      <c r="G56" s="8">
        <v>2</v>
      </c>
      <c r="H56" s="2">
        <v>2</v>
      </c>
      <c r="I56" s="114"/>
      <c r="J56" s="117"/>
      <c r="K56" s="140"/>
    </row>
    <row r="57" spans="1:11" s="48" customFormat="1" ht="75" customHeight="1" x14ac:dyDescent="0.3">
      <c r="A57" s="2">
        <f t="shared" si="0"/>
        <v>38</v>
      </c>
      <c r="B57" s="2" t="s">
        <v>359</v>
      </c>
      <c r="C57" s="2" t="s">
        <v>32</v>
      </c>
      <c r="D57" s="2">
        <v>13</v>
      </c>
      <c r="E57" s="8">
        <v>5</v>
      </c>
      <c r="F57" s="8">
        <v>5</v>
      </c>
      <c r="G57" s="8">
        <v>3</v>
      </c>
      <c r="H57" s="2"/>
      <c r="I57" s="114"/>
      <c r="J57" s="117"/>
      <c r="K57" s="140"/>
    </row>
    <row r="58" spans="1:11" s="48" customFormat="1" ht="101.25" customHeight="1" x14ac:dyDescent="0.3">
      <c r="A58" s="2">
        <f t="shared" si="0"/>
        <v>39</v>
      </c>
      <c r="B58" s="2" t="s">
        <v>408</v>
      </c>
      <c r="C58" s="2" t="s">
        <v>32</v>
      </c>
      <c r="D58" s="2">
        <v>6</v>
      </c>
      <c r="E58" s="8">
        <v>3</v>
      </c>
      <c r="G58" s="8">
        <v>3</v>
      </c>
      <c r="H58" s="2"/>
      <c r="I58" s="115"/>
      <c r="J58" s="118"/>
      <c r="K58" s="136"/>
    </row>
    <row r="59" spans="1:11" s="59" customFormat="1" x14ac:dyDescent="0.3">
      <c r="A59" s="150" t="s">
        <v>12</v>
      </c>
      <c r="B59" s="150"/>
      <c r="C59" s="150"/>
      <c r="D59" s="150"/>
      <c r="E59" s="150"/>
      <c r="F59" s="150"/>
      <c r="G59" s="150"/>
      <c r="H59" s="150"/>
      <c r="I59" s="151"/>
      <c r="J59" s="151"/>
      <c r="K59" s="151"/>
    </row>
    <row r="60" spans="1:11" s="48" customFormat="1" x14ac:dyDescent="0.3">
      <c r="A60" s="123" t="s">
        <v>34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s="48" customFormat="1" ht="75" customHeight="1" x14ac:dyDescent="0.3">
      <c r="A61" s="2">
        <v>40</v>
      </c>
      <c r="B61" s="11" t="s">
        <v>369</v>
      </c>
      <c r="C61" s="2" t="s">
        <v>32</v>
      </c>
      <c r="D61" s="2">
        <v>1</v>
      </c>
      <c r="E61" s="8">
        <v>1</v>
      </c>
      <c r="F61" s="8"/>
      <c r="G61" s="8"/>
      <c r="H61" s="2"/>
      <c r="I61" s="2" t="s">
        <v>35</v>
      </c>
      <c r="J61" s="116" t="s">
        <v>357</v>
      </c>
      <c r="K61" s="135" t="s">
        <v>358</v>
      </c>
    </row>
    <row r="62" spans="1:11" s="48" customFormat="1" ht="75" customHeight="1" x14ac:dyDescent="0.3">
      <c r="A62" s="2">
        <v>41</v>
      </c>
      <c r="B62" s="2" t="s">
        <v>370</v>
      </c>
      <c r="C62" s="2" t="s">
        <v>32</v>
      </c>
      <c r="D62" s="2">
        <v>2</v>
      </c>
      <c r="E62" s="8">
        <v>1</v>
      </c>
      <c r="G62" s="8">
        <v>1</v>
      </c>
      <c r="H62" s="2"/>
      <c r="I62" s="2" t="s">
        <v>36</v>
      </c>
      <c r="J62" s="117"/>
      <c r="K62" s="140"/>
    </row>
    <row r="63" spans="1:11" s="48" customFormat="1" ht="86.25" customHeight="1" x14ac:dyDescent="0.3">
      <c r="A63" s="2">
        <v>42</v>
      </c>
      <c r="B63" s="2" t="s">
        <v>411</v>
      </c>
      <c r="C63" s="2" t="s">
        <v>32</v>
      </c>
      <c r="D63" s="2">
        <v>150</v>
      </c>
      <c r="E63" s="8">
        <v>50</v>
      </c>
      <c r="F63" s="8">
        <v>50</v>
      </c>
      <c r="G63" s="8">
        <v>25</v>
      </c>
      <c r="H63" s="2">
        <v>25</v>
      </c>
      <c r="I63" s="2" t="s">
        <v>37</v>
      </c>
      <c r="J63" s="111" t="s">
        <v>357</v>
      </c>
      <c r="K63" s="99" t="s">
        <v>358</v>
      </c>
    </row>
    <row r="64" spans="1:11" s="59" customFormat="1" x14ac:dyDescent="0.3">
      <c r="A64" s="150" t="s">
        <v>12</v>
      </c>
      <c r="B64" s="150"/>
      <c r="C64" s="150"/>
      <c r="D64" s="150"/>
      <c r="E64" s="150"/>
      <c r="F64" s="150"/>
      <c r="G64" s="150"/>
      <c r="H64" s="150"/>
      <c r="I64" s="151"/>
      <c r="J64" s="151"/>
      <c r="K64" s="151"/>
    </row>
    <row r="65" spans="1:13" x14ac:dyDescent="0.3">
      <c r="A65" s="123" t="s">
        <v>13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3" ht="93.75" x14ac:dyDescent="0.3">
      <c r="A66" s="2">
        <v>43</v>
      </c>
      <c r="B66" s="12" t="s">
        <v>412</v>
      </c>
      <c r="C66" s="2" t="s">
        <v>42</v>
      </c>
      <c r="D66" s="2">
        <v>9</v>
      </c>
      <c r="E66" s="8">
        <v>3</v>
      </c>
      <c r="F66" s="8">
        <v>3</v>
      </c>
      <c r="G66" s="8">
        <v>3</v>
      </c>
      <c r="H66" s="2"/>
      <c r="I66" s="2" t="s">
        <v>97</v>
      </c>
      <c r="J66" s="116" t="s">
        <v>357</v>
      </c>
      <c r="K66" s="135" t="s">
        <v>358</v>
      </c>
      <c r="L66" s="49"/>
      <c r="M66" s="49"/>
    </row>
    <row r="67" spans="1:13" ht="75" customHeight="1" x14ac:dyDescent="0.3">
      <c r="A67" s="2">
        <f>1+A66</f>
        <v>44</v>
      </c>
      <c r="B67" s="12" t="s">
        <v>413</v>
      </c>
      <c r="C67" s="2" t="s">
        <v>42</v>
      </c>
      <c r="D67" s="2">
        <v>156</v>
      </c>
      <c r="E67" s="8">
        <v>39</v>
      </c>
      <c r="F67" s="8">
        <v>39</v>
      </c>
      <c r="G67" s="8">
        <v>39</v>
      </c>
      <c r="H67" s="2">
        <f>D67/4</f>
        <v>39</v>
      </c>
      <c r="I67" s="2" t="s">
        <v>98</v>
      </c>
      <c r="J67" s="117"/>
      <c r="K67" s="140"/>
    </row>
    <row r="68" spans="1:13" ht="75" customHeight="1" x14ac:dyDescent="0.3">
      <c r="A68" s="2">
        <f t="shared" ref="A68:A84" si="1">1+A67</f>
        <v>45</v>
      </c>
      <c r="B68" s="12" t="s">
        <v>414</v>
      </c>
      <c r="C68" s="2" t="s">
        <v>42</v>
      </c>
      <c r="D68" s="2">
        <v>1268</v>
      </c>
      <c r="E68" s="8">
        <v>317</v>
      </c>
      <c r="F68" s="8">
        <v>317</v>
      </c>
      <c r="G68" s="8">
        <v>317</v>
      </c>
      <c r="H68" s="8">
        <v>317</v>
      </c>
      <c r="I68" s="2" t="s">
        <v>98</v>
      </c>
      <c r="J68" s="117"/>
      <c r="K68" s="140"/>
    </row>
    <row r="69" spans="1:13" ht="75" customHeight="1" x14ac:dyDescent="0.3">
      <c r="A69" s="2">
        <f t="shared" si="1"/>
        <v>46</v>
      </c>
      <c r="B69" s="2" t="s">
        <v>415</v>
      </c>
      <c r="C69" s="2" t="s">
        <v>42</v>
      </c>
      <c r="D69" s="2">
        <v>10</v>
      </c>
      <c r="E69" s="8">
        <v>2</v>
      </c>
      <c r="F69" s="8">
        <v>2</v>
      </c>
      <c r="G69" s="8">
        <v>3</v>
      </c>
      <c r="H69" s="2">
        <v>3</v>
      </c>
      <c r="I69" s="2" t="s">
        <v>98</v>
      </c>
      <c r="J69" s="117"/>
      <c r="K69" s="140"/>
    </row>
    <row r="70" spans="1:13" ht="93.75" x14ac:dyDescent="0.3">
      <c r="A70" s="2">
        <f t="shared" si="1"/>
        <v>47</v>
      </c>
      <c r="B70" s="2" t="s">
        <v>416</v>
      </c>
      <c r="C70" s="2" t="s">
        <v>42</v>
      </c>
      <c r="D70" s="2">
        <v>2</v>
      </c>
      <c r="E70" s="8">
        <v>2</v>
      </c>
      <c r="F70" s="8"/>
      <c r="G70" s="8"/>
      <c r="H70" s="2"/>
      <c r="I70" s="2" t="s">
        <v>99</v>
      </c>
      <c r="J70" s="117"/>
      <c r="K70" s="140"/>
    </row>
    <row r="71" spans="1:13" ht="75" x14ac:dyDescent="0.3">
      <c r="A71" s="2">
        <f t="shared" si="1"/>
        <v>48</v>
      </c>
      <c r="B71" s="2" t="s">
        <v>417</v>
      </c>
      <c r="C71" s="2" t="s">
        <v>42</v>
      </c>
      <c r="D71" s="2">
        <v>2</v>
      </c>
      <c r="E71" s="8">
        <v>2</v>
      </c>
      <c r="F71" s="8"/>
      <c r="G71" s="8"/>
      <c r="H71" s="2"/>
      <c r="I71" s="2" t="s">
        <v>100</v>
      </c>
      <c r="J71" s="117"/>
      <c r="K71" s="140"/>
    </row>
    <row r="72" spans="1:13" ht="75" x14ac:dyDescent="0.3">
      <c r="A72" s="2">
        <f t="shared" si="1"/>
        <v>49</v>
      </c>
      <c r="B72" s="2" t="s">
        <v>418</v>
      </c>
      <c r="C72" s="2" t="s">
        <v>42</v>
      </c>
      <c r="D72" s="2">
        <v>30</v>
      </c>
      <c r="E72" s="8">
        <v>15</v>
      </c>
      <c r="F72" s="8">
        <v>15</v>
      </c>
      <c r="G72" s="8"/>
      <c r="H72" s="2"/>
      <c r="I72" s="2" t="s">
        <v>101</v>
      </c>
      <c r="J72" s="118"/>
      <c r="K72" s="136"/>
    </row>
    <row r="73" spans="1:13" ht="93.75" x14ac:dyDescent="0.3">
      <c r="A73" s="2">
        <f t="shared" si="1"/>
        <v>50</v>
      </c>
      <c r="B73" s="2" t="s">
        <v>419</v>
      </c>
      <c r="C73" s="2" t="s">
        <v>42</v>
      </c>
      <c r="D73" s="2">
        <v>167</v>
      </c>
      <c r="E73" s="8">
        <v>42</v>
      </c>
      <c r="F73" s="8">
        <v>42</v>
      </c>
      <c r="G73" s="8">
        <v>42</v>
      </c>
      <c r="H73" s="2">
        <v>41</v>
      </c>
      <c r="I73" s="2" t="s">
        <v>101</v>
      </c>
      <c r="J73" s="116" t="s">
        <v>357</v>
      </c>
      <c r="K73" s="135" t="s">
        <v>358</v>
      </c>
    </row>
    <row r="74" spans="1:13" ht="75" x14ac:dyDescent="0.3">
      <c r="A74" s="2">
        <f t="shared" si="1"/>
        <v>51</v>
      </c>
      <c r="B74" s="2" t="s">
        <v>420</v>
      </c>
      <c r="C74" s="2" t="s">
        <v>42</v>
      </c>
      <c r="D74" s="2">
        <v>6</v>
      </c>
      <c r="E74" s="8">
        <v>2</v>
      </c>
      <c r="F74" s="8">
        <v>2</v>
      </c>
      <c r="G74" s="8">
        <v>1</v>
      </c>
      <c r="H74" s="2">
        <v>1</v>
      </c>
      <c r="I74" s="2" t="s">
        <v>373</v>
      </c>
      <c r="J74" s="117"/>
      <c r="K74" s="140"/>
    </row>
    <row r="75" spans="1:13" ht="75" customHeight="1" x14ac:dyDescent="0.3">
      <c r="A75" s="2">
        <f t="shared" si="1"/>
        <v>52</v>
      </c>
      <c r="B75" s="2" t="s">
        <v>421</v>
      </c>
      <c r="C75" s="2" t="s">
        <v>42</v>
      </c>
      <c r="D75" s="2">
        <v>1</v>
      </c>
      <c r="E75" s="8">
        <v>1</v>
      </c>
      <c r="F75" s="8"/>
      <c r="G75" s="8"/>
      <c r="H75" s="2"/>
      <c r="I75" s="2" t="s">
        <v>373</v>
      </c>
      <c r="J75" s="117"/>
      <c r="K75" s="140"/>
    </row>
    <row r="76" spans="1:13" ht="75" x14ac:dyDescent="0.3">
      <c r="A76" s="2">
        <f t="shared" si="1"/>
        <v>53</v>
      </c>
      <c r="B76" s="2" t="s">
        <v>371</v>
      </c>
      <c r="C76" s="2" t="s">
        <v>42</v>
      </c>
      <c r="D76" s="2">
        <v>1</v>
      </c>
      <c r="E76" s="8">
        <v>1</v>
      </c>
      <c r="F76" s="8"/>
      <c r="G76" s="8"/>
      <c r="H76" s="2"/>
      <c r="I76" s="2" t="s">
        <v>373</v>
      </c>
      <c r="J76" s="117"/>
      <c r="K76" s="140"/>
    </row>
    <row r="77" spans="1:13" ht="75" x14ac:dyDescent="0.3">
      <c r="A77" s="2">
        <f t="shared" si="1"/>
        <v>54</v>
      </c>
      <c r="B77" s="2" t="s">
        <v>422</v>
      </c>
      <c r="C77" s="2" t="s">
        <v>42</v>
      </c>
      <c r="D77" s="2">
        <v>3</v>
      </c>
      <c r="E77" s="8">
        <v>2</v>
      </c>
      <c r="F77" s="8">
        <v>1</v>
      </c>
      <c r="G77" s="8"/>
      <c r="H77" s="2"/>
      <c r="I77" s="2" t="s">
        <v>102</v>
      </c>
      <c r="J77" s="117"/>
      <c r="K77" s="140"/>
    </row>
    <row r="78" spans="1:13" ht="75" x14ac:dyDescent="0.3">
      <c r="A78" s="2">
        <f t="shared" si="1"/>
        <v>55</v>
      </c>
      <c r="B78" s="2" t="s">
        <v>423</v>
      </c>
      <c r="C78" s="2" t="s">
        <v>42</v>
      </c>
      <c r="D78" s="2">
        <v>5</v>
      </c>
      <c r="E78" s="8">
        <v>2</v>
      </c>
      <c r="F78" s="8">
        <v>1</v>
      </c>
      <c r="G78" s="8">
        <v>1</v>
      </c>
      <c r="H78" s="2">
        <v>1</v>
      </c>
      <c r="I78" s="2" t="s">
        <v>103</v>
      </c>
      <c r="J78" s="117" t="s">
        <v>357</v>
      </c>
      <c r="K78" s="117" t="s">
        <v>358</v>
      </c>
    </row>
    <row r="79" spans="1:13" ht="75" x14ac:dyDescent="0.3">
      <c r="A79" s="2">
        <f t="shared" si="1"/>
        <v>56</v>
      </c>
      <c r="B79" s="2" t="s">
        <v>372</v>
      </c>
      <c r="C79" s="2" t="s">
        <v>42</v>
      </c>
      <c r="D79" s="2">
        <v>2</v>
      </c>
      <c r="E79" s="8">
        <v>1</v>
      </c>
      <c r="F79" s="8">
        <v>1</v>
      </c>
      <c r="G79" s="8"/>
      <c r="H79" s="2"/>
      <c r="I79" s="2" t="s">
        <v>104</v>
      </c>
      <c r="J79" s="117"/>
      <c r="K79" s="117"/>
    </row>
    <row r="80" spans="1:13" ht="93.75" x14ac:dyDescent="0.3">
      <c r="A80" s="2">
        <f t="shared" si="1"/>
        <v>57</v>
      </c>
      <c r="B80" s="2" t="s">
        <v>424</v>
      </c>
      <c r="C80" s="2" t="s">
        <v>42</v>
      </c>
      <c r="D80" s="2">
        <v>6</v>
      </c>
      <c r="E80" s="8">
        <v>2</v>
      </c>
      <c r="F80" s="8">
        <v>2</v>
      </c>
      <c r="G80" s="8">
        <v>1</v>
      </c>
      <c r="H80" s="2">
        <v>1</v>
      </c>
      <c r="I80" s="2" t="s">
        <v>38</v>
      </c>
      <c r="J80" s="117"/>
      <c r="K80" s="117"/>
    </row>
    <row r="81" spans="1:11" ht="75" x14ac:dyDescent="0.3">
      <c r="A81" s="2">
        <f t="shared" si="1"/>
        <v>58</v>
      </c>
      <c r="B81" s="2" t="s">
        <v>425</v>
      </c>
      <c r="C81" s="2" t="s">
        <v>42</v>
      </c>
      <c r="D81" s="2">
        <v>10</v>
      </c>
      <c r="E81" s="8">
        <v>3</v>
      </c>
      <c r="F81" s="8">
        <v>3</v>
      </c>
      <c r="G81" s="8">
        <v>2</v>
      </c>
      <c r="H81" s="2">
        <v>2</v>
      </c>
      <c r="I81" s="7" t="s">
        <v>98</v>
      </c>
      <c r="J81" s="117"/>
      <c r="K81" s="117"/>
    </row>
    <row r="82" spans="1:11" ht="75" customHeight="1" x14ac:dyDescent="0.3">
      <c r="A82" s="2">
        <f t="shared" si="1"/>
        <v>59</v>
      </c>
      <c r="B82" s="2" t="s">
        <v>426</v>
      </c>
      <c r="C82" s="2" t="s">
        <v>42</v>
      </c>
      <c r="D82" s="2">
        <v>1</v>
      </c>
      <c r="F82" s="8">
        <v>1</v>
      </c>
      <c r="G82" s="8"/>
      <c r="H82" s="2"/>
      <c r="I82" s="2" t="s">
        <v>373</v>
      </c>
      <c r="J82" s="117"/>
      <c r="K82" s="117"/>
    </row>
    <row r="83" spans="1:11" ht="75" customHeight="1" x14ac:dyDescent="0.3">
      <c r="A83" s="2">
        <f t="shared" si="1"/>
        <v>60</v>
      </c>
      <c r="B83" s="2" t="s">
        <v>427</v>
      </c>
      <c r="C83" s="2" t="s">
        <v>96</v>
      </c>
      <c r="D83" s="2">
        <v>1</v>
      </c>
      <c r="E83" s="8">
        <v>1</v>
      </c>
      <c r="F83" s="8"/>
      <c r="G83" s="8"/>
      <c r="H83" s="2"/>
      <c r="I83" s="2" t="s">
        <v>373</v>
      </c>
      <c r="J83" s="117"/>
      <c r="K83" s="117"/>
    </row>
    <row r="84" spans="1:11" ht="75" customHeight="1" x14ac:dyDescent="0.3">
      <c r="A84" s="2">
        <f t="shared" si="1"/>
        <v>61</v>
      </c>
      <c r="B84" s="2" t="s">
        <v>428</v>
      </c>
      <c r="C84" s="2" t="s">
        <v>42</v>
      </c>
      <c r="D84" s="2">
        <v>56</v>
      </c>
      <c r="E84" s="8">
        <v>14</v>
      </c>
      <c r="F84" s="8">
        <v>14</v>
      </c>
      <c r="G84" s="8">
        <v>14</v>
      </c>
      <c r="H84" s="2">
        <v>14</v>
      </c>
      <c r="I84" s="2" t="s">
        <v>373</v>
      </c>
      <c r="J84" s="118"/>
      <c r="K84" s="118"/>
    </row>
    <row r="85" spans="1:11" x14ac:dyDescent="0.3">
      <c r="A85" s="124" t="s">
        <v>12</v>
      </c>
      <c r="B85" s="124"/>
      <c r="C85" s="124"/>
      <c r="D85" s="124"/>
      <c r="E85" s="124"/>
      <c r="F85" s="124"/>
      <c r="G85" s="124"/>
      <c r="H85" s="124"/>
      <c r="I85" s="125"/>
      <c r="J85" s="125"/>
      <c r="K85" s="125"/>
    </row>
    <row r="86" spans="1:11" x14ac:dyDescent="0.3">
      <c r="A86" s="152" t="s">
        <v>38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 ht="168.75" x14ac:dyDescent="0.3">
      <c r="A87" s="2">
        <v>62</v>
      </c>
      <c r="B87" s="1" t="s">
        <v>374</v>
      </c>
      <c r="C87" s="2" t="s">
        <v>41</v>
      </c>
      <c r="D87" s="2" t="s">
        <v>39</v>
      </c>
      <c r="E87" s="8">
        <v>2</v>
      </c>
      <c r="F87" s="8">
        <v>2</v>
      </c>
      <c r="G87" s="8">
        <v>2</v>
      </c>
      <c r="H87" s="2">
        <v>2</v>
      </c>
      <c r="I87" s="2" t="s">
        <v>40</v>
      </c>
      <c r="J87" s="116" t="s">
        <v>357</v>
      </c>
      <c r="K87" s="135" t="s">
        <v>358</v>
      </c>
    </row>
    <row r="88" spans="1:11" ht="112.5" x14ac:dyDescent="0.3">
      <c r="A88" s="11">
        <v>63</v>
      </c>
      <c r="B88" s="13" t="s">
        <v>429</v>
      </c>
      <c r="C88" s="11" t="s">
        <v>42</v>
      </c>
      <c r="D88" s="11">
        <v>124</v>
      </c>
      <c r="E88" s="8">
        <v>31</v>
      </c>
      <c r="F88" s="8">
        <v>31</v>
      </c>
      <c r="G88" s="8">
        <f>D88/4</f>
        <v>31</v>
      </c>
      <c r="H88" s="11">
        <v>31</v>
      </c>
      <c r="I88" s="11" t="s">
        <v>430</v>
      </c>
      <c r="J88" s="117"/>
      <c r="K88" s="140"/>
    </row>
    <row r="89" spans="1:11" ht="112.5" x14ac:dyDescent="0.3">
      <c r="A89" s="11">
        <f>1+A88</f>
        <v>64</v>
      </c>
      <c r="B89" s="13" t="s">
        <v>432</v>
      </c>
      <c r="C89" s="11" t="s">
        <v>42</v>
      </c>
      <c r="D89" s="11">
        <v>188</v>
      </c>
      <c r="E89" s="8">
        <v>47</v>
      </c>
      <c r="F89" s="8">
        <v>47</v>
      </c>
      <c r="G89" s="8">
        <f>D89/4</f>
        <v>47</v>
      </c>
      <c r="H89" s="11">
        <v>47</v>
      </c>
      <c r="I89" s="11" t="s">
        <v>431</v>
      </c>
      <c r="J89" s="117"/>
      <c r="K89" s="140"/>
    </row>
    <row r="90" spans="1:11" ht="93.75" x14ac:dyDescent="0.3">
      <c r="A90" s="11">
        <f t="shared" ref="A90:A95" si="2">1+A89</f>
        <v>65</v>
      </c>
      <c r="B90" s="13" t="s">
        <v>433</v>
      </c>
      <c r="C90" s="11" t="s">
        <v>44</v>
      </c>
      <c r="D90" s="11">
        <v>10</v>
      </c>
      <c r="E90" s="8">
        <v>3</v>
      </c>
      <c r="F90" s="8">
        <v>3</v>
      </c>
      <c r="G90" s="8">
        <v>2</v>
      </c>
      <c r="H90" s="11">
        <v>2</v>
      </c>
      <c r="I90" s="11" t="s">
        <v>43</v>
      </c>
      <c r="J90" s="117"/>
      <c r="K90" s="140"/>
    </row>
    <row r="91" spans="1:11" ht="112.5" x14ac:dyDescent="0.3">
      <c r="A91" s="11">
        <f t="shared" si="2"/>
        <v>66</v>
      </c>
      <c r="B91" s="13" t="s">
        <v>434</v>
      </c>
      <c r="C91" s="11" t="s">
        <v>45</v>
      </c>
      <c r="D91" s="11">
        <v>1</v>
      </c>
      <c r="E91" s="8">
        <v>1</v>
      </c>
      <c r="F91" s="8"/>
      <c r="G91" s="8"/>
      <c r="H91" s="11"/>
      <c r="I91" s="11" t="s">
        <v>435</v>
      </c>
      <c r="J91" s="117" t="s">
        <v>357</v>
      </c>
      <c r="K91" s="140" t="s">
        <v>358</v>
      </c>
    </row>
    <row r="92" spans="1:11" ht="75" x14ac:dyDescent="0.3">
      <c r="A92" s="11">
        <f t="shared" si="2"/>
        <v>67</v>
      </c>
      <c r="B92" s="13" t="s">
        <v>46</v>
      </c>
      <c r="C92" s="11" t="s">
        <v>44</v>
      </c>
      <c r="D92" s="11">
        <v>10</v>
      </c>
      <c r="E92" s="8">
        <v>3</v>
      </c>
      <c r="F92" s="8">
        <v>3</v>
      </c>
      <c r="G92" s="8">
        <v>2</v>
      </c>
      <c r="H92" s="83">
        <v>2</v>
      </c>
      <c r="I92" s="11" t="s">
        <v>47</v>
      </c>
      <c r="J92" s="117"/>
      <c r="K92" s="140"/>
    </row>
    <row r="93" spans="1:11" ht="112.5" x14ac:dyDescent="0.3">
      <c r="A93" s="11">
        <f t="shared" si="2"/>
        <v>68</v>
      </c>
      <c r="B93" s="13" t="s">
        <v>48</v>
      </c>
      <c r="C93" s="11" t="s">
        <v>44</v>
      </c>
      <c r="D93" s="11">
        <v>10</v>
      </c>
      <c r="E93" s="8">
        <v>3</v>
      </c>
      <c r="F93" s="8">
        <v>3</v>
      </c>
      <c r="G93" s="8">
        <v>2</v>
      </c>
      <c r="H93" s="83">
        <v>2</v>
      </c>
      <c r="I93" s="11" t="s">
        <v>49</v>
      </c>
      <c r="J93" s="117"/>
      <c r="K93" s="140"/>
    </row>
    <row r="94" spans="1:11" ht="187.5" x14ac:dyDescent="0.3">
      <c r="A94" s="11">
        <f t="shared" si="2"/>
        <v>69</v>
      </c>
      <c r="B94" s="13" t="s">
        <v>436</v>
      </c>
      <c r="C94" s="11" t="s">
        <v>50</v>
      </c>
      <c r="D94" s="11">
        <v>1</v>
      </c>
      <c r="E94" s="8">
        <v>1</v>
      </c>
      <c r="F94" s="8"/>
      <c r="G94" s="8"/>
      <c r="H94" s="11"/>
      <c r="I94" s="11" t="s">
        <v>437</v>
      </c>
      <c r="J94" s="117"/>
      <c r="K94" s="140"/>
    </row>
    <row r="95" spans="1:11" ht="131.25" x14ac:dyDescent="0.3">
      <c r="A95" s="11">
        <f t="shared" si="2"/>
        <v>70</v>
      </c>
      <c r="B95" s="13" t="s">
        <v>51</v>
      </c>
      <c r="C95" s="11" t="s">
        <v>45</v>
      </c>
      <c r="D95" s="11">
        <v>1</v>
      </c>
      <c r="E95" s="8">
        <v>1</v>
      </c>
      <c r="F95" s="8"/>
      <c r="G95" s="8"/>
      <c r="H95" s="11"/>
      <c r="I95" s="11" t="s">
        <v>52</v>
      </c>
      <c r="J95" s="118"/>
      <c r="K95" s="136"/>
    </row>
    <row r="96" spans="1:11" x14ac:dyDescent="0.3">
      <c r="A96" s="124" t="s">
        <v>12</v>
      </c>
      <c r="B96" s="124"/>
      <c r="C96" s="124"/>
      <c r="D96" s="124"/>
      <c r="E96" s="124"/>
      <c r="F96" s="124"/>
      <c r="G96" s="124"/>
      <c r="H96" s="124"/>
      <c r="I96" s="125"/>
      <c r="J96" s="125"/>
      <c r="K96" s="125"/>
    </row>
    <row r="97" spans="1:13" x14ac:dyDescent="0.3">
      <c r="A97" s="143" t="s">
        <v>53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</row>
    <row r="98" spans="1:13" ht="75" customHeight="1" x14ac:dyDescent="0.3">
      <c r="A98" s="51">
        <f>A95+1</f>
        <v>71</v>
      </c>
      <c r="B98" s="52" t="s">
        <v>54</v>
      </c>
      <c r="C98" s="9" t="s">
        <v>42</v>
      </c>
      <c r="D98" s="9">
        <v>48</v>
      </c>
      <c r="E98" s="56">
        <v>12</v>
      </c>
      <c r="F98" s="56">
        <v>12</v>
      </c>
      <c r="G98" s="56">
        <v>12</v>
      </c>
      <c r="H98" s="9">
        <v>12</v>
      </c>
      <c r="I98" s="53" t="s">
        <v>55</v>
      </c>
      <c r="J98" s="154" t="s">
        <v>357</v>
      </c>
      <c r="K98" s="157" t="s">
        <v>358</v>
      </c>
      <c r="L98" s="61">
        <f>D98-E98-F98-G98-H98</f>
        <v>0</v>
      </c>
      <c r="M98" s="61" t="e">
        <f>#REF!-#REF!-#REF!-#REF!-#REF!</f>
        <v>#REF!</v>
      </c>
    </row>
    <row r="99" spans="1:13" ht="75" x14ac:dyDescent="0.3">
      <c r="A99" s="51">
        <f t="shared" ref="A99:A120" si="3">A98+1</f>
        <v>72</v>
      </c>
      <c r="B99" s="55" t="s">
        <v>56</v>
      </c>
      <c r="C99" s="9" t="s">
        <v>42</v>
      </c>
      <c r="D99" s="9">
        <v>48</v>
      </c>
      <c r="E99" s="56">
        <v>12</v>
      </c>
      <c r="F99" s="56">
        <v>12</v>
      </c>
      <c r="G99" s="56">
        <v>12</v>
      </c>
      <c r="H99" s="84">
        <v>12</v>
      </c>
      <c r="I99" s="53" t="s">
        <v>55</v>
      </c>
      <c r="J99" s="155"/>
      <c r="K99" s="158"/>
      <c r="L99" s="61">
        <f>D99-E99-F99-G99-H99</f>
        <v>0</v>
      </c>
      <c r="M99" s="61" t="e">
        <f>#REF!-#REF!-#REF!-#REF!-#REF!</f>
        <v>#REF!</v>
      </c>
    </row>
    <row r="100" spans="1:13" ht="75" x14ac:dyDescent="0.3">
      <c r="A100" s="51">
        <f t="shared" si="3"/>
        <v>73</v>
      </c>
      <c r="B100" s="52" t="s">
        <v>438</v>
      </c>
      <c r="C100" s="9" t="s">
        <v>42</v>
      </c>
      <c r="D100" s="9">
        <v>20</v>
      </c>
      <c r="E100" s="56">
        <v>5</v>
      </c>
      <c r="F100" s="56">
        <v>5</v>
      </c>
      <c r="G100" s="56">
        <v>5</v>
      </c>
      <c r="H100" s="84">
        <v>5</v>
      </c>
      <c r="I100" s="53" t="s">
        <v>441</v>
      </c>
      <c r="J100" s="155"/>
      <c r="K100" s="158"/>
      <c r="L100" s="61">
        <f>D100-E100-F100-G100-H100</f>
        <v>0</v>
      </c>
      <c r="M100" s="61" t="e">
        <f>#REF!-#REF!-#REF!-#REF!-#REF!</f>
        <v>#REF!</v>
      </c>
    </row>
    <row r="101" spans="1:13" ht="75" x14ac:dyDescent="0.3">
      <c r="A101" s="51">
        <f t="shared" si="3"/>
        <v>74</v>
      </c>
      <c r="B101" s="52" t="s">
        <v>439</v>
      </c>
      <c r="C101" s="9" t="s">
        <v>42</v>
      </c>
      <c r="D101" s="9">
        <v>1</v>
      </c>
      <c r="E101" s="56">
        <v>1</v>
      </c>
      <c r="F101" s="56"/>
      <c r="G101" s="56"/>
      <c r="H101" s="9"/>
      <c r="I101" s="53" t="s">
        <v>441</v>
      </c>
      <c r="J101" s="155"/>
      <c r="K101" s="158"/>
      <c r="L101" s="61">
        <f>D101-E101-F101-G101-H101</f>
        <v>0</v>
      </c>
      <c r="M101" s="61" t="e">
        <f>#REF!-#REF!-#REF!-#REF!-#REF!</f>
        <v>#REF!</v>
      </c>
    </row>
    <row r="102" spans="1:13" ht="75" x14ac:dyDescent="0.3">
      <c r="A102" s="51">
        <f t="shared" si="3"/>
        <v>75</v>
      </c>
      <c r="B102" s="52" t="s">
        <v>440</v>
      </c>
      <c r="C102" s="9" t="s">
        <v>42</v>
      </c>
      <c r="D102" s="9">
        <v>40</v>
      </c>
      <c r="E102" s="56">
        <v>10</v>
      </c>
      <c r="F102" s="56">
        <v>10</v>
      </c>
      <c r="G102" s="56">
        <v>10</v>
      </c>
      <c r="H102" s="9">
        <v>10</v>
      </c>
      <c r="I102" s="53" t="s">
        <v>441</v>
      </c>
      <c r="J102" s="155"/>
      <c r="K102" s="158"/>
      <c r="L102" s="61">
        <f>D102-E102-F102-G102-H102</f>
        <v>0</v>
      </c>
      <c r="M102" s="61" t="e">
        <f>#REF!-#REF!-#REF!-#REF!-#REF!</f>
        <v>#REF!</v>
      </c>
    </row>
    <row r="103" spans="1:13" ht="75" x14ac:dyDescent="0.3">
      <c r="A103" s="51">
        <f t="shared" si="3"/>
        <v>76</v>
      </c>
      <c r="B103" s="52" t="s">
        <v>442</v>
      </c>
      <c r="C103" s="9" t="s">
        <v>42</v>
      </c>
      <c r="D103" s="9">
        <v>1</v>
      </c>
      <c r="E103" s="56">
        <v>1</v>
      </c>
      <c r="F103" s="56"/>
      <c r="G103" s="56"/>
      <c r="H103" s="9"/>
      <c r="I103" s="53" t="s">
        <v>441</v>
      </c>
      <c r="J103" s="155" t="s">
        <v>357</v>
      </c>
      <c r="K103" s="159" t="s">
        <v>358</v>
      </c>
      <c r="L103" s="61">
        <f>D103-E103-F103-G103-H103</f>
        <v>0</v>
      </c>
      <c r="M103" s="61" t="e">
        <f>#REF!-#REF!-#REF!-#REF!-#REF!</f>
        <v>#REF!</v>
      </c>
    </row>
    <row r="104" spans="1:13" ht="93.75" x14ac:dyDescent="0.3">
      <c r="A104" s="51">
        <f t="shared" si="3"/>
        <v>77</v>
      </c>
      <c r="B104" s="52" t="s">
        <v>57</v>
      </c>
      <c r="C104" s="9" t="s">
        <v>42</v>
      </c>
      <c r="D104" s="9">
        <v>80</v>
      </c>
      <c r="E104" s="56">
        <v>20</v>
      </c>
      <c r="F104" s="56">
        <v>20</v>
      </c>
      <c r="G104" s="56">
        <v>20</v>
      </c>
      <c r="H104" s="9">
        <v>20</v>
      </c>
      <c r="I104" s="53" t="s">
        <v>55</v>
      </c>
      <c r="J104" s="155"/>
      <c r="K104" s="159"/>
      <c r="L104" s="61">
        <f>D104-E104-F104-G104-H104</f>
        <v>0</v>
      </c>
      <c r="M104" s="61" t="e">
        <f>#REF!-#REF!-#REF!-#REF!-#REF!</f>
        <v>#REF!</v>
      </c>
    </row>
    <row r="105" spans="1:13" ht="75" customHeight="1" x14ac:dyDescent="0.3">
      <c r="A105" s="51">
        <f t="shared" si="3"/>
        <v>78</v>
      </c>
      <c r="B105" s="57" t="s">
        <v>58</v>
      </c>
      <c r="C105" s="9" t="s">
        <v>42</v>
      </c>
      <c r="D105" s="9">
        <v>1</v>
      </c>
      <c r="E105" s="56">
        <v>1</v>
      </c>
      <c r="F105" s="56"/>
      <c r="G105" s="56"/>
      <c r="H105" s="9"/>
      <c r="I105" s="53" t="s">
        <v>55</v>
      </c>
      <c r="J105" s="155"/>
      <c r="K105" s="159"/>
      <c r="L105" s="61">
        <f>D105-E105-F105-G105-H105</f>
        <v>0</v>
      </c>
      <c r="M105" s="61" t="e">
        <f>#REF!-#REF!-#REF!-#REF!-#REF!</f>
        <v>#REF!</v>
      </c>
    </row>
    <row r="106" spans="1:13" ht="75" customHeight="1" x14ac:dyDescent="0.3">
      <c r="A106" s="51">
        <f t="shared" si="3"/>
        <v>79</v>
      </c>
      <c r="B106" s="52" t="s">
        <v>443</v>
      </c>
      <c r="C106" s="9" t="s">
        <v>42</v>
      </c>
      <c r="D106" s="9">
        <v>12</v>
      </c>
      <c r="E106" s="56">
        <v>3</v>
      </c>
      <c r="F106" s="56">
        <v>3</v>
      </c>
      <c r="G106" s="56">
        <v>3</v>
      </c>
      <c r="H106" s="9">
        <v>3</v>
      </c>
      <c r="I106" s="53" t="s">
        <v>55</v>
      </c>
      <c r="J106" s="155"/>
      <c r="K106" s="159"/>
      <c r="L106" s="61">
        <f>D106-E106-F106-G106-H106</f>
        <v>0</v>
      </c>
      <c r="M106" s="61" t="e">
        <f>#REF!-#REF!-#REF!-#REF!-#REF!</f>
        <v>#REF!</v>
      </c>
    </row>
    <row r="107" spans="1:13" ht="75" customHeight="1" x14ac:dyDescent="0.3">
      <c r="A107" s="51">
        <f t="shared" si="3"/>
        <v>80</v>
      </c>
      <c r="B107" s="52" t="s">
        <v>444</v>
      </c>
      <c r="C107" s="9" t="s">
        <v>42</v>
      </c>
      <c r="D107" s="9">
        <v>2</v>
      </c>
      <c r="E107" s="56">
        <v>1</v>
      </c>
      <c r="F107" s="56">
        <v>1</v>
      </c>
      <c r="G107" s="56"/>
      <c r="H107" s="9"/>
      <c r="I107" s="53" t="s">
        <v>55</v>
      </c>
      <c r="J107" s="155"/>
      <c r="K107" s="159"/>
      <c r="L107" s="61">
        <f>D107-E107-F107-G107-H107</f>
        <v>0</v>
      </c>
      <c r="M107" s="61" t="e">
        <f>#REF!-#REF!-#REF!-#REF!-#REF!</f>
        <v>#REF!</v>
      </c>
    </row>
    <row r="108" spans="1:13" ht="112.5" x14ac:dyDescent="0.3">
      <c r="A108" s="51">
        <f t="shared" si="3"/>
        <v>81</v>
      </c>
      <c r="B108" s="52" t="s">
        <v>445</v>
      </c>
      <c r="C108" s="9" t="s">
        <v>42</v>
      </c>
      <c r="D108" s="9">
        <v>48</v>
      </c>
      <c r="E108" s="56">
        <v>12</v>
      </c>
      <c r="F108" s="56">
        <v>12</v>
      </c>
      <c r="G108" s="56">
        <v>12</v>
      </c>
      <c r="H108" s="9">
        <v>12</v>
      </c>
      <c r="I108" s="53" t="s">
        <v>59</v>
      </c>
      <c r="J108" s="155"/>
      <c r="K108" s="159"/>
      <c r="L108" s="61">
        <f>D108-E108-F108-G108-H108</f>
        <v>0</v>
      </c>
      <c r="M108" s="61" t="e">
        <f>#REF!-#REF!-#REF!-#REF!-#REF!</f>
        <v>#REF!</v>
      </c>
    </row>
    <row r="109" spans="1:13" ht="112.5" x14ac:dyDescent="0.3">
      <c r="A109" s="51">
        <f t="shared" si="3"/>
        <v>82</v>
      </c>
      <c r="B109" s="52" t="s">
        <v>446</v>
      </c>
      <c r="C109" s="9" t="s">
        <v>42</v>
      </c>
      <c r="D109" s="9">
        <v>12</v>
      </c>
      <c r="E109" s="56">
        <v>3</v>
      </c>
      <c r="F109" s="56">
        <v>3</v>
      </c>
      <c r="G109" s="56">
        <v>3</v>
      </c>
      <c r="H109" s="9">
        <v>3</v>
      </c>
      <c r="I109" s="53" t="s">
        <v>59</v>
      </c>
      <c r="J109" s="155"/>
      <c r="K109" s="159"/>
      <c r="L109" s="61">
        <f>D109-E109-F109-G109-H109</f>
        <v>0</v>
      </c>
      <c r="M109" s="61" t="e">
        <f>#REF!-#REF!-#REF!-#REF!-#REF!</f>
        <v>#REF!</v>
      </c>
    </row>
    <row r="110" spans="1:13" ht="112.5" x14ac:dyDescent="0.3">
      <c r="A110" s="51">
        <f t="shared" si="3"/>
        <v>83</v>
      </c>
      <c r="B110" s="52" t="s">
        <v>447</v>
      </c>
      <c r="C110" s="9" t="s">
        <v>42</v>
      </c>
      <c r="D110" s="9">
        <v>144</v>
      </c>
      <c r="E110" s="56">
        <v>36</v>
      </c>
      <c r="F110" s="56">
        <v>36</v>
      </c>
      <c r="G110" s="56">
        <f>D110/4</f>
        <v>36</v>
      </c>
      <c r="H110" s="9">
        <v>36</v>
      </c>
      <c r="I110" s="53" t="s">
        <v>60</v>
      </c>
      <c r="J110" s="155"/>
      <c r="K110" s="159"/>
      <c r="L110" s="61">
        <f>D110-E110-F110-G110-H110</f>
        <v>0</v>
      </c>
      <c r="M110" s="61" t="e">
        <f>#REF!-#REF!-#REF!-#REF!-#REF!</f>
        <v>#REF!</v>
      </c>
    </row>
    <row r="111" spans="1:13" ht="75" x14ac:dyDescent="0.3">
      <c r="A111" s="51">
        <f t="shared" si="3"/>
        <v>84</v>
      </c>
      <c r="B111" s="52" t="s">
        <v>61</v>
      </c>
      <c r="C111" s="53" t="s">
        <v>42</v>
      </c>
      <c r="D111" s="53">
        <v>5</v>
      </c>
      <c r="E111" s="56">
        <v>2</v>
      </c>
      <c r="F111" s="56">
        <v>1</v>
      </c>
      <c r="G111" s="56">
        <v>1</v>
      </c>
      <c r="H111" s="9">
        <v>1</v>
      </c>
      <c r="I111" s="53" t="s">
        <v>55</v>
      </c>
      <c r="J111" s="155"/>
      <c r="K111" s="159"/>
      <c r="L111" s="61">
        <f>D111-E111-F111-G111-H111</f>
        <v>0</v>
      </c>
      <c r="M111" s="61" t="e">
        <f>#REF!-#REF!-#REF!-#REF!-#REF!</f>
        <v>#REF!</v>
      </c>
    </row>
    <row r="112" spans="1:13" ht="75" customHeight="1" x14ac:dyDescent="0.3">
      <c r="A112" s="51">
        <f t="shared" si="3"/>
        <v>85</v>
      </c>
      <c r="B112" s="52" t="s">
        <v>448</v>
      </c>
      <c r="C112" s="53" t="s">
        <v>42</v>
      </c>
      <c r="D112" s="53">
        <v>5</v>
      </c>
      <c r="E112" s="56">
        <v>2</v>
      </c>
      <c r="F112" s="56">
        <v>1</v>
      </c>
      <c r="G112" s="56">
        <v>1</v>
      </c>
      <c r="H112" s="84">
        <v>1</v>
      </c>
      <c r="I112" s="53" t="s">
        <v>55</v>
      </c>
      <c r="J112" s="155"/>
      <c r="K112" s="159"/>
      <c r="L112" s="61">
        <f>D112-E112-F112-G112-H112</f>
        <v>0</v>
      </c>
      <c r="M112" s="61" t="e">
        <f>#REF!-#REF!-#REF!-#REF!-#REF!</f>
        <v>#REF!</v>
      </c>
    </row>
    <row r="113" spans="1:13" ht="75" x14ac:dyDescent="0.3">
      <c r="A113" s="51">
        <f t="shared" si="3"/>
        <v>86</v>
      </c>
      <c r="B113" s="52" t="s">
        <v>62</v>
      </c>
      <c r="C113" s="53" t="s">
        <v>42</v>
      </c>
      <c r="D113" s="53">
        <v>3</v>
      </c>
      <c r="E113" s="56">
        <v>1</v>
      </c>
      <c r="F113" s="56">
        <v>1</v>
      </c>
      <c r="G113" s="56">
        <v>1</v>
      </c>
      <c r="H113" s="9"/>
      <c r="I113" s="53" t="s">
        <v>55</v>
      </c>
      <c r="J113" s="155"/>
      <c r="K113" s="159"/>
      <c r="L113" s="61">
        <f>D113-E113-F113-G113-H113</f>
        <v>0</v>
      </c>
      <c r="M113" s="61" t="e">
        <f>#REF!-#REF!-#REF!-#REF!-#REF!</f>
        <v>#REF!</v>
      </c>
    </row>
    <row r="114" spans="1:13" ht="75" customHeight="1" x14ac:dyDescent="0.3">
      <c r="A114" s="51">
        <f t="shared" si="3"/>
        <v>87</v>
      </c>
      <c r="B114" s="52" t="s">
        <v>448</v>
      </c>
      <c r="C114" s="53" t="s">
        <v>42</v>
      </c>
      <c r="D114" s="53">
        <v>3</v>
      </c>
      <c r="E114" s="56">
        <v>1</v>
      </c>
      <c r="F114" s="56">
        <v>1</v>
      </c>
      <c r="G114" s="56">
        <v>1</v>
      </c>
      <c r="H114" s="9"/>
      <c r="I114" s="53" t="s">
        <v>55</v>
      </c>
      <c r="J114" s="155"/>
      <c r="K114" s="159"/>
      <c r="L114" s="61">
        <f>D114-E114-F114-G114-H114</f>
        <v>0</v>
      </c>
      <c r="M114" s="61" t="e">
        <f>#REF!-#REF!-#REF!-#REF!-#REF!</f>
        <v>#REF!</v>
      </c>
    </row>
    <row r="115" spans="1:13" ht="119.25" customHeight="1" x14ac:dyDescent="0.3">
      <c r="A115" s="51">
        <f t="shared" si="3"/>
        <v>88</v>
      </c>
      <c r="B115" s="52" t="s">
        <v>449</v>
      </c>
      <c r="C115" s="9" t="s">
        <v>42</v>
      </c>
      <c r="D115" s="9">
        <v>12</v>
      </c>
      <c r="E115" s="56">
        <v>3</v>
      </c>
      <c r="F115" s="56">
        <v>3</v>
      </c>
      <c r="G115" s="56">
        <v>3</v>
      </c>
      <c r="H115" s="9">
        <v>3</v>
      </c>
      <c r="I115" s="53" t="s">
        <v>60</v>
      </c>
      <c r="J115" s="112" t="s">
        <v>357</v>
      </c>
      <c r="K115" s="100" t="s">
        <v>358</v>
      </c>
      <c r="L115" s="61">
        <f>D115-E115-F115-G115-H115</f>
        <v>0</v>
      </c>
      <c r="M115" s="61" t="e">
        <f>#REF!-#REF!-#REF!-#REF!-#REF!</f>
        <v>#REF!</v>
      </c>
    </row>
    <row r="116" spans="1:13" x14ac:dyDescent="0.3">
      <c r="A116" s="144" t="s">
        <v>12</v>
      </c>
      <c r="B116" s="144"/>
      <c r="C116" s="144"/>
      <c r="D116" s="144"/>
      <c r="E116" s="144"/>
      <c r="F116" s="144"/>
      <c r="G116" s="144"/>
      <c r="H116" s="144"/>
      <c r="I116" s="145"/>
      <c r="J116" s="145"/>
      <c r="K116" s="145"/>
    </row>
    <row r="117" spans="1:13" x14ac:dyDescent="0.3">
      <c r="A117" s="146" t="s">
        <v>63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1:13" ht="102" customHeight="1" x14ac:dyDescent="0.3">
      <c r="A118" s="51">
        <f>A115+1</f>
        <v>89</v>
      </c>
      <c r="B118" s="55" t="s">
        <v>64</v>
      </c>
      <c r="C118" s="9" t="s">
        <v>41</v>
      </c>
      <c r="D118" s="9">
        <v>1</v>
      </c>
      <c r="E118" s="56">
        <v>1</v>
      </c>
      <c r="F118" s="56"/>
      <c r="G118" s="56"/>
      <c r="H118" s="9"/>
      <c r="I118" s="9" t="s">
        <v>66</v>
      </c>
      <c r="J118" s="154" t="s">
        <v>357</v>
      </c>
      <c r="K118" s="54" t="s">
        <v>65</v>
      </c>
    </row>
    <row r="119" spans="1:13" ht="98.25" customHeight="1" x14ac:dyDescent="0.3">
      <c r="A119" s="65">
        <f t="shared" si="3"/>
        <v>90</v>
      </c>
      <c r="B119" s="101" t="s">
        <v>450</v>
      </c>
      <c r="C119" s="65" t="s">
        <v>32</v>
      </c>
      <c r="D119" s="65">
        <v>1</v>
      </c>
      <c r="E119" s="82"/>
      <c r="F119" s="82">
        <v>1</v>
      </c>
      <c r="G119" s="82"/>
      <c r="H119" s="65"/>
      <c r="I119" s="102" t="s">
        <v>67</v>
      </c>
      <c r="J119" s="155"/>
      <c r="K119" s="5" t="s">
        <v>452</v>
      </c>
    </row>
    <row r="120" spans="1:13" ht="93.75" x14ac:dyDescent="0.3">
      <c r="A120" s="65">
        <f t="shared" si="3"/>
        <v>91</v>
      </c>
      <c r="B120" s="101" t="s">
        <v>451</v>
      </c>
      <c r="C120" s="65" t="s">
        <v>32</v>
      </c>
      <c r="D120" s="65">
        <v>1</v>
      </c>
      <c r="E120" s="82"/>
      <c r="F120" s="82"/>
      <c r="G120" s="82">
        <v>1</v>
      </c>
      <c r="H120" s="65"/>
      <c r="I120" s="102" t="s">
        <v>67</v>
      </c>
      <c r="J120" s="156"/>
      <c r="K120" s="5" t="s">
        <v>68</v>
      </c>
    </row>
    <row r="121" spans="1:13" x14ac:dyDescent="0.3">
      <c r="A121" s="147" t="s">
        <v>12</v>
      </c>
      <c r="B121" s="147"/>
      <c r="C121" s="147"/>
      <c r="D121" s="147"/>
      <c r="E121" s="147"/>
      <c r="F121" s="147"/>
      <c r="G121" s="147"/>
      <c r="H121" s="147"/>
      <c r="I121" s="125"/>
      <c r="J121" s="125"/>
      <c r="K121" s="125"/>
    </row>
    <row r="122" spans="1:13" x14ac:dyDescent="0.3">
      <c r="A122" s="148" t="s">
        <v>453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</row>
    <row r="123" spans="1:13" ht="68.25" customHeight="1" x14ac:dyDescent="0.3">
      <c r="A123" s="2">
        <v>92</v>
      </c>
      <c r="B123" s="16" t="s">
        <v>455</v>
      </c>
      <c r="C123" s="2" t="s">
        <v>42</v>
      </c>
      <c r="D123" s="2">
        <v>1</v>
      </c>
      <c r="E123" s="2"/>
      <c r="F123" s="14">
        <v>1</v>
      </c>
      <c r="G123" s="14"/>
      <c r="H123" s="17"/>
      <c r="I123" s="15" t="s">
        <v>69</v>
      </c>
      <c r="J123" s="4" t="s">
        <v>357</v>
      </c>
      <c r="K123" s="2" t="s">
        <v>454</v>
      </c>
    </row>
    <row r="124" spans="1:13" ht="56.25" x14ac:dyDescent="0.3">
      <c r="A124" s="2">
        <f>1+A123</f>
        <v>93</v>
      </c>
      <c r="B124" s="16" t="s">
        <v>456</v>
      </c>
      <c r="C124" s="2" t="s">
        <v>42</v>
      </c>
      <c r="D124" s="2">
        <v>1</v>
      </c>
      <c r="E124" s="2"/>
      <c r="F124" s="14"/>
      <c r="G124" s="14">
        <v>1</v>
      </c>
      <c r="H124" s="17"/>
      <c r="I124" s="15" t="s">
        <v>70</v>
      </c>
      <c r="J124" s="116" t="s">
        <v>357</v>
      </c>
      <c r="K124" s="113" t="s">
        <v>454</v>
      </c>
    </row>
    <row r="125" spans="1:13" ht="75" x14ac:dyDescent="0.3">
      <c r="A125" s="2">
        <f t="shared" ref="A125:A134" si="4">1+A124</f>
        <v>94</v>
      </c>
      <c r="B125" s="16" t="s">
        <v>457</v>
      </c>
      <c r="C125" s="2" t="s">
        <v>42</v>
      </c>
      <c r="D125" s="2">
        <v>1</v>
      </c>
      <c r="E125" s="2"/>
      <c r="F125" s="14"/>
      <c r="G125" s="14"/>
      <c r="H125" s="17">
        <v>1</v>
      </c>
      <c r="I125" s="15" t="s">
        <v>71</v>
      </c>
      <c r="J125" s="117"/>
      <c r="K125" s="114"/>
    </row>
    <row r="126" spans="1:13" ht="75" x14ac:dyDescent="0.3">
      <c r="A126" s="2">
        <f t="shared" si="4"/>
        <v>95</v>
      </c>
      <c r="B126" s="16" t="s">
        <v>458</v>
      </c>
      <c r="C126" s="2" t="s">
        <v>42</v>
      </c>
      <c r="D126" s="2">
        <v>1</v>
      </c>
      <c r="E126" s="2">
        <v>1</v>
      </c>
      <c r="F126" s="14"/>
      <c r="G126" s="14"/>
      <c r="H126" s="17"/>
      <c r="I126" s="15" t="s">
        <v>72</v>
      </c>
      <c r="J126" s="117"/>
      <c r="K126" s="114"/>
    </row>
    <row r="127" spans="1:13" ht="56.25" x14ac:dyDescent="0.3">
      <c r="A127" s="2">
        <f t="shared" si="4"/>
        <v>96</v>
      </c>
      <c r="B127" s="16" t="s">
        <v>459</v>
      </c>
      <c r="C127" s="2" t="s">
        <v>42</v>
      </c>
      <c r="D127" s="2">
        <v>1</v>
      </c>
      <c r="E127" s="2"/>
      <c r="F127" s="14">
        <v>1</v>
      </c>
      <c r="G127" s="14"/>
      <c r="H127" s="17"/>
      <c r="I127" s="15" t="s">
        <v>73</v>
      </c>
      <c r="J127" s="117"/>
      <c r="K127" s="114"/>
    </row>
    <row r="128" spans="1:13" ht="75" x14ac:dyDescent="0.3">
      <c r="A128" s="2">
        <f t="shared" si="4"/>
        <v>97</v>
      </c>
      <c r="B128" s="16" t="s">
        <v>460</v>
      </c>
      <c r="C128" s="2" t="s">
        <v>42</v>
      </c>
      <c r="D128" s="2">
        <v>1</v>
      </c>
      <c r="E128" s="2"/>
      <c r="F128" s="14"/>
      <c r="G128" s="14">
        <v>1</v>
      </c>
      <c r="H128" s="17"/>
      <c r="I128" s="15" t="s">
        <v>74</v>
      </c>
      <c r="J128" s="117"/>
      <c r="K128" s="114"/>
    </row>
    <row r="129" spans="1:11" ht="56.25" x14ac:dyDescent="0.3">
      <c r="A129" s="2">
        <f t="shared" si="4"/>
        <v>98</v>
      </c>
      <c r="B129" s="16" t="s">
        <v>461</v>
      </c>
      <c r="C129" s="2" t="s">
        <v>42</v>
      </c>
      <c r="D129" s="2">
        <v>1</v>
      </c>
      <c r="E129" s="2"/>
      <c r="F129" s="14"/>
      <c r="G129" s="14"/>
      <c r="H129" s="17">
        <v>1</v>
      </c>
      <c r="I129" s="33" t="s">
        <v>622</v>
      </c>
      <c r="J129" s="117"/>
      <c r="K129" s="114"/>
    </row>
    <row r="130" spans="1:11" ht="56.25" x14ac:dyDescent="0.3">
      <c r="A130" s="2">
        <f t="shared" si="4"/>
        <v>99</v>
      </c>
      <c r="B130" s="16" t="s">
        <v>462</v>
      </c>
      <c r="C130" s="2" t="s">
        <v>42</v>
      </c>
      <c r="D130" s="2">
        <v>1</v>
      </c>
      <c r="E130" s="2">
        <v>1</v>
      </c>
      <c r="F130" s="14"/>
      <c r="G130" s="14"/>
      <c r="H130" s="17"/>
      <c r="I130" s="15" t="s">
        <v>75</v>
      </c>
      <c r="J130" s="117"/>
      <c r="K130" s="114"/>
    </row>
    <row r="131" spans="1:11" ht="75" x14ac:dyDescent="0.3">
      <c r="A131" s="2">
        <f t="shared" si="4"/>
        <v>100</v>
      </c>
      <c r="B131" s="16" t="s">
        <v>463</v>
      </c>
      <c r="C131" s="2" t="s">
        <v>42</v>
      </c>
      <c r="D131" s="2">
        <v>1</v>
      </c>
      <c r="E131" s="2"/>
      <c r="F131" s="14">
        <v>1</v>
      </c>
      <c r="G131" s="14"/>
      <c r="H131" s="17"/>
      <c r="I131" s="15" t="s">
        <v>76</v>
      </c>
      <c r="J131" s="117" t="s">
        <v>357</v>
      </c>
      <c r="K131" s="117" t="s">
        <v>454</v>
      </c>
    </row>
    <row r="132" spans="1:11" ht="75" x14ac:dyDescent="0.3">
      <c r="A132" s="2">
        <f t="shared" si="4"/>
        <v>101</v>
      </c>
      <c r="B132" s="16" t="s">
        <v>464</v>
      </c>
      <c r="C132" s="2" t="s">
        <v>42</v>
      </c>
      <c r="D132" s="2">
        <v>1</v>
      </c>
      <c r="E132" s="2"/>
      <c r="F132" s="14"/>
      <c r="G132" s="14">
        <v>1</v>
      </c>
      <c r="H132" s="17"/>
      <c r="I132" s="15" t="s">
        <v>77</v>
      </c>
      <c r="J132" s="117"/>
      <c r="K132" s="117"/>
    </row>
    <row r="133" spans="1:11" ht="56.25" x14ac:dyDescent="0.3">
      <c r="A133" s="2">
        <f t="shared" si="4"/>
        <v>102</v>
      </c>
      <c r="B133" s="16" t="s">
        <v>465</v>
      </c>
      <c r="C133" s="2" t="s">
        <v>42</v>
      </c>
      <c r="D133" s="2">
        <v>1</v>
      </c>
      <c r="E133" s="2"/>
      <c r="F133" s="14"/>
      <c r="G133" s="14"/>
      <c r="H133" s="17">
        <v>1</v>
      </c>
      <c r="I133" s="15" t="s">
        <v>78</v>
      </c>
      <c r="J133" s="117"/>
      <c r="K133" s="117"/>
    </row>
    <row r="134" spans="1:11" ht="75" x14ac:dyDescent="0.3">
      <c r="A134" s="2">
        <f t="shared" si="4"/>
        <v>103</v>
      </c>
      <c r="B134" s="16" t="s">
        <v>466</v>
      </c>
      <c r="C134" s="2" t="s">
        <v>42</v>
      </c>
      <c r="D134" s="2">
        <v>1</v>
      </c>
      <c r="E134" s="2"/>
      <c r="F134" s="14"/>
      <c r="G134" s="14">
        <v>1</v>
      </c>
      <c r="H134" s="17"/>
      <c r="I134" s="15" t="s">
        <v>467</v>
      </c>
      <c r="J134" s="118"/>
      <c r="K134" s="118"/>
    </row>
    <row r="135" spans="1:11" x14ac:dyDescent="0.3">
      <c r="A135" s="124" t="s">
        <v>12</v>
      </c>
      <c r="B135" s="124"/>
      <c r="C135" s="124"/>
      <c r="D135" s="124"/>
      <c r="E135" s="124"/>
      <c r="F135" s="124"/>
      <c r="G135" s="124"/>
      <c r="H135" s="124"/>
      <c r="I135" s="125"/>
      <c r="J135" s="125"/>
      <c r="K135" s="125"/>
    </row>
    <row r="136" spans="1:11" x14ac:dyDescent="0.3">
      <c r="A136" s="123" t="s">
        <v>90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1:11" ht="102" customHeight="1" x14ac:dyDescent="0.3">
      <c r="A137" s="19">
        <v>104</v>
      </c>
      <c r="B137" s="20" t="s">
        <v>469</v>
      </c>
      <c r="C137" s="21" t="s">
        <v>468</v>
      </c>
      <c r="D137" s="22">
        <v>1</v>
      </c>
      <c r="E137" s="22">
        <v>1</v>
      </c>
      <c r="F137" s="14"/>
      <c r="G137" s="14"/>
      <c r="H137" s="22"/>
      <c r="I137" s="23" t="s">
        <v>80</v>
      </c>
      <c r="J137" s="116" t="s">
        <v>357</v>
      </c>
      <c r="K137" s="21" t="s">
        <v>79</v>
      </c>
    </row>
    <row r="138" spans="1:11" ht="131.25" x14ac:dyDescent="0.3">
      <c r="A138" s="19">
        <f>1+A137</f>
        <v>105</v>
      </c>
      <c r="B138" s="20" t="s">
        <v>470</v>
      </c>
      <c r="C138" s="21" t="s">
        <v>468</v>
      </c>
      <c r="D138" s="22">
        <v>1</v>
      </c>
      <c r="E138" s="22"/>
      <c r="F138" s="14"/>
      <c r="G138" s="8">
        <v>1</v>
      </c>
      <c r="H138" s="22"/>
      <c r="I138" s="23" t="s">
        <v>471</v>
      </c>
      <c r="J138" s="118"/>
      <c r="K138" s="21" t="s">
        <v>472</v>
      </c>
    </row>
    <row r="139" spans="1:11" ht="111.75" customHeight="1" x14ac:dyDescent="0.3">
      <c r="A139" s="19">
        <f t="shared" ref="A139:A142" si="5">1+A138</f>
        <v>106</v>
      </c>
      <c r="B139" s="20" t="s">
        <v>81</v>
      </c>
      <c r="C139" s="21" t="s">
        <v>468</v>
      </c>
      <c r="D139" s="22">
        <v>2</v>
      </c>
      <c r="E139" s="22">
        <v>1</v>
      </c>
      <c r="F139" s="14"/>
      <c r="G139" s="14">
        <v>1</v>
      </c>
      <c r="H139" s="22"/>
      <c r="I139" s="23" t="s">
        <v>83</v>
      </c>
      <c r="J139" s="116" t="s">
        <v>357</v>
      </c>
      <c r="K139" s="21" t="s">
        <v>82</v>
      </c>
    </row>
    <row r="140" spans="1:11" ht="131.25" x14ac:dyDescent="0.3">
      <c r="A140" s="19">
        <f t="shared" si="5"/>
        <v>107</v>
      </c>
      <c r="B140" s="24" t="s">
        <v>473</v>
      </c>
      <c r="C140" s="21" t="s">
        <v>468</v>
      </c>
      <c r="D140" s="25">
        <v>1</v>
      </c>
      <c r="E140" s="25"/>
      <c r="F140" s="14"/>
      <c r="G140" s="14"/>
      <c r="H140" s="25">
        <v>1</v>
      </c>
      <c r="I140" s="26" t="s">
        <v>85</v>
      </c>
      <c r="J140" s="117"/>
      <c r="K140" s="98" t="s">
        <v>84</v>
      </c>
    </row>
    <row r="141" spans="1:11" ht="67.5" customHeight="1" x14ac:dyDescent="0.3">
      <c r="A141" s="19">
        <f t="shared" si="5"/>
        <v>108</v>
      </c>
      <c r="B141" s="24" t="s">
        <v>474</v>
      </c>
      <c r="C141" s="21" t="s">
        <v>468</v>
      </c>
      <c r="D141" s="22">
        <v>2</v>
      </c>
      <c r="E141" s="22">
        <v>1</v>
      </c>
      <c r="F141" s="14">
        <v>1</v>
      </c>
      <c r="G141" s="14"/>
      <c r="H141" s="22"/>
      <c r="I141" s="21" t="s">
        <v>87</v>
      </c>
      <c r="J141" s="117"/>
      <c r="K141" s="98" t="s">
        <v>86</v>
      </c>
    </row>
    <row r="142" spans="1:11" ht="93.75" x14ac:dyDescent="0.3">
      <c r="A142" s="19">
        <f t="shared" si="5"/>
        <v>109</v>
      </c>
      <c r="B142" s="20" t="s">
        <v>88</v>
      </c>
      <c r="C142" s="21" t="s">
        <v>468</v>
      </c>
      <c r="D142" s="22">
        <v>1</v>
      </c>
      <c r="E142" s="22">
        <v>1</v>
      </c>
      <c r="F142" s="14"/>
      <c r="G142" s="14"/>
      <c r="H142" s="22"/>
      <c r="I142" s="21" t="s">
        <v>87</v>
      </c>
      <c r="J142" s="118"/>
      <c r="K142" s="23" t="s">
        <v>89</v>
      </c>
    </row>
    <row r="143" spans="1:11" x14ac:dyDescent="0.3">
      <c r="A143" s="124" t="s">
        <v>12</v>
      </c>
      <c r="B143" s="124"/>
      <c r="C143" s="124"/>
      <c r="D143" s="124"/>
      <c r="E143" s="124"/>
      <c r="F143" s="124"/>
      <c r="G143" s="124"/>
      <c r="H143" s="124"/>
      <c r="I143" s="125"/>
      <c r="J143" s="125"/>
      <c r="K143" s="125"/>
    </row>
    <row r="144" spans="1:11" x14ac:dyDescent="0.3">
      <c r="A144" s="123" t="s">
        <v>91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1:11" ht="135.75" customHeight="1" x14ac:dyDescent="0.3">
      <c r="A145" s="21">
        <v>110</v>
      </c>
      <c r="B145" s="20" t="s">
        <v>92</v>
      </c>
      <c r="C145" s="21" t="s">
        <v>468</v>
      </c>
      <c r="D145" s="22">
        <v>1</v>
      </c>
      <c r="E145" s="22">
        <v>1</v>
      </c>
      <c r="F145" s="14"/>
      <c r="G145" s="14"/>
      <c r="H145" s="22"/>
      <c r="I145" s="21" t="s">
        <v>91</v>
      </c>
      <c r="J145" s="4" t="s">
        <v>357</v>
      </c>
      <c r="K145" s="23" t="s">
        <v>93</v>
      </c>
    </row>
    <row r="146" spans="1:11" x14ac:dyDescent="0.3">
      <c r="A146" s="124" t="s">
        <v>12</v>
      </c>
      <c r="B146" s="124"/>
      <c r="C146" s="124"/>
      <c r="D146" s="124"/>
      <c r="E146" s="124"/>
      <c r="F146" s="124"/>
      <c r="G146" s="124"/>
      <c r="H146" s="124"/>
      <c r="I146" s="125"/>
      <c r="J146" s="125"/>
      <c r="K146" s="125"/>
    </row>
    <row r="147" spans="1:11" x14ac:dyDescent="0.3">
      <c r="A147" s="123" t="s">
        <v>94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1:11" ht="96" customHeight="1" x14ac:dyDescent="0.3">
      <c r="A148" s="21">
        <v>111</v>
      </c>
      <c r="B148" s="20" t="s">
        <v>475</v>
      </c>
      <c r="C148" s="21" t="s">
        <v>96</v>
      </c>
      <c r="D148" s="22">
        <v>1</v>
      </c>
      <c r="E148" s="22"/>
      <c r="F148" s="8">
        <v>1</v>
      </c>
      <c r="G148" s="14"/>
      <c r="H148" s="22"/>
      <c r="I148" s="21" t="s">
        <v>95</v>
      </c>
      <c r="J148" s="4" t="s">
        <v>357</v>
      </c>
      <c r="K148" s="5" t="s">
        <v>358</v>
      </c>
    </row>
    <row r="149" spans="1:11" ht="15.75" customHeight="1" x14ac:dyDescent="0.3">
      <c r="A149" s="124" t="s">
        <v>12</v>
      </c>
      <c r="B149" s="124"/>
      <c r="C149" s="124"/>
      <c r="D149" s="124"/>
      <c r="E149" s="124"/>
      <c r="F149" s="124"/>
      <c r="G149" s="124"/>
      <c r="H149" s="124"/>
      <c r="I149" s="125"/>
      <c r="J149" s="125"/>
      <c r="K149" s="125"/>
    </row>
    <row r="150" spans="1:11" ht="15.75" customHeight="1" x14ac:dyDescent="0.3">
      <c r="A150" s="160" t="s">
        <v>109</v>
      </c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</row>
    <row r="151" spans="1:11" ht="37.5" x14ac:dyDescent="0.3">
      <c r="A151" s="2">
        <v>112</v>
      </c>
      <c r="B151" s="1" t="s">
        <v>105</v>
      </c>
      <c r="C151" s="2" t="s">
        <v>32</v>
      </c>
      <c r="D151" s="2">
        <v>1</v>
      </c>
      <c r="E151" s="8">
        <v>1</v>
      </c>
      <c r="F151" s="14"/>
      <c r="G151" s="14"/>
      <c r="H151" s="2"/>
      <c r="I151" s="113" t="s">
        <v>106</v>
      </c>
      <c r="J151" s="116" t="s">
        <v>357</v>
      </c>
      <c r="K151" s="113" t="s">
        <v>384</v>
      </c>
    </row>
    <row r="152" spans="1:11" ht="37.5" x14ac:dyDescent="0.3">
      <c r="A152" s="2">
        <f>1+A151</f>
        <v>113</v>
      </c>
      <c r="B152" s="1" t="s">
        <v>107</v>
      </c>
      <c r="C152" s="2" t="s">
        <v>32</v>
      </c>
      <c r="D152" s="2">
        <v>1</v>
      </c>
      <c r="E152" s="8"/>
      <c r="F152" s="14"/>
      <c r="G152" s="14">
        <v>1</v>
      </c>
      <c r="H152" s="2"/>
      <c r="I152" s="114"/>
      <c r="J152" s="117"/>
      <c r="K152" s="114"/>
    </row>
    <row r="153" spans="1:11" ht="37.5" customHeight="1" x14ac:dyDescent="0.3">
      <c r="A153" s="2">
        <f>1+A152</f>
        <v>114</v>
      </c>
      <c r="B153" s="1" t="s">
        <v>108</v>
      </c>
      <c r="C153" s="2" t="s">
        <v>32</v>
      </c>
      <c r="D153" s="2">
        <v>1</v>
      </c>
      <c r="E153" s="8"/>
      <c r="F153" s="14"/>
      <c r="G153" s="14"/>
      <c r="H153" s="2">
        <v>1</v>
      </c>
      <c r="I153" s="115"/>
      <c r="J153" s="117"/>
      <c r="K153" s="115"/>
    </row>
    <row r="154" spans="1:11" ht="213" customHeight="1" x14ac:dyDescent="0.3">
      <c r="A154" s="9">
        <v>115</v>
      </c>
      <c r="B154" s="55" t="s">
        <v>330</v>
      </c>
      <c r="C154" s="9" t="s">
        <v>32</v>
      </c>
      <c r="D154" s="9">
        <v>1</v>
      </c>
      <c r="E154" s="8"/>
      <c r="F154" s="14">
        <v>1</v>
      </c>
      <c r="G154" s="14"/>
      <c r="H154" s="9"/>
      <c r="I154" s="9" t="s">
        <v>332</v>
      </c>
      <c r="J154" s="118"/>
      <c r="K154" s="9" t="s">
        <v>331</v>
      </c>
    </row>
    <row r="155" spans="1:11" x14ac:dyDescent="0.3">
      <c r="A155" s="124" t="s">
        <v>12</v>
      </c>
      <c r="B155" s="124"/>
      <c r="C155" s="124"/>
      <c r="D155" s="124"/>
      <c r="E155" s="124"/>
      <c r="F155" s="124"/>
      <c r="G155" s="124"/>
      <c r="H155" s="124"/>
      <c r="I155" s="125"/>
      <c r="J155" s="125"/>
      <c r="K155" s="125"/>
    </row>
    <row r="156" spans="1:11" x14ac:dyDescent="0.3">
      <c r="A156" s="160" t="s">
        <v>476</v>
      </c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</row>
    <row r="157" spans="1:11" ht="75" x14ac:dyDescent="0.3">
      <c r="A157" s="2">
        <v>115</v>
      </c>
      <c r="B157" s="1" t="s">
        <v>177</v>
      </c>
      <c r="C157" s="2" t="s">
        <v>181</v>
      </c>
      <c r="D157" s="2">
        <v>1</v>
      </c>
      <c r="E157" s="2">
        <v>1</v>
      </c>
      <c r="F157" s="14"/>
      <c r="G157" s="14"/>
      <c r="H157" s="2"/>
      <c r="I157" s="2" t="s">
        <v>31</v>
      </c>
      <c r="J157" s="116" t="s">
        <v>357</v>
      </c>
      <c r="K157" s="2" t="s">
        <v>179</v>
      </c>
    </row>
    <row r="158" spans="1:11" ht="119.25" customHeight="1" x14ac:dyDescent="0.3">
      <c r="A158" s="2">
        <v>116</v>
      </c>
      <c r="B158" s="1" t="s">
        <v>178</v>
      </c>
      <c r="C158" s="2" t="s">
        <v>181</v>
      </c>
      <c r="D158" s="2">
        <v>1</v>
      </c>
      <c r="E158" s="2"/>
      <c r="F158" s="8">
        <v>1</v>
      </c>
      <c r="G158" s="14"/>
      <c r="H158" s="2"/>
      <c r="I158" s="2" t="s">
        <v>375</v>
      </c>
      <c r="J158" s="118"/>
      <c r="K158" s="2" t="s">
        <v>180</v>
      </c>
    </row>
    <row r="159" spans="1:11" x14ac:dyDescent="0.3">
      <c r="A159" s="124" t="s">
        <v>12</v>
      </c>
      <c r="B159" s="124"/>
      <c r="C159" s="124"/>
      <c r="D159" s="124"/>
      <c r="E159" s="124"/>
      <c r="F159" s="124"/>
      <c r="G159" s="124"/>
      <c r="H159" s="124"/>
      <c r="I159" s="125"/>
      <c r="J159" s="125"/>
      <c r="K159" s="125"/>
    </row>
    <row r="160" spans="1:11" x14ac:dyDescent="0.3">
      <c r="A160" s="169" t="s">
        <v>182</v>
      </c>
      <c r="B160" s="170"/>
      <c r="C160" s="170"/>
      <c r="D160" s="170"/>
      <c r="E160" s="170"/>
      <c r="F160" s="170"/>
      <c r="G160" s="170"/>
      <c r="H160" s="170"/>
      <c r="I160" s="170"/>
      <c r="J160" s="170"/>
      <c r="K160" s="171"/>
    </row>
    <row r="161" spans="1:11" ht="26.25" customHeight="1" x14ac:dyDescent="0.3">
      <c r="A161" s="163">
        <v>117</v>
      </c>
      <c r="B161" s="163" t="s">
        <v>110</v>
      </c>
      <c r="C161" s="62" t="s">
        <v>113</v>
      </c>
      <c r="D161" s="63">
        <v>66359.100000000006</v>
      </c>
      <c r="E161" s="63">
        <v>66359.100000000006</v>
      </c>
      <c r="F161" s="64"/>
      <c r="G161" s="64"/>
      <c r="H161" s="11"/>
      <c r="I161" s="163" t="s">
        <v>112</v>
      </c>
      <c r="J161" s="129" t="s">
        <v>357</v>
      </c>
      <c r="K161" s="164" t="s">
        <v>111</v>
      </c>
    </row>
    <row r="162" spans="1:11" ht="37.5" customHeight="1" x14ac:dyDescent="0.3">
      <c r="A162" s="163"/>
      <c r="B162" s="163"/>
      <c r="C162" s="62" t="s">
        <v>113</v>
      </c>
      <c r="D162" s="63">
        <v>65301</v>
      </c>
      <c r="E162" s="63">
        <v>65301</v>
      </c>
      <c r="F162" s="64"/>
      <c r="G162" s="64"/>
      <c r="H162" s="11"/>
      <c r="I162" s="163"/>
      <c r="J162" s="130"/>
      <c r="K162" s="165"/>
    </row>
    <row r="163" spans="1:11" ht="37.5" customHeight="1" x14ac:dyDescent="0.3">
      <c r="A163" s="163"/>
      <c r="B163" s="163"/>
      <c r="C163" s="62" t="s">
        <v>113</v>
      </c>
      <c r="D163" s="63">
        <v>66359.100000000006</v>
      </c>
      <c r="E163" s="63">
        <v>66359.100000000006</v>
      </c>
      <c r="F163" s="64"/>
      <c r="G163" s="64"/>
      <c r="H163" s="11"/>
      <c r="I163" s="163"/>
      <c r="J163" s="130"/>
      <c r="K163" s="166"/>
    </row>
    <row r="164" spans="1:11" ht="37.5" customHeight="1" x14ac:dyDescent="0.3">
      <c r="A164" s="163"/>
      <c r="B164" s="163"/>
      <c r="C164" s="62" t="s">
        <v>113</v>
      </c>
      <c r="D164" s="63">
        <v>200</v>
      </c>
      <c r="E164" s="63">
        <v>200</v>
      </c>
      <c r="F164" s="64"/>
      <c r="G164" s="64"/>
      <c r="H164" s="11"/>
      <c r="I164" s="163"/>
      <c r="J164" s="130"/>
      <c r="K164" s="11" t="s">
        <v>114</v>
      </c>
    </row>
    <row r="165" spans="1:11" ht="37.5" customHeight="1" x14ac:dyDescent="0.3">
      <c r="A165" s="163"/>
      <c r="B165" s="163"/>
      <c r="C165" s="13" t="s">
        <v>42</v>
      </c>
      <c r="D165" s="63">
        <v>235</v>
      </c>
      <c r="E165" s="63">
        <v>235</v>
      </c>
      <c r="F165" s="64"/>
      <c r="G165" s="64"/>
      <c r="H165" s="11"/>
      <c r="I165" s="163"/>
      <c r="J165" s="130"/>
      <c r="K165" s="11" t="s">
        <v>115</v>
      </c>
    </row>
    <row r="166" spans="1:11" ht="37.5" customHeight="1" x14ac:dyDescent="0.3">
      <c r="A166" s="163">
        <f>1+A161</f>
        <v>118</v>
      </c>
      <c r="B166" s="163" t="s">
        <v>110</v>
      </c>
      <c r="C166" s="62" t="s">
        <v>113</v>
      </c>
      <c r="D166" s="63">
        <v>27713</v>
      </c>
      <c r="E166" s="63"/>
      <c r="F166" s="63">
        <v>27713</v>
      </c>
      <c r="G166" s="64"/>
      <c r="H166" s="11"/>
      <c r="I166" s="163" t="s">
        <v>116</v>
      </c>
      <c r="J166" s="129" t="s">
        <v>357</v>
      </c>
      <c r="K166" s="164" t="s">
        <v>111</v>
      </c>
    </row>
    <row r="167" spans="1:11" ht="37.5" customHeight="1" x14ac:dyDescent="0.3">
      <c r="A167" s="163"/>
      <c r="B167" s="163"/>
      <c r="C167" s="62" t="s">
        <v>113</v>
      </c>
      <c r="D167" s="63">
        <v>27713</v>
      </c>
      <c r="E167" s="63"/>
      <c r="F167" s="63">
        <v>27713</v>
      </c>
      <c r="G167" s="64"/>
      <c r="H167" s="11"/>
      <c r="I167" s="163"/>
      <c r="J167" s="130"/>
      <c r="K167" s="165"/>
    </row>
    <row r="168" spans="1:11" ht="37.5" customHeight="1" x14ac:dyDescent="0.3">
      <c r="A168" s="163"/>
      <c r="B168" s="163"/>
      <c r="C168" s="62" t="s">
        <v>113</v>
      </c>
      <c r="D168" s="63">
        <v>27713</v>
      </c>
      <c r="E168" s="63"/>
      <c r="F168" s="63">
        <v>27713</v>
      </c>
      <c r="G168" s="64"/>
      <c r="H168" s="11"/>
      <c r="I168" s="163"/>
      <c r="J168" s="130"/>
      <c r="K168" s="166"/>
    </row>
    <row r="169" spans="1:11" ht="37.5" customHeight="1" x14ac:dyDescent="0.3">
      <c r="A169" s="163"/>
      <c r="B169" s="163"/>
      <c r="C169" s="62" t="s">
        <v>113</v>
      </c>
      <c r="D169" s="63">
        <v>20</v>
      </c>
      <c r="E169" s="63"/>
      <c r="F169" s="63">
        <v>20</v>
      </c>
      <c r="G169" s="64"/>
      <c r="H169" s="11"/>
      <c r="I169" s="163"/>
      <c r="J169" s="130"/>
      <c r="K169" s="11" t="s">
        <v>114</v>
      </c>
    </row>
    <row r="170" spans="1:11" ht="37.5" customHeight="1" x14ac:dyDescent="0.3">
      <c r="A170" s="163"/>
      <c r="B170" s="163"/>
      <c r="C170" s="11" t="s">
        <v>42</v>
      </c>
      <c r="D170" s="63">
        <v>84</v>
      </c>
      <c r="E170" s="63"/>
      <c r="F170" s="63">
        <v>84</v>
      </c>
      <c r="G170" s="64"/>
      <c r="H170" s="11"/>
      <c r="I170" s="163"/>
      <c r="J170" s="130"/>
      <c r="K170" s="11" t="s">
        <v>115</v>
      </c>
    </row>
    <row r="171" spans="1:11" ht="37.5" customHeight="1" x14ac:dyDescent="0.3">
      <c r="A171" s="163">
        <v>119</v>
      </c>
      <c r="B171" s="163" t="s">
        <v>110</v>
      </c>
      <c r="C171" s="62" t="s">
        <v>113</v>
      </c>
      <c r="D171" s="63">
        <v>1360</v>
      </c>
      <c r="E171" s="63"/>
      <c r="F171" s="64"/>
      <c r="G171" s="63">
        <v>1360</v>
      </c>
      <c r="H171" s="11"/>
      <c r="I171" s="163" t="s">
        <v>117</v>
      </c>
      <c r="J171" s="130"/>
      <c r="K171" s="164" t="s">
        <v>111</v>
      </c>
    </row>
    <row r="172" spans="1:11" ht="37.5" customHeight="1" x14ac:dyDescent="0.3">
      <c r="A172" s="163"/>
      <c r="B172" s="163"/>
      <c r="C172" s="62" t="s">
        <v>113</v>
      </c>
      <c r="D172" s="63">
        <v>1360</v>
      </c>
      <c r="E172" s="63"/>
      <c r="F172" s="64"/>
      <c r="G172" s="63">
        <v>1360</v>
      </c>
      <c r="H172" s="11"/>
      <c r="I172" s="163"/>
      <c r="J172" s="130"/>
      <c r="K172" s="165"/>
    </row>
    <row r="173" spans="1:11" ht="37.5" customHeight="1" x14ac:dyDescent="0.3">
      <c r="A173" s="163"/>
      <c r="B173" s="163"/>
      <c r="C173" s="62" t="s">
        <v>113</v>
      </c>
      <c r="D173" s="63">
        <v>1360</v>
      </c>
      <c r="E173" s="63"/>
      <c r="F173" s="64"/>
      <c r="G173" s="63">
        <v>1360</v>
      </c>
      <c r="H173" s="11"/>
      <c r="I173" s="163"/>
      <c r="J173" s="130"/>
      <c r="K173" s="166"/>
    </row>
    <row r="174" spans="1:11" ht="37.5" customHeight="1" x14ac:dyDescent="0.3">
      <c r="A174" s="163"/>
      <c r="B174" s="163"/>
      <c r="C174" s="62" t="s">
        <v>113</v>
      </c>
      <c r="D174" s="63">
        <v>5</v>
      </c>
      <c r="E174" s="63"/>
      <c r="F174" s="64"/>
      <c r="G174" s="63">
        <v>5</v>
      </c>
      <c r="H174" s="11"/>
      <c r="I174" s="163"/>
      <c r="J174" s="130"/>
      <c r="K174" s="11" t="s">
        <v>114</v>
      </c>
    </row>
    <row r="175" spans="1:11" ht="37.5" customHeight="1" x14ac:dyDescent="0.3">
      <c r="A175" s="163"/>
      <c r="B175" s="163"/>
      <c r="C175" s="11" t="s">
        <v>42</v>
      </c>
      <c r="D175" s="63">
        <v>26</v>
      </c>
      <c r="E175" s="63"/>
      <c r="F175" s="64"/>
      <c r="G175" s="63">
        <v>26</v>
      </c>
      <c r="H175" s="11"/>
      <c r="I175" s="163"/>
      <c r="J175" s="130"/>
      <c r="K175" s="11" t="s">
        <v>115</v>
      </c>
    </row>
    <row r="176" spans="1:11" ht="37.5" customHeight="1" x14ac:dyDescent="0.3">
      <c r="A176" s="163">
        <v>120</v>
      </c>
      <c r="B176" s="163" t="s">
        <v>110</v>
      </c>
      <c r="C176" s="62" t="s">
        <v>113</v>
      </c>
      <c r="D176" s="63">
        <v>12085.2</v>
      </c>
      <c r="E176" s="63"/>
      <c r="F176" s="64"/>
      <c r="G176" s="64"/>
      <c r="H176" s="63">
        <v>12085.2</v>
      </c>
      <c r="I176" s="163" t="s">
        <v>118</v>
      </c>
      <c r="J176" s="130"/>
      <c r="K176" s="164" t="s">
        <v>111</v>
      </c>
    </row>
    <row r="177" spans="1:11" ht="37.5" customHeight="1" x14ac:dyDescent="0.3">
      <c r="A177" s="163"/>
      <c r="B177" s="163"/>
      <c r="C177" s="62" t="s">
        <v>113</v>
      </c>
      <c r="D177" s="63">
        <v>12085.2</v>
      </c>
      <c r="E177" s="63"/>
      <c r="F177" s="64"/>
      <c r="G177" s="64"/>
      <c r="H177" s="63">
        <v>12085.2</v>
      </c>
      <c r="I177" s="163"/>
      <c r="J177" s="130"/>
      <c r="K177" s="165"/>
    </row>
    <row r="178" spans="1:11" ht="37.5" customHeight="1" x14ac:dyDescent="0.3">
      <c r="A178" s="163"/>
      <c r="B178" s="163"/>
      <c r="C178" s="62" t="s">
        <v>113</v>
      </c>
      <c r="D178" s="63">
        <v>12085.2</v>
      </c>
      <c r="E178" s="63"/>
      <c r="F178" s="64"/>
      <c r="G178" s="64"/>
      <c r="H178" s="63">
        <v>12085.2</v>
      </c>
      <c r="I178" s="163"/>
      <c r="J178" s="130"/>
      <c r="K178" s="166"/>
    </row>
    <row r="179" spans="1:11" ht="37.5" customHeight="1" x14ac:dyDescent="0.3">
      <c r="A179" s="163"/>
      <c r="B179" s="163"/>
      <c r="C179" s="62" t="s">
        <v>113</v>
      </c>
      <c r="D179" s="66">
        <v>49.25</v>
      </c>
      <c r="E179" s="66"/>
      <c r="F179" s="64"/>
      <c r="G179" s="64"/>
      <c r="H179" s="66">
        <v>49.25</v>
      </c>
      <c r="I179" s="163"/>
      <c r="J179" s="130"/>
      <c r="K179" s="11" t="s">
        <v>114</v>
      </c>
    </row>
    <row r="180" spans="1:11" ht="37.5" customHeight="1" x14ac:dyDescent="0.3">
      <c r="A180" s="163"/>
      <c r="B180" s="163"/>
      <c r="C180" s="11" t="s">
        <v>42</v>
      </c>
      <c r="D180" s="63">
        <v>183</v>
      </c>
      <c r="E180" s="63"/>
      <c r="F180" s="64"/>
      <c r="G180" s="64"/>
      <c r="H180" s="63">
        <v>183</v>
      </c>
      <c r="I180" s="163"/>
      <c r="J180" s="130"/>
      <c r="K180" s="11" t="s">
        <v>115</v>
      </c>
    </row>
    <row r="181" spans="1:11" ht="37.5" x14ac:dyDescent="0.3">
      <c r="A181" s="163">
        <v>121</v>
      </c>
      <c r="B181" s="163" t="s">
        <v>119</v>
      </c>
      <c r="C181" s="62" t="s">
        <v>122</v>
      </c>
      <c r="D181" s="63">
        <v>3200</v>
      </c>
      <c r="E181" s="63">
        <v>3200</v>
      </c>
      <c r="F181" s="64"/>
      <c r="G181" s="64"/>
      <c r="H181" s="11"/>
      <c r="I181" s="163" t="s">
        <v>121</v>
      </c>
      <c r="J181" s="130"/>
      <c r="K181" s="11" t="s">
        <v>120</v>
      </c>
    </row>
    <row r="182" spans="1:11" ht="37.5" x14ac:dyDescent="0.3">
      <c r="A182" s="163"/>
      <c r="B182" s="163"/>
      <c r="C182" s="62" t="s">
        <v>122</v>
      </c>
      <c r="D182" s="63">
        <v>3200</v>
      </c>
      <c r="E182" s="63">
        <v>3200</v>
      </c>
      <c r="F182" s="64"/>
      <c r="G182" s="64"/>
      <c r="H182" s="11"/>
      <c r="I182" s="163"/>
      <c r="J182" s="130"/>
      <c r="K182" s="11" t="s">
        <v>123</v>
      </c>
    </row>
    <row r="183" spans="1:11" ht="93.75" x14ac:dyDescent="0.3">
      <c r="A183" s="11">
        <v>122</v>
      </c>
      <c r="B183" s="11" t="s">
        <v>124</v>
      </c>
      <c r="C183" s="11" t="s">
        <v>127</v>
      </c>
      <c r="D183" s="63">
        <v>123.4</v>
      </c>
      <c r="E183" s="63">
        <v>123.4</v>
      </c>
      <c r="F183" s="64"/>
      <c r="G183" s="64"/>
      <c r="H183" s="11"/>
      <c r="I183" s="11" t="s">
        <v>126</v>
      </c>
      <c r="J183" s="130"/>
      <c r="K183" s="164" t="s">
        <v>125</v>
      </c>
    </row>
    <row r="184" spans="1:11" ht="93.75" x14ac:dyDescent="0.3">
      <c r="A184" s="11">
        <v>123</v>
      </c>
      <c r="B184" s="11" t="s">
        <v>124</v>
      </c>
      <c r="C184" s="11" t="s">
        <v>127</v>
      </c>
      <c r="D184" s="63">
        <v>199.3</v>
      </c>
      <c r="E184" s="63">
        <v>199.3</v>
      </c>
      <c r="F184" s="64"/>
      <c r="G184" s="64"/>
      <c r="H184" s="11"/>
      <c r="I184" s="11" t="s">
        <v>128</v>
      </c>
      <c r="J184" s="130"/>
      <c r="K184" s="165"/>
    </row>
    <row r="185" spans="1:11" ht="93.75" x14ac:dyDescent="0.3">
      <c r="A185" s="11">
        <v>124</v>
      </c>
      <c r="B185" s="11" t="s">
        <v>124</v>
      </c>
      <c r="C185" s="11" t="s">
        <v>127</v>
      </c>
      <c r="D185" s="63">
        <v>300</v>
      </c>
      <c r="E185" s="63">
        <v>75</v>
      </c>
      <c r="F185" s="64">
        <v>75</v>
      </c>
      <c r="G185" s="64">
        <v>75</v>
      </c>
      <c r="H185" s="11">
        <v>75</v>
      </c>
      <c r="I185" s="11" t="s">
        <v>129</v>
      </c>
      <c r="J185" s="130"/>
      <c r="K185" s="166"/>
    </row>
    <row r="186" spans="1:11" ht="75" x14ac:dyDescent="0.3">
      <c r="A186" s="11">
        <v>125</v>
      </c>
      <c r="B186" s="11" t="s">
        <v>130</v>
      </c>
      <c r="C186" s="11" t="s">
        <v>42</v>
      </c>
      <c r="D186" s="63">
        <v>7000</v>
      </c>
      <c r="E186" s="63">
        <v>1750</v>
      </c>
      <c r="F186" s="64">
        <f>D186/4</f>
        <v>1750</v>
      </c>
      <c r="G186" s="64">
        <v>1750</v>
      </c>
      <c r="H186" s="11">
        <v>1750</v>
      </c>
      <c r="I186" s="11" t="s">
        <v>132</v>
      </c>
      <c r="J186" s="130"/>
      <c r="K186" s="11" t="s">
        <v>131</v>
      </c>
    </row>
    <row r="187" spans="1:11" ht="56.25" x14ac:dyDescent="0.3">
      <c r="A187" s="11">
        <v>126</v>
      </c>
      <c r="B187" s="11" t="s">
        <v>133</v>
      </c>
      <c r="C187" s="11" t="s">
        <v>136</v>
      </c>
      <c r="D187" s="63">
        <v>50</v>
      </c>
      <c r="E187" s="63">
        <v>15</v>
      </c>
      <c r="F187" s="64">
        <v>15</v>
      </c>
      <c r="G187" s="64">
        <v>10</v>
      </c>
      <c r="H187" s="11">
        <v>10</v>
      </c>
      <c r="I187" s="11" t="s">
        <v>135</v>
      </c>
      <c r="J187" s="130"/>
      <c r="K187" s="11" t="s">
        <v>134</v>
      </c>
    </row>
    <row r="188" spans="1:11" ht="93.75" x14ac:dyDescent="0.3">
      <c r="A188" s="11">
        <v>127</v>
      </c>
      <c r="B188" s="11" t="s">
        <v>137</v>
      </c>
      <c r="C188" s="11" t="s">
        <v>139</v>
      </c>
      <c r="D188" s="11">
        <v>500</v>
      </c>
      <c r="E188" s="11">
        <v>150</v>
      </c>
      <c r="F188" s="64">
        <v>150</v>
      </c>
      <c r="G188" s="64">
        <v>100</v>
      </c>
      <c r="H188" s="11">
        <v>100</v>
      </c>
      <c r="I188" s="11" t="s">
        <v>121</v>
      </c>
      <c r="J188" s="130" t="s">
        <v>357</v>
      </c>
      <c r="K188" s="11" t="s">
        <v>138</v>
      </c>
    </row>
    <row r="189" spans="1:11" ht="56.25" x14ac:dyDescent="0.3">
      <c r="A189" s="11">
        <v>130</v>
      </c>
      <c r="B189" s="11" t="s">
        <v>140</v>
      </c>
      <c r="C189" s="11" t="s">
        <v>42</v>
      </c>
      <c r="D189" s="11">
        <v>10</v>
      </c>
      <c r="E189" s="11">
        <v>3</v>
      </c>
      <c r="F189" s="64">
        <v>3</v>
      </c>
      <c r="G189" s="64">
        <v>2</v>
      </c>
      <c r="H189" s="11">
        <v>2</v>
      </c>
      <c r="I189" s="11" t="s">
        <v>121</v>
      </c>
      <c r="J189" s="130"/>
      <c r="K189" s="11" t="s">
        <v>138</v>
      </c>
    </row>
    <row r="190" spans="1:11" ht="56.25" x14ac:dyDescent="0.3">
      <c r="A190" s="11">
        <v>131</v>
      </c>
      <c r="B190" s="11" t="s">
        <v>141</v>
      </c>
      <c r="C190" s="11" t="s">
        <v>122</v>
      </c>
      <c r="D190" s="11">
        <v>3000</v>
      </c>
      <c r="E190" s="11">
        <v>3000</v>
      </c>
      <c r="F190" s="64"/>
      <c r="G190" s="64"/>
      <c r="H190" s="11"/>
      <c r="I190" s="11" t="s">
        <v>121</v>
      </c>
      <c r="J190" s="130"/>
      <c r="K190" s="11" t="s">
        <v>138</v>
      </c>
    </row>
    <row r="191" spans="1:11" ht="56.25" x14ac:dyDescent="0.3">
      <c r="A191" s="11">
        <v>132</v>
      </c>
      <c r="B191" s="11" t="s">
        <v>142</v>
      </c>
      <c r="C191" s="11" t="s">
        <v>145</v>
      </c>
      <c r="D191" s="11">
        <v>1</v>
      </c>
      <c r="E191" s="11">
        <v>1</v>
      </c>
      <c r="F191" s="64"/>
      <c r="H191" s="11"/>
      <c r="I191" s="11" t="s">
        <v>144</v>
      </c>
      <c r="J191" s="130"/>
      <c r="K191" s="11" t="s">
        <v>143</v>
      </c>
    </row>
    <row r="192" spans="1:11" ht="56.25" x14ac:dyDescent="0.3">
      <c r="A192" s="11">
        <v>133</v>
      </c>
      <c r="B192" s="11" t="s">
        <v>146</v>
      </c>
      <c r="C192" s="11" t="s">
        <v>42</v>
      </c>
      <c r="D192" s="11">
        <v>1</v>
      </c>
      <c r="E192" s="8"/>
      <c r="F192" s="83">
        <v>1</v>
      </c>
      <c r="G192" s="67"/>
      <c r="H192" s="83"/>
      <c r="I192" s="11" t="s">
        <v>148</v>
      </c>
      <c r="J192" s="130"/>
      <c r="K192" s="11" t="s">
        <v>147</v>
      </c>
    </row>
    <row r="193" spans="1:11" ht="75" x14ac:dyDescent="0.3">
      <c r="A193" s="11">
        <v>134</v>
      </c>
      <c r="B193" s="11" t="s">
        <v>149</v>
      </c>
      <c r="C193" s="11" t="s">
        <v>42</v>
      </c>
      <c r="D193" s="11">
        <v>1</v>
      </c>
      <c r="E193" s="8"/>
      <c r="F193" s="67"/>
      <c r="G193" s="67"/>
      <c r="H193" s="83">
        <v>1</v>
      </c>
      <c r="I193" s="11" t="s">
        <v>150</v>
      </c>
      <c r="J193" s="130"/>
      <c r="K193" s="11" t="s">
        <v>147</v>
      </c>
    </row>
    <row r="194" spans="1:11" ht="150" x14ac:dyDescent="0.3">
      <c r="A194" s="11">
        <v>135</v>
      </c>
      <c r="B194" s="11" t="s">
        <v>149</v>
      </c>
      <c r="C194" s="11" t="s">
        <v>42</v>
      </c>
      <c r="D194" s="11">
        <v>1</v>
      </c>
      <c r="E194" s="8"/>
      <c r="F194" s="67"/>
      <c r="G194" s="83">
        <v>1</v>
      </c>
      <c r="H194" s="83"/>
      <c r="I194" s="11" t="s">
        <v>152</v>
      </c>
      <c r="J194" s="130"/>
      <c r="K194" s="11" t="s">
        <v>151</v>
      </c>
    </row>
    <row r="195" spans="1:11" ht="56.25" x14ac:dyDescent="0.3">
      <c r="A195" s="11">
        <v>136</v>
      </c>
      <c r="B195" s="11" t="s">
        <v>149</v>
      </c>
      <c r="C195" s="11" t="s">
        <v>42</v>
      </c>
      <c r="D195" s="11">
        <v>1</v>
      </c>
      <c r="E195" s="8"/>
      <c r="F195" s="83">
        <v>1</v>
      </c>
      <c r="G195" s="67"/>
      <c r="H195" s="83"/>
      <c r="I195" s="11" t="s">
        <v>153</v>
      </c>
      <c r="J195" s="130"/>
      <c r="K195" s="11" t="s">
        <v>151</v>
      </c>
    </row>
    <row r="196" spans="1:11" ht="37.5" x14ac:dyDescent="0.3">
      <c r="A196" s="11">
        <v>137</v>
      </c>
      <c r="B196" s="11" t="s">
        <v>149</v>
      </c>
      <c r="C196" s="11" t="s">
        <v>42</v>
      </c>
      <c r="D196" s="11">
        <v>15</v>
      </c>
      <c r="E196" s="11">
        <v>5</v>
      </c>
      <c r="F196" s="67">
        <v>5</v>
      </c>
      <c r="G196" s="67">
        <v>2</v>
      </c>
      <c r="H196" s="83">
        <v>3</v>
      </c>
      <c r="I196" s="11" t="s">
        <v>155</v>
      </c>
      <c r="J196" s="130"/>
      <c r="K196" s="11" t="s">
        <v>154</v>
      </c>
    </row>
    <row r="197" spans="1:11" ht="37.5" x14ac:dyDescent="0.3">
      <c r="A197" s="11">
        <v>138</v>
      </c>
      <c r="B197" s="11" t="s">
        <v>156</v>
      </c>
      <c r="C197" s="11" t="s">
        <v>159</v>
      </c>
      <c r="D197" s="11">
        <v>1</v>
      </c>
      <c r="E197" s="11">
        <v>1</v>
      </c>
      <c r="F197" s="64"/>
      <c r="G197" s="64"/>
      <c r="H197" s="11"/>
      <c r="I197" s="11" t="s">
        <v>158</v>
      </c>
      <c r="J197" s="130"/>
      <c r="K197" s="11" t="s">
        <v>157</v>
      </c>
    </row>
    <row r="198" spans="1:11" ht="69.75" customHeight="1" x14ac:dyDescent="0.3">
      <c r="A198" s="11">
        <v>139</v>
      </c>
      <c r="B198" s="11" t="s">
        <v>160</v>
      </c>
      <c r="C198" s="11" t="s">
        <v>42</v>
      </c>
      <c r="D198" s="11">
        <v>40</v>
      </c>
      <c r="E198" s="11">
        <v>10</v>
      </c>
      <c r="F198" s="64">
        <v>10</v>
      </c>
      <c r="G198" s="64">
        <v>10</v>
      </c>
      <c r="H198" s="11">
        <v>10</v>
      </c>
      <c r="I198" s="11" t="s">
        <v>162</v>
      </c>
      <c r="J198" s="130"/>
      <c r="K198" s="11" t="s">
        <v>161</v>
      </c>
    </row>
    <row r="199" spans="1:11" ht="71.25" customHeight="1" x14ac:dyDescent="0.3">
      <c r="A199" s="11">
        <v>140</v>
      </c>
      <c r="B199" s="11" t="s">
        <v>110</v>
      </c>
      <c r="C199" s="11" t="s">
        <v>159</v>
      </c>
      <c r="D199" s="11">
        <v>1</v>
      </c>
      <c r="F199" s="11">
        <v>1</v>
      </c>
      <c r="G199" s="64"/>
      <c r="H199" s="11"/>
      <c r="I199" s="11" t="s">
        <v>164</v>
      </c>
      <c r="J199" s="130"/>
      <c r="K199" s="11" t="s">
        <v>163</v>
      </c>
    </row>
    <row r="200" spans="1:11" ht="56.25" x14ac:dyDescent="0.3">
      <c r="A200" s="11">
        <f>1+A199</f>
        <v>141</v>
      </c>
      <c r="B200" s="11" t="s">
        <v>165</v>
      </c>
      <c r="C200" s="11" t="s">
        <v>159</v>
      </c>
      <c r="D200" s="11">
        <v>2</v>
      </c>
      <c r="E200" s="11">
        <v>1</v>
      </c>
      <c r="F200" s="64">
        <v>1</v>
      </c>
      <c r="G200" s="64"/>
      <c r="H200" s="11"/>
      <c r="I200" s="11" t="s">
        <v>167</v>
      </c>
      <c r="J200" s="130"/>
      <c r="K200" s="11" t="s">
        <v>166</v>
      </c>
    </row>
    <row r="201" spans="1:11" ht="95.25" customHeight="1" x14ac:dyDescent="0.3">
      <c r="A201" s="11">
        <f t="shared" ref="A201:A204" si="6">1+A200</f>
        <v>142</v>
      </c>
      <c r="B201" s="11" t="s">
        <v>168</v>
      </c>
      <c r="C201" s="11" t="s">
        <v>171</v>
      </c>
      <c r="D201" s="11">
        <v>5</v>
      </c>
      <c r="E201" s="11">
        <v>2</v>
      </c>
      <c r="F201" s="64">
        <v>1</v>
      </c>
      <c r="G201" s="64">
        <v>1</v>
      </c>
      <c r="H201" s="11">
        <v>1</v>
      </c>
      <c r="I201" s="163" t="s">
        <v>170</v>
      </c>
      <c r="J201" s="130"/>
      <c r="K201" s="163" t="s">
        <v>169</v>
      </c>
    </row>
    <row r="202" spans="1:11" ht="95.25" customHeight="1" x14ac:dyDescent="0.3">
      <c r="A202" s="11">
        <f t="shared" si="6"/>
        <v>143</v>
      </c>
      <c r="B202" s="11" t="s">
        <v>168</v>
      </c>
      <c r="C202" s="11" t="s">
        <v>171</v>
      </c>
      <c r="D202" s="11">
        <v>4</v>
      </c>
      <c r="E202" s="11">
        <v>1</v>
      </c>
      <c r="F202" s="64">
        <v>1</v>
      </c>
      <c r="G202" s="64">
        <v>1</v>
      </c>
      <c r="H202" s="11">
        <v>1</v>
      </c>
      <c r="I202" s="163"/>
      <c r="J202" s="130" t="s">
        <v>357</v>
      </c>
      <c r="K202" s="163"/>
    </row>
    <row r="203" spans="1:11" ht="75" x14ac:dyDescent="0.3">
      <c r="A203" s="11">
        <f t="shared" si="6"/>
        <v>144</v>
      </c>
      <c r="B203" s="11" t="s">
        <v>172</v>
      </c>
      <c r="C203" s="11" t="s">
        <v>159</v>
      </c>
      <c r="D203" s="11">
        <v>1</v>
      </c>
      <c r="E203" s="11">
        <v>1</v>
      </c>
      <c r="F203" s="64"/>
      <c r="G203" s="64"/>
      <c r="H203" s="11"/>
      <c r="I203" s="11" t="s">
        <v>174</v>
      </c>
      <c r="J203" s="130"/>
      <c r="K203" s="11" t="s">
        <v>173</v>
      </c>
    </row>
    <row r="204" spans="1:11" ht="112.5" x14ac:dyDescent="0.3">
      <c r="A204" s="11">
        <f t="shared" si="6"/>
        <v>145</v>
      </c>
      <c r="B204" s="11" t="s">
        <v>175</v>
      </c>
      <c r="C204" s="11" t="s">
        <v>32</v>
      </c>
      <c r="D204" s="11">
        <v>5</v>
      </c>
      <c r="E204" s="11">
        <v>2</v>
      </c>
      <c r="F204" s="64">
        <v>1</v>
      </c>
      <c r="G204" s="64">
        <v>1</v>
      </c>
      <c r="H204" s="11">
        <v>1</v>
      </c>
      <c r="I204" s="11" t="s">
        <v>174</v>
      </c>
      <c r="J204" s="131"/>
      <c r="K204" s="11" t="s">
        <v>176</v>
      </c>
    </row>
    <row r="205" spans="1:11" x14ac:dyDescent="0.3">
      <c r="A205" s="161" t="s">
        <v>12</v>
      </c>
      <c r="B205" s="161"/>
      <c r="C205" s="161"/>
      <c r="D205" s="161"/>
      <c r="E205" s="161"/>
      <c r="F205" s="161"/>
      <c r="G205" s="161"/>
      <c r="H205" s="161"/>
      <c r="I205" s="162"/>
      <c r="J205" s="162"/>
      <c r="K205" s="162"/>
    </row>
    <row r="206" spans="1:11" x14ac:dyDescent="0.3">
      <c r="A206" s="123" t="s">
        <v>183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</row>
    <row r="207" spans="1:11" s="50" customFormat="1" ht="131.25" x14ac:dyDescent="0.3">
      <c r="A207" s="2">
        <v>146</v>
      </c>
      <c r="B207" s="2" t="s">
        <v>376</v>
      </c>
      <c r="C207" s="2" t="s">
        <v>185</v>
      </c>
      <c r="D207" s="2">
        <v>3.5</v>
      </c>
      <c r="E207" s="7">
        <v>1</v>
      </c>
      <c r="F207" s="94">
        <v>1</v>
      </c>
      <c r="G207" s="94">
        <v>1</v>
      </c>
      <c r="H207" s="2">
        <v>0.5</v>
      </c>
      <c r="I207" s="2" t="s">
        <v>184</v>
      </c>
      <c r="J207" s="4" t="s">
        <v>357</v>
      </c>
      <c r="K207" s="2" t="s">
        <v>186</v>
      </c>
    </row>
    <row r="208" spans="1:11" x14ac:dyDescent="0.3">
      <c r="A208" s="124" t="s">
        <v>12</v>
      </c>
      <c r="B208" s="124"/>
      <c r="C208" s="124"/>
      <c r="D208" s="124"/>
      <c r="E208" s="124"/>
      <c r="F208" s="124"/>
      <c r="G208" s="124"/>
      <c r="H208" s="124"/>
      <c r="I208" s="125"/>
      <c r="J208" s="125"/>
      <c r="K208" s="125"/>
    </row>
    <row r="209" spans="1:11" x14ac:dyDescent="0.3">
      <c r="A209" s="123" t="s">
        <v>187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1:11" s="50" customFormat="1" ht="87.75" customHeight="1" x14ac:dyDescent="0.3">
      <c r="A210" s="2">
        <v>147</v>
      </c>
      <c r="B210" s="2" t="s">
        <v>477</v>
      </c>
      <c r="C210" s="2" t="s">
        <v>42</v>
      </c>
      <c r="D210" s="2">
        <v>1</v>
      </c>
      <c r="E210" s="7">
        <v>1</v>
      </c>
      <c r="F210" s="27"/>
      <c r="G210" s="27"/>
      <c r="H210" s="2"/>
      <c r="I210" s="2" t="s">
        <v>188</v>
      </c>
      <c r="J210" s="116" t="s">
        <v>357</v>
      </c>
      <c r="K210" s="135" t="s">
        <v>358</v>
      </c>
    </row>
    <row r="211" spans="1:11" s="50" customFormat="1" ht="111.75" customHeight="1" x14ac:dyDescent="0.3">
      <c r="A211" s="2">
        <v>148</v>
      </c>
      <c r="B211" s="2" t="s">
        <v>478</v>
      </c>
      <c r="C211" s="2" t="s">
        <v>42</v>
      </c>
      <c r="D211" s="2">
        <v>1</v>
      </c>
      <c r="E211" s="7"/>
      <c r="F211" s="96">
        <v>1</v>
      </c>
      <c r="G211" s="96"/>
      <c r="H211" s="58"/>
      <c r="I211" s="2" t="s">
        <v>188</v>
      </c>
      <c r="J211" s="118"/>
      <c r="K211" s="136"/>
    </row>
    <row r="212" spans="1:11" s="50" customFormat="1" ht="186" customHeight="1" x14ac:dyDescent="0.3">
      <c r="A212" s="2">
        <v>149</v>
      </c>
      <c r="B212" s="2" t="s">
        <v>479</v>
      </c>
      <c r="C212" s="2" t="s">
        <v>44</v>
      </c>
      <c r="D212" s="2">
        <v>5</v>
      </c>
      <c r="E212" s="7">
        <v>2</v>
      </c>
      <c r="F212" s="96">
        <v>1</v>
      </c>
      <c r="G212" s="96">
        <v>1</v>
      </c>
      <c r="H212" s="58">
        <v>1</v>
      </c>
      <c r="I212" s="2" t="s">
        <v>188</v>
      </c>
      <c r="J212" s="4" t="s">
        <v>357</v>
      </c>
      <c r="K212" s="5" t="s">
        <v>358</v>
      </c>
    </row>
    <row r="213" spans="1:11" x14ac:dyDescent="0.3">
      <c r="A213" s="124" t="s">
        <v>12</v>
      </c>
      <c r="B213" s="124"/>
      <c r="C213" s="124"/>
      <c r="D213" s="124"/>
      <c r="E213" s="124"/>
      <c r="F213" s="124"/>
      <c r="G213" s="124"/>
      <c r="H213" s="124"/>
      <c r="I213" s="125"/>
      <c r="J213" s="125"/>
      <c r="K213" s="125"/>
    </row>
    <row r="214" spans="1:11" x14ac:dyDescent="0.3">
      <c r="A214" s="123" t="s">
        <v>196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</row>
    <row r="215" spans="1:11" s="50" customFormat="1" ht="159.75" customHeight="1" x14ac:dyDescent="0.3">
      <c r="A215" s="2">
        <v>150</v>
      </c>
      <c r="B215" s="2" t="s">
        <v>480</v>
      </c>
      <c r="C215" s="2" t="s">
        <v>42</v>
      </c>
      <c r="D215" s="2">
        <v>100</v>
      </c>
      <c r="E215" s="7">
        <v>25</v>
      </c>
      <c r="F215" s="7">
        <v>25</v>
      </c>
      <c r="G215" s="7">
        <v>25</v>
      </c>
      <c r="H215" s="2">
        <v>25</v>
      </c>
      <c r="I215" s="2" t="s">
        <v>189</v>
      </c>
      <c r="J215" s="4" t="s">
        <v>357</v>
      </c>
      <c r="K215" s="2" t="s">
        <v>481</v>
      </c>
    </row>
    <row r="216" spans="1:11" x14ac:dyDescent="0.3">
      <c r="A216" s="124" t="s">
        <v>12</v>
      </c>
      <c r="B216" s="124"/>
      <c r="C216" s="124"/>
      <c r="D216" s="124"/>
      <c r="E216" s="124"/>
      <c r="F216" s="124"/>
      <c r="G216" s="124"/>
      <c r="H216" s="124"/>
      <c r="I216" s="125"/>
      <c r="J216" s="125"/>
      <c r="K216" s="125"/>
    </row>
    <row r="217" spans="1:11" x14ac:dyDescent="0.3">
      <c r="A217" s="123" t="s">
        <v>197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1:11" s="50" customFormat="1" ht="68.25" customHeight="1" x14ac:dyDescent="0.3">
      <c r="A218" s="2">
        <v>151</v>
      </c>
      <c r="B218" s="2" t="s">
        <v>377</v>
      </c>
      <c r="C218" s="2" t="s">
        <v>42</v>
      </c>
      <c r="D218" s="2">
        <v>4</v>
      </c>
      <c r="E218" s="7">
        <v>1</v>
      </c>
      <c r="F218" s="7">
        <v>1</v>
      </c>
      <c r="G218" s="7">
        <v>1</v>
      </c>
      <c r="H218" s="2">
        <v>1</v>
      </c>
      <c r="I218" s="2" t="s">
        <v>190</v>
      </c>
      <c r="J218" s="4" t="s">
        <v>357</v>
      </c>
      <c r="K218" s="2" t="s">
        <v>190</v>
      </c>
    </row>
    <row r="219" spans="1:11" x14ac:dyDescent="0.3">
      <c r="A219" s="124" t="s">
        <v>12</v>
      </c>
      <c r="B219" s="124"/>
      <c r="C219" s="124"/>
      <c r="D219" s="124"/>
      <c r="E219" s="124"/>
      <c r="F219" s="124"/>
      <c r="G219" s="124"/>
      <c r="H219" s="124"/>
      <c r="I219" s="125"/>
      <c r="J219" s="125"/>
      <c r="K219" s="125"/>
    </row>
    <row r="220" spans="1:11" x14ac:dyDescent="0.3">
      <c r="A220" s="160" t="s">
        <v>198</v>
      </c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</row>
    <row r="221" spans="1:11" s="50" customFormat="1" ht="93.75" x14ac:dyDescent="0.3">
      <c r="A221" s="2">
        <v>152</v>
      </c>
      <c r="B221" s="2" t="s">
        <v>199</v>
      </c>
      <c r="C221" s="2" t="s">
        <v>42</v>
      </c>
      <c r="D221" s="2">
        <v>885</v>
      </c>
      <c r="E221" s="7">
        <v>222</v>
      </c>
      <c r="F221" s="7">
        <v>221</v>
      </c>
      <c r="G221" s="7">
        <v>221</v>
      </c>
      <c r="H221" s="2">
        <v>221</v>
      </c>
      <c r="I221" s="113" t="s">
        <v>201</v>
      </c>
      <c r="J221" s="116" t="s">
        <v>357</v>
      </c>
      <c r="K221" s="2" t="s">
        <v>200</v>
      </c>
    </row>
    <row r="222" spans="1:11" s="50" customFormat="1" ht="56.25" customHeight="1" x14ac:dyDescent="0.3">
      <c r="A222" s="2">
        <f>A221+1</f>
        <v>153</v>
      </c>
      <c r="B222" s="2" t="s">
        <v>202</v>
      </c>
      <c r="C222" s="2" t="s">
        <v>42</v>
      </c>
      <c r="D222" s="2">
        <v>20</v>
      </c>
      <c r="E222" s="7">
        <v>5</v>
      </c>
      <c r="F222" s="7">
        <v>5</v>
      </c>
      <c r="G222" s="7">
        <v>5</v>
      </c>
      <c r="H222" s="2">
        <v>5</v>
      </c>
      <c r="I222" s="114"/>
      <c r="J222" s="117"/>
      <c r="K222" s="2" t="s">
        <v>203</v>
      </c>
    </row>
    <row r="223" spans="1:11" s="50" customFormat="1" ht="93.75" x14ac:dyDescent="0.3">
      <c r="A223" s="2">
        <f t="shared" ref="A223:A229" si="7">A222+1</f>
        <v>154</v>
      </c>
      <c r="B223" s="2" t="s">
        <v>204</v>
      </c>
      <c r="C223" s="2" t="s">
        <v>42</v>
      </c>
      <c r="D223" s="2">
        <v>100</v>
      </c>
      <c r="E223" s="7">
        <v>25</v>
      </c>
      <c r="F223" s="7">
        <v>25</v>
      </c>
      <c r="G223" s="7">
        <v>25</v>
      </c>
      <c r="H223" s="2">
        <v>25</v>
      </c>
      <c r="I223" s="114"/>
      <c r="J223" s="117"/>
      <c r="K223" s="2" t="s">
        <v>200</v>
      </c>
    </row>
    <row r="224" spans="1:11" s="50" customFormat="1" ht="56.25" x14ac:dyDescent="0.3">
      <c r="A224" s="2">
        <f t="shared" si="7"/>
        <v>155</v>
      </c>
      <c r="B224" s="2" t="s">
        <v>205</v>
      </c>
      <c r="C224" s="2" t="s">
        <v>42</v>
      </c>
      <c r="D224" s="2">
        <v>400</v>
      </c>
      <c r="E224" s="7">
        <v>100</v>
      </c>
      <c r="F224" s="7">
        <v>100</v>
      </c>
      <c r="G224" s="7">
        <v>100</v>
      </c>
      <c r="H224" s="2">
        <v>100</v>
      </c>
      <c r="I224" s="114"/>
      <c r="J224" s="117"/>
      <c r="K224" s="113" t="s">
        <v>203</v>
      </c>
    </row>
    <row r="225" spans="1:12" s="50" customFormat="1" ht="56.25" customHeight="1" x14ac:dyDescent="0.3">
      <c r="A225" s="2">
        <f t="shared" si="7"/>
        <v>156</v>
      </c>
      <c r="B225" s="2" t="s">
        <v>482</v>
      </c>
      <c r="C225" s="2" t="s">
        <v>42</v>
      </c>
      <c r="D225" s="2">
        <v>3200</v>
      </c>
      <c r="E225" s="7">
        <v>800</v>
      </c>
      <c r="F225" s="7">
        <v>800</v>
      </c>
      <c r="G225" s="7">
        <v>800</v>
      </c>
      <c r="H225" s="2">
        <v>800</v>
      </c>
      <c r="I225" s="114"/>
      <c r="J225" s="117"/>
      <c r="K225" s="114"/>
    </row>
    <row r="226" spans="1:12" s="50" customFormat="1" ht="56.25" customHeight="1" x14ac:dyDescent="0.3">
      <c r="A226" s="2">
        <f t="shared" si="7"/>
        <v>157</v>
      </c>
      <c r="B226" s="2" t="s">
        <v>483</v>
      </c>
      <c r="C226" s="2" t="s">
        <v>42</v>
      </c>
      <c r="D226" s="2">
        <v>10</v>
      </c>
      <c r="E226" s="7">
        <v>4</v>
      </c>
      <c r="F226" s="7">
        <v>2</v>
      </c>
      <c r="G226" s="7">
        <v>2</v>
      </c>
      <c r="H226" s="2">
        <v>2</v>
      </c>
      <c r="I226" s="114"/>
      <c r="J226" s="117"/>
      <c r="K226" s="114"/>
    </row>
    <row r="227" spans="1:12" s="50" customFormat="1" ht="56.25" customHeight="1" x14ac:dyDescent="0.3">
      <c r="A227" s="2">
        <f t="shared" si="7"/>
        <v>158</v>
      </c>
      <c r="B227" s="2" t="s">
        <v>484</v>
      </c>
      <c r="C227" s="2" t="s">
        <v>42</v>
      </c>
      <c r="D227" s="2">
        <v>1500</v>
      </c>
      <c r="E227" s="7">
        <v>375</v>
      </c>
      <c r="F227" s="7">
        <v>375</v>
      </c>
      <c r="G227" s="7">
        <v>375</v>
      </c>
      <c r="H227" s="2">
        <v>375</v>
      </c>
      <c r="I227" s="114"/>
      <c r="J227" s="117"/>
      <c r="K227" s="114"/>
    </row>
    <row r="228" spans="1:12" s="50" customFormat="1" ht="56.25" customHeight="1" x14ac:dyDescent="0.3">
      <c r="A228" s="2">
        <f t="shared" si="7"/>
        <v>159</v>
      </c>
      <c r="B228" s="2" t="s">
        <v>485</v>
      </c>
      <c r="C228" s="2" t="s">
        <v>42</v>
      </c>
      <c r="D228" s="2">
        <v>100</v>
      </c>
      <c r="E228" s="7">
        <v>25</v>
      </c>
      <c r="F228" s="7">
        <v>25</v>
      </c>
      <c r="G228" s="7">
        <v>25</v>
      </c>
      <c r="H228" s="2">
        <v>25</v>
      </c>
      <c r="I228" s="115"/>
      <c r="J228" s="118"/>
      <c r="K228" s="115"/>
    </row>
    <row r="229" spans="1:12" s="50" customFormat="1" ht="56.25" x14ac:dyDescent="0.3">
      <c r="A229" s="2">
        <f t="shared" si="7"/>
        <v>160</v>
      </c>
      <c r="B229" s="2" t="s">
        <v>206</v>
      </c>
      <c r="C229" s="2" t="s">
        <v>42</v>
      </c>
      <c r="D229" s="2">
        <v>180</v>
      </c>
      <c r="E229" s="7">
        <v>45</v>
      </c>
      <c r="F229" s="7">
        <v>45</v>
      </c>
      <c r="G229" s="7">
        <v>45</v>
      </c>
      <c r="H229" s="2">
        <v>45</v>
      </c>
      <c r="I229" s="2" t="s">
        <v>201</v>
      </c>
      <c r="J229" s="116" t="s">
        <v>357</v>
      </c>
      <c r="K229" s="2" t="s">
        <v>207</v>
      </c>
    </row>
    <row r="230" spans="1:12" s="50" customFormat="1" ht="112.5" x14ac:dyDescent="0.3">
      <c r="A230" s="2">
        <v>161</v>
      </c>
      <c r="B230" s="2" t="s">
        <v>486</v>
      </c>
      <c r="C230" s="2" t="s">
        <v>252</v>
      </c>
      <c r="D230" s="2">
        <v>1</v>
      </c>
      <c r="E230" s="7">
        <v>1</v>
      </c>
      <c r="F230" s="7"/>
      <c r="G230" s="7"/>
      <c r="H230" s="2"/>
      <c r="I230" s="2" t="s">
        <v>251</v>
      </c>
      <c r="J230" s="118"/>
      <c r="K230" s="2" t="s">
        <v>250</v>
      </c>
    </row>
    <row r="231" spans="1:12" x14ac:dyDescent="0.3">
      <c r="A231" s="124" t="s">
        <v>12</v>
      </c>
      <c r="B231" s="124"/>
      <c r="C231" s="124"/>
      <c r="D231" s="124"/>
      <c r="E231" s="124"/>
      <c r="F231" s="124"/>
      <c r="G231" s="124"/>
      <c r="H231" s="124"/>
      <c r="I231" s="125"/>
      <c r="J231" s="125"/>
      <c r="K231" s="125"/>
    </row>
    <row r="232" spans="1:12" x14ac:dyDescent="0.3">
      <c r="A232" s="123" t="s">
        <v>487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</row>
    <row r="233" spans="1:12" s="50" customFormat="1" ht="56.25" x14ac:dyDescent="0.3">
      <c r="A233" s="2">
        <v>162</v>
      </c>
      <c r="B233" s="2" t="s">
        <v>208</v>
      </c>
      <c r="C233" s="2" t="s">
        <v>252</v>
      </c>
      <c r="D233" s="2">
        <v>2</v>
      </c>
      <c r="E233" s="7">
        <v>1</v>
      </c>
      <c r="F233" s="7">
        <v>1</v>
      </c>
      <c r="G233" s="7"/>
      <c r="H233" s="2"/>
      <c r="I233" s="113" t="s">
        <v>210</v>
      </c>
      <c r="J233" s="116" t="s">
        <v>357</v>
      </c>
      <c r="K233" s="4" t="s">
        <v>488</v>
      </c>
    </row>
    <row r="234" spans="1:12" s="50" customFormat="1" ht="56.25" x14ac:dyDescent="0.3">
      <c r="A234" s="2">
        <v>163</v>
      </c>
      <c r="B234" s="2" t="s">
        <v>209</v>
      </c>
      <c r="C234" s="2" t="s">
        <v>42</v>
      </c>
      <c r="D234" s="2">
        <v>2</v>
      </c>
      <c r="E234" s="7"/>
      <c r="F234" s="7"/>
      <c r="G234" s="7">
        <v>1</v>
      </c>
      <c r="H234" s="2">
        <v>1</v>
      </c>
      <c r="I234" s="115"/>
      <c r="J234" s="118"/>
      <c r="K234" s="4" t="s">
        <v>488</v>
      </c>
    </row>
    <row r="235" spans="1:12" x14ac:dyDescent="0.3">
      <c r="A235" s="124" t="s">
        <v>12</v>
      </c>
      <c r="B235" s="124"/>
      <c r="C235" s="124"/>
      <c r="D235" s="124"/>
      <c r="E235" s="124"/>
      <c r="F235" s="124"/>
      <c r="G235" s="124"/>
      <c r="H235" s="124"/>
      <c r="I235" s="125"/>
      <c r="J235" s="125"/>
      <c r="K235" s="125"/>
    </row>
    <row r="236" spans="1:12" x14ac:dyDescent="0.3">
      <c r="A236" s="123" t="s">
        <v>229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</row>
    <row r="237" spans="1:12" s="50" customFormat="1" ht="37.5" x14ac:dyDescent="0.3">
      <c r="A237" s="2">
        <v>164</v>
      </c>
      <c r="B237" s="2" t="s">
        <v>489</v>
      </c>
      <c r="C237" s="2" t="s">
        <v>42</v>
      </c>
      <c r="D237" s="2">
        <v>20</v>
      </c>
      <c r="E237" s="7">
        <v>5</v>
      </c>
      <c r="F237" s="7">
        <v>5</v>
      </c>
      <c r="G237" s="7">
        <v>5</v>
      </c>
      <c r="H237" s="2">
        <v>5</v>
      </c>
      <c r="I237" s="113" t="s">
        <v>101</v>
      </c>
      <c r="J237" s="116" t="s">
        <v>357</v>
      </c>
      <c r="K237" s="2" t="s">
        <v>211</v>
      </c>
      <c r="L237" s="95" t="e">
        <f>#REF!-#REF!-#REF!-#REF!-#REF!</f>
        <v>#REF!</v>
      </c>
    </row>
    <row r="238" spans="1:12" s="50" customFormat="1" ht="37.5" x14ac:dyDescent="0.3">
      <c r="A238" s="2">
        <f>1+A237</f>
        <v>165</v>
      </c>
      <c r="B238" s="2" t="s">
        <v>490</v>
      </c>
      <c r="C238" s="2" t="s">
        <v>42</v>
      </c>
      <c r="D238" s="2">
        <v>20</v>
      </c>
      <c r="E238" s="94">
        <v>5</v>
      </c>
      <c r="F238" s="94">
        <v>5</v>
      </c>
      <c r="G238" s="94">
        <v>5</v>
      </c>
      <c r="H238" s="58">
        <v>5</v>
      </c>
      <c r="I238" s="114"/>
      <c r="J238" s="117"/>
      <c r="K238" s="2" t="s">
        <v>212</v>
      </c>
      <c r="L238" s="95" t="e">
        <f>#REF!-#REF!-#REF!-#REF!-#REF!</f>
        <v>#REF!</v>
      </c>
    </row>
    <row r="239" spans="1:12" s="50" customFormat="1" ht="37.5" x14ac:dyDescent="0.3">
      <c r="A239" s="2">
        <f t="shared" ref="A239:A256" si="8">1+A238</f>
        <v>166</v>
      </c>
      <c r="B239" s="2" t="s">
        <v>491</v>
      </c>
      <c r="C239" s="2" t="s">
        <v>42</v>
      </c>
      <c r="D239" s="2">
        <v>26</v>
      </c>
      <c r="E239" s="7">
        <v>13</v>
      </c>
      <c r="F239" s="7"/>
      <c r="G239" s="7">
        <v>13</v>
      </c>
      <c r="H239" s="2"/>
      <c r="I239" s="114"/>
      <c r="J239" s="117"/>
      <c r="K239" s="2" t="s">
        <v>212</v>
      </c>
      <c r="L239" s="95" t="e">
        <f>#REF!-#REF!-#REF!-#REF!-#REF!</f>
        <v>#REF!</v>
      </c>
    </row>
    <row r="240" spans="1:12" s="50" customFormat="1" ht="37.5" x14ac:dyDescent="0.3">
      <c r="A240" s="2">
        <f t="shared" si="8"/>
        <v>167</v>
      </c>
      <c r="B240" s="2" t="s">
        <v>492</v>
      </c>
      <c r="C240" s="2" t="s">
        <v>42</v>
      </c>
      <c r="D240" s="2">
        <v>17</v>
      </c>
      <c r="E240" s="7">
        <v>5</v>
      </c>
      <c r="F240" s="7">
        <v>5</v>
      </c>
      <c r="G240" s="7">
        <v>7</v>
      </c>
      <c r="H240" s="2"/>
      <c r="I240" s="114"/>
      <c r="J240" s="117"/>
      <c r="K240" s="2" t="s">
        <v>501</v>
      </c>
      <c r="L240" s="95" t="e">
        <f>#REF!-#REF!-#REF!-#REF!-#REF!</f>
        <v>#REF!</v>
      </c>
    </row>
    <row r="241" spans="1:12" s="50" customFormat="1" ht="56.25" x14ac:dyDescent="0.3">
      <c r="A241" s="2">
        <f t="shared" si="8"/>
        <v>168</v>
      </c>
      <c r="B241" s="2" t="s">
        <v>213</v>
      </c>
      <c r="C241" s="2" t="s">
        <v>42</v>
      </c>
      <c r="D241" s="2">
        <v>20</v>
      </c>
      <c r="E241" s="7">
        <v>5</v>
      </c>
      <c r="F241" s="7">
        <v>5</v>
      </c>
      <c r="G241" s="7">
        <v>5</v>
      </c>
      <c r="H241" s="2">
        <v>5</v>
      </c>
      <c r="I241" s="114"/>
      <c r="J241" s="117"/>
      <c r="K241" s="2" t="s">
        <v>214</v>
      </c>
      <c r="L241" s="95" t="e">
        <f>#REF!-#REF!-#REF!-#REF!-#REF!</f>
        <v>#REF!</v>
      </c>
    </row>
    <row r="242" spans="1:12" s="50" customFormat="1" ht="37.5" x14ac:dyDescent="0.3">
      <c r="A242" s="2">
        <f t="shared" si="8"/>
        <v>169</v>
      </c>
      <c r="B242" s="2" t="s">
        <v>493</v>
      </c>
      <c r="C242" s="2" t="s">
        <v>42</v>
      </c>
      <c r="D242" s="2">
        <v>175</v>
      </c>
      <c r="E242" s="7">
        <v>44</v>
      </c>
      <c r="F242" s="7">
        <v>44</v>
      </c>
      <c r="G242" s="7">
        <v>44</v>
      </c>
      <c r="H242" s="2">
        <v>43</v>
      </c>
      <c r="I242" s="114"/>
      <c r="J242" s="117"/>
      <c r="K242" s="2" t="s">
        <v>502</v>
      </c>
      <c r="L242" s="95" t="e">
        <f>#REF!-#REF!-#REF!-#REF!-#REF!</f>
        <v>#REF!</v>
      </c>
    </row>
    <row r="243" spans="1:12" s="50" customFormat="1" ht="56.25" x14ac:dyDescent="0.3">
      <c r="A243" s="2">
        <f t="shared" si="8"/>
        <v>170</v>
      </c>
      <c r="B243" s="2" t="s">
        <v>494</v>
      </c>
      <c r="C243" s="2" t="s">
        <v>42</v>
      </c>
      <c r="D243" s="2">
        <v>58</v>
      </c>
      <c r="E243" s="7">
        <v>14</v>
      </c>
      <c r="F243" s="7">
        <v>14</v>
      </c>
      <c r="G243" s="7">
        <v>15</v>
      </c>
      <c r="H243" s="2">
        <v>15</v>
      </c>
      <c r="I243" s="114"/>
      <c r="J243" s="117"/>
      <c r="K243" s="2" t="s">
        <v>503</v>
      </c>
      <c r="L243" s="95" t="e">
        <f>#REF!-#REF!-#REF!-#REF!-#REF!</f>
        <v>#REF!</v>
      </c>
    </row>
    <row r="244" spans="1:12" s="50" customFormat="1" ht="93.75" x14ac:dyDescent="0.3">
      <c r="A244" s="2">
        <f t="shared" si="8"/>
        <v>171</v>
      </c>
      <c r="B244" s="2" t="s">
        <v>495</v>
      </c>
      <c r="C244" s="2" t="s">
        <v>42</v>
      </c>
      <c r="D244" s="2">
        <v>87</v>
      </c>
      <c r="E244" s="7">
        <v>22</v>
      </c>
      <c r="F244" s="7">
        <v>22</v>
      </c>
      <c r="G244" s="7">
        <v>22</v>
      </c>
      <c r="H244" s="2">
        <v>21</v>
      </c>
      <c r="I244" s="114"/>
      <c r="J244" s="117"/>
      <c r="K244" s="11" t="s">
        <v>215</v>
      </c>
      <c r="L244" s="95" t="e">
        <f>#REF!-#REF!-#REF!-#REF!-#REF!</f>
        <v>#REF!</v>
      </c>
    </row>
    <row r="245" spans="1:12" s="50" customFormat="1" ht="56.25" x14ac:dyDescent="0.3">
      <c r="A245" s="2">
        <f t="shared" si="8"/>
        <v>172</v>
      </c>
      <c r="B245" s="2" t="s">
        <v>495</v>
      </c>
      <c r="C245" s="2" t="s">
        <v>42</v>
      </c>
      <c r="D245" s="2">
        <v>289</v>
      </c>
      <c r="E245" s="7">
        <v>73</v>
      </c>
      <c r="F245" s="7">
        <v>72</v>
      </c>
      <c r="G245" s="7">
        <v>72</v>
      </c>
      <c r="H245" s="2">
        <v>72</v>
      </c>
      <c r="I245" s="114"/>
      <c r="J245" s="117"/>
      <c r="K245" s="2" t="s">
        <v>504</v>
      </c>
      <c r="L245" s="95" t="e">
        <f>#REF!-#REF!-#REF!-#REF!-#REF!</f>
        <v>#REF!</v>
      </c>
    </row>
    <row r="246" spans="1:12" s="50" customFormat="1" ht="75" x14ac:dyDescent="0.3">
      <c r="A246" s="2">
        <f t="shared" si="8"/>
        <v>173</v>
      </c>
      <c r="B246" s="2" t="s">
        <v>496</v>
      </c>
      <c r="C246" s="2" t="s">
        <v>42</v>
      </c>
      <c r="D246" s="2">
        <v>221</v>
      </c>
      <c r="E246" s="7">
        <v>56</v>
      </c>
      <c r="F246" s="7">
        <v>55</v>
      </c>
      <c r="G246" s="7">
        <v>55</v>
      </c>
      <c r="H246" s="2">
        <v>55</v>
      </c>
      <c r="I246" s="114"/>
      <c r="J246" s="117"/>
      <c r="K246" s="2" t="s">
        <v>505</v>
      </c>
      <c r="L246" s="95" t="e">
        <f>#REF!-#REF!-#REF!-#REF!-#REF!</f>
        <v>#REF!</v>
      </c>
    </row>
    <row r="247" spans="1:12" s="50" customFormat="1" ht="56.25" x14ac:dyDescent="0.3">
      <c r="A247" s="2">
        <f t="shared" si="8"/>
        <v>174</v>
      </c>
      <c r="B247" s="2" t="s">
        <v>497</v>
      </c>
      <c r="C247" s="2" t="s">
        <v>42</v>
      </c>
      <c r="D247" s="2">
        <v>4</v>
      </c>
      <c r="E247" s="7">
        <v>2</v>
      </c>
      <c r="F247" s="7"/>
      <c r="G247" s="7">
        <v>2</v>
      </c>
      <c r="H247" s="2"/>
      <c r="I247" s="114"/>
      <c r="J247" s="117"/>
      <c r="K247" s="2" t="s">
        <v>506</v>
      </c>
      <c r="L247" s="95" t="e">
        <f>#REF!-#REF!-#REF!-#REF!-#REF!</f>
        <v>#REF!</v>
      </c>
    </row>
    <row r="248" spans="1:12" s="50" customFormat="1" ht="37.5" x14ac:dyDescent="0.3">
      <c r="A248" s="2">
        <f t="shared" si="8"/>
        <v>175</v>
      </c>
      <c r="B248" s="2" t="s">
        <v>498</v>
      </c>
      <c r="C248" s="2" t="s">
        <v>42</v>
      </c>
      <c r="D248" s="2">
        <v>4</v>
      </c>
      <c r="E248" s="7">
        <v>2</v>
      </c>
      <c r="F248" s="7"/>
      <c r="G248" s="7">
        <v>2</v>
      </c>
      <c r="H248" s="2"/>
      <c r="I248" s="114"/>
      <c r="J248" s="117"/>
      <c r="K248" s="113" t="s">
        <v>507</v>
      </c>
      <c r="L248" s="95" t="e">
        <f>#REF!-#REF!-#REF!-#REF!-#REF!</f>
        <v>#REF!</v>
      </c>
    </row>
    <row r="249" spans="1:12" s="50" customFormat="1" ht="37.5" x14ac:dyDescent="0.3">
      <c r="A249" s="2">
        <f t="shared" si="8"/>
        <v>176</v>
      </c>
      <c r="B249" s="2" t="s">
        <v>216</v>
      </c>
      <c r="C249" s="2" t="s">
        <v>42</v>
      </c>
      <c r="D249" s="2">
        <v>31</v>
      </c>
      <c r="E249" s="7">
        <v>10</v>
      </c>
      <c r="F249" s="7">
        <v>10</v>
      </c>
      <c r="G249" s="7">
        <v>11</v>
      </c>
      <c r="H249" s="2"/>
      <c r="I249" s="114"/>
      <c r="J249" s="117"/>
      <c r="K249" s="114"/>
      <c r="L249" s="95" t="e">
        <f>#REF!-#REF!-#REF!-#REF!-#REF!</f>
        <v>#REF!</v>
      </c>
    </row>
    <row r="250" spans="1:12" s="50" customFormat="1" ht="56.25" x14ac:dyDescent="0.3">
      <c r="A250" s="2">
        <f t="shared" si="8"/>
        <v>177</v>
      </c>
      <c r="B250" s="2" t="s">
        <v>217</v>
      </c>
      <c r="C250" s="2" t="s">
        <v>42</v>
      </c>
      <c r="D250" s="2">
        <v>60</v>
      </c>
      <c r="E250" s="7">
        <v>15</v>
      </c>
      <c r="F250" s="7">
        <v>15</v>
      </c>
      <c r="G250" s="7">
        <v>15</v>
      </c>
      <c r="H250" s="2">
        <v>15</v>
      </c>
      <c r="I250" s="115"/>
      <c r="J250" s="117"/>
      <c r="K250" s="115"/>
      <c r="L250" s="95" t="e">
        <f>#REF!-#REF!-#REF!-#REF!-#REF!</f>
        <v>#REF!</v>
      </c>
    </row>
    <row r="251" spans="1:12" s="50" customFormat="1" ht="37.5" x14ac:dyDescent="0.3">
      <c r="A251" s="2">
        <f t="shared" si="8"/>
        <v>178</v>
      </c>
      <c r="B251" s="2" t="s">
        <v>499</v>
      </c>
      <c r="C251" s="2" t="s">
        <v>42</v>
      </c>
      <c r="D251" s="2">
        <v>165</v>
      </c>
      <c r="E251" s="7">
        <v>41</v>
      </c>
      <c r="F251" s="7">
        <v>41</v>
      </c>
      <c r="G251" s="7">
        <v>41</v>
      </c>
      <c r="H251" s="2">
        <v>42</v>
      </c>
      <c r="I251" s="113" t="s">
        <v>101</v>
      </c>
      <c r="J251" s="117"/>
      <c r="K251" s="2" t="s">
        <v>508</v>
      </c>
      <c r="L251" s="95" t="e">
        <f>#REF!-#REF!-#REF!-#REF!-#REF!</f>
        <v>#REF!</v>
      </c>
    </row>
    <row r="252" spans="1:12" s="50" customFormat="1" ht="56.25" x14ac:dyDescent="0.3">
      <c r="A252" s="2">
        <f t="shared" si="8"/>
        <v>179</v>
      </c>
      <c r="B252" s="2" t="s">
        <v>500</v>
      </c>
      <c r="C252" s="2" t="s">
        <v>42</v>
      </c>
      <c r="D252" s="2">
        <v>20</v>
      </c>
      <c r="E252" s="7">
        <v>5</v>
      </c>
      <c r="F252" s="7">
        <v>5</v>
      </c>
      <c r="G252" s="7">
        <v>5</v>
      </c>
      <c r="H252" s="2">
        <v>5</v>
      </c>
      <c r="I252" s="114"/>
      <c r="J252" s="117"/>
      <c r="K252" s="2" t="s">
        <v>218</v>
      </c>
      <c r="L252" s="95" t="e">
        <f>#REF!-#REF!-#REF!-#REF!-#REF!</f>
        <v>#REF!</v>
      </c>
    </row>
    <row r="253" spans="1:12" s="50" customFormat="1" ht="56.25" x14ac:dyDescent="0.3">
      <c r="A253" s="2">
        <f t="shared" si="8"/>
        <v>180</v>
      </c>
      <c r="B253" s="2" t="s">
        <v>219</v>
      </c>
      <c r="C253" s="2" t="s">
        <v>42</v>
      </c>
      <c r="D253" s="2">
        <v>60</v>
      </c>
      <c r="E253" s="7">
        <v>15</v>
      </c>
      <c r="F253" s="7">
        <v>15</v>
      </c>
      <c r="G253" s="7">
        <v>15</v>
      </c>
      <c r="H253" s="2">
        <v>15</v>
      </c>
      <c r="I253" s="114" t="s">
        <v>101</v>
      </c>
      <c r="J253" s="117" t="s">
        <v>357</v>
      </c>
      <c r="K253" s="2" t="s">
        <v>220</v>
      </c>
      <c r="L253" s="95" t="e">
        <f>#REF!-#REF!-#REF!-#REF!-#REF!</f>
        <v>#REF!</v>
      </c>
    </row>
    <row r="254" spans="1:12" s="50" customFormat="1" ht="66" customHeight="1" x14ac:dyDescent="0.3">
      <c r="A254" s="2">
        <f t="shared" si="8"/>
        <v>181</v>
      </c>
      <c r="B254" s="2" t="s">
        <v>221</v>
      </c>
      <c r="C254" s="2" t="s">
        <v>42</v>
      </c>
      <c r="D254" s="2">
        <v>15</v>
      </c>
      <c r="E254" s="7">
        <v>5</v>
      </c>
      <c r="F254" s="7">
        <v>5</v>
      </c>
      <c r="G254" s="7">
        <v>5</v>
      </c>
      <c r="H254" s="2"/>
      <c r="I254" s="115"/>
      <c r="J254" s="117"/>
      <c r="K254" s="2" t="s">
        <v>222</v>
      </c>
      <c r="L254" s="95" t="e">
        <f>#REF!-#REF!-#REF!-#REF!-#REF!</f>
        <v>#REF!</v>
      </c>
    </row>
    <row r="255" spans="1:12" s="50" customFormat="1" ht="37.5" x14ac:dyDescent="0.3">
      <c r="A255" s="2">
        <f t="shared" si="8"/>
        <v>182</v>
      </c>
      <c r="B255" s="2" t="s">
        <v>223</v>
      </c>
      <c r="C255" s="2" t="s">
        <v>42</v>
      </c>
      <c r="D255" s="2">
        <v>2</v>
      </c>
      <c r="E255" s="7">
        <v>1</v>
      </c>
      <c r="F255" s="7">
        <v>1</v>
      </c>
      <c r="G255" s="7"/>
      <c r="H255" s="2"/>
      <c r="I255" s="2" t="s">
        <v>225</v>
      </c>
      <c r="J255" s="117"/>
      <c r="K255" s="2" t="s">
        <v>224</v>
      </c>
      <c r="L255" s="95" t="e">
        <f>#REF!-#REF!-#REF!-#REF!-#REF!</f>
        <v>#REF!</v>
      </c>
    </row>
    <row r="256" spans="1:12" s="50" customFormat="1" ht="56.25" x14ac:dyDescent="0.3">
      <c r="A256" s="2">
        <f t="shared" si="8"/>
        <v>183</v>
      </c>
      <c r="B256" s="2" t="s">
        <v>226</v>
      </c>
      <c r="C256" s="2" t="s">
        <v>228</v>
      </c>
      <c r="D256" s="2">
        <v>37</v>
      </c>
      <c r="E256" s="7">
        <v>18</v>
      </c>
      <c r="F256" s="7">
        <v>19</v>
      </c>
      <c r="G256" s="7"/>
      <c r="H256" s="2"/>
      <c r="I256" s="2" t="s">
        <v>101</v>
      </c>
      <c r="J256" s="118"/>
      <c r="K256" s="2" t="s">
        <v>227</v>
      </c>
      <c r="L256" s="95" t="e">
        <f>#REF!-#REF!-#REF!-#REF!-#REF!</f>
        <v>#REF!</v>
      </c>
    </row>
    <row r="257" spans="1:11" x14ac:dyDescent="0.3">
      <c r="A257" s="124" t="s">
        <v>12</v>
      </c>
      <c r="B257" s="124"/>
      <c r="C257" s="124"/>
      <c r="D257" s="124"/>
      <c r="E257" s="124"/>
      <c r="F257" s="124"/>
      <c r="G257" s="124"/>
      <c r="H257" s="124"/>
      <c r="I257" s="125"/>
      <c r="J257" s="125"/>
      <c r="K257" s="125"/>
    </row>
    <row r="258" spans="1:11" x14ac:dyDescent="0.3">
      <c r="A258" s="123" t="s">
        <v>509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</row>
    <row r="259" spans="1:11" s="50" customFormat="1" ht="206.25" x14ac:dyDescent="0.3">
      <c r="A259" s="2">
        <v>184</v>
      </c>
      <c r="B259" s="2" t="s">
        <v>191</v>
      </c>
      <c r="C259" s="2" t="s">
        <v>192</v>
      </c>
      <c r="D259" s="2" t="s">
        <v>510</v>
      </c>
      <c r="E259" s="60">
        <v>1</v>
      </c>
      <c r="F259" s="27"/>
      <c r="G259" s="27"/>
      <c r="H259" s="2"/>
      <c r="I259" s="2" t="s">
        <v>511</v>
      </c>
      <c r="J259" s="116" t="s">
        <v>357</v>
      </c>
      <c r="K259" s="5" t="s">
        <v>358</v>
      </c>
    </row>
    <row r="260" spans="1:11" s="50" customFormat="1" ht="270.75" customHeight="1" x14ac:dyDescent="0.3">
      <c r="A260" s="2">
        <f>1+A259</f>
        <v>185</v>
      </c>
      <c r="B260" s="2" t="s">
        <v>230</v>
      </c>
      <c r="C260" s="2" t="s">
        <v>193</v>
      </c>
      <c r="D260" s="2" t="s">
        <v>195</v>
      </c>
      <c r="E260" s="60">
        <v>1</v>
      </c>
      <c r="F260" s="27"/>
      <c r="G260" s="27"/>
      <c r="H260" s="2"/>
      <c r="I260" s="2" t="s">
        <v>231</v>
      </c>
      <c r="J260" s="117"/>
      <c r="K260" s="5" t="s">
        <v>358</v>
      </c>
    </row>
    <row r="261" spans="1:11" s="50" customFormat="1" ht="126" customHeight="1" x14ac:dyDescent="0.3">
      <c r="A261" s="2">
        <f t="shared" ref="A261:A262" si="9">1+A260</f>
        <v>186</v>
      </c>
      <c r="B261" s="2" t="s">
        <v>512</v>
      </c>
      <c r="C261" s="2" t="s">
        <v>194</v>
      </c>
      <c r="D261" s="2">
        <v>95000</v>
      </c>
      <c r="E261" s="7">
        <v>23750</v>
      </c>
      <c r="F261" s="7">
        <v>23750</v>
      </c>
      <c r="G261" s="7">
        <v>23750</v>
      </c>
      <c r="H261" s="7">
        <v>23750</v>
      </c>
      <c r="I261" s="2" t="s">
        <v>232</v>
      </c>
      <c r="J261" s="117"/>
      <c r="K261" s="5" t="s">
        <v>358</v>
      </c>
    </row>
    <row r="262" spans="1:11" s="50" customFormat="1" ht="75" x14ac:dyDescent="0.3">
      <c r="A262" s="2">
        <f t="shared" si="9"/>
        <v>187</v>
      </c>
      <c r="B262" s="2" t="s">
        <v>514</v>
      </c>
      <c r="C262" s="2" t="s">
        <v>194</v>
      </c>
      <c r="D262" s="2">
        <v>95000</v>
      </c>
      <c r="E262" s="7">
        <v>23750</v>
      </c>
      <c r="F262" s="7">
        <v>23750</v>
      </c>
      <c r="G262" s="7">
        <v>23750</v>
      </c>
      <c r="H262" s="7">
        <v>23750</v>
      </c>
      <c r="I262" s="2" t="s">
        <v>513</v>
      </c>
      <c r="J262" s="118"/>
      <c r="K262" s="5" t="s">
        <v>358</v>
      </c>
    </row>
    <row r="263" spans="1:11" x14ac:dyDescent="0.3">
      <c r="A263" s="124">
        <v>317</v>
      </c>
      <c r="B263" s="124"/>
      <c r="C263" s="124"/>
      <c r="D263" s="124"/>
      <c r="E263" s="124"/>
      <c r="F263" s="124"/>
      <c r="G263" s="124"/>
      <c r="H263" s="124"/>
      <c r="I263" s="125"/>
      <c r="J263" s="125"/>
      <c r="K263" s="125"/>
    </row>
    <row r="264" spans="1:11" x14ac:dyDescent="0.3">
      <c r="A264" s="123" t="s">
        <v>233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1:11" s="50" customFormat="1" ht="93.75" x14ac:dyDescent="0.3">
      <c r="A265" s="2">
        <v>188</v>
      </c>
      <c r="B265" s="2" t="s">
        <v>234</v>
      </c>
      <c r="C265" s="2" t="s">
        <v>42</v>
      </c>
      <c r="D265" s="2">
        <v>1</v>
      </c>
      <c r="E265" s="7">
        <v>1</v>
      </c>
      <c r="F265" s="27"/>
      <c r="G265" s="27"/>
      <c r="H265" s="2"/>
      <c r="I265" s="2" t="s">
        <v>31</v>
      </c>
      <c r="J265" s="4" t="s">
        <v>357</v>
      </c>
      <c r="K265" s="2" t="s">
        <v>515</v>
      </c>
    </row>
    <row r="266" spans="1:11" x14ac:dyDescent="0.3">
      <c r="A266" s="124" t="s">
        <v>12</v>
      </c>
      <c r="B266" s="124"/>
      <c r="C266" s="124"/>
      <c r="D266" s="124"/>
      <c r="E266" s="124"/>
      <c r="F266" s="124"/>
      <c r="G266" s="124"/>
      <c r="H266" s="124"/>
      <c r="I266" s="125"/>
      <c r="J266" s="125"/>
      <c r="K266" s="125"/>
    </row>
    <row r="267" spans="1:11" x14ac:dyDescent="0.3">
      <c r="A267" s="123" t="s">
        <v>235</v>
      </c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</row>
    <row r="268" spans="1:11" s="50" customFormat="1" ht="112.5" x14ac:dyDescent="0.3">
      <c r="A268" s="2">
        <v>189</v>
      </c>
      <c r="B268" s="13" t="s">
        <v>236</v>
      </c>
      <c r="C268" s="2" t="s">
        <v>42</v>
      </c>
      <c r="D268" s="2">
        <v>1</v>
      </c>
      <c r="E268" s="7">
        <v>1</v>
      </c>
      <c r="F268" s="7"/>
      <c r="G268" s="7"/>
      <c r="H268" s="28"/>
      <c r="I268" s="12" t="s">
        <v>237</v>
      </c>
      <c r="J268" s="116" t="s">
        <v>357</v>
      </c>
      <c r="K268" s="113" t="s">
        <v>515</v>
      </c>
    </row>
    <row r="269" spans="1:11" s="50" customFormat="1" ht="112.5" x14ac:dyDescent="0.3">
      <c r="A269" s="2">
        <f>1+A268</f>
        <v>190</v>
      </c>
      <c r="B269" s="13" t="s">
        <v>238</v>
      </c>
      <c r="C269" s="2" t="s">
        <v>42</v>
      </c>
      <c r="D269" s="2">
        <v>1</v>
      </c>
      <c r="E269" s="7"/>
      <c r="F269" s="7">
        <v>1</v>
      </c>
      <c r="G269" s="7"/>
      <c r="H269" s="28"/>
      <c r="I269" s="12" t="s">
        <v>239</v>
      </c>
      <c r="J269" s="117"/>
      <c r="K269" s="114"/>
    </row>
    <row r="270" spans="1:11" s="50" customFormat="1" ht="93.75" x14ac:dyDescent="0.3">
      <c r="A270" s="2">
        <f t="shared" ref="A270:A275" si="10">1+A269</f>
        <v>191</v>
      </c>
      <c r="B270" s="13" t="s">
        <v>240</v>
      </c>
      <c r="C270" s="2" t="s">
        <v>42</v>
      </c>
      <c r="D270" s="2">
        <v>1</v>
      </c>
      <c r="E270" s="7"/>
      <c r="F270" s="7"/>
      <c r="G270" s="7">
        <v>1</v>
      </c>
      <c r="H270" s="28"/>
      <c r="I270" s="11" t="s">
        <v>241</v>
      </c>
      <c r="J270" s="117"/>
      <c r="K270" s="114"/>
    </row>
    <row r="271" spans="1:11" s="50" customFormat="1" ht="75" customHeight="1" x14ac:dyDescent="0.3">
      <c r="A271" s="2">
        <f t="shared" si="10"/>
        <v>192</v>
      </c>
      <c r="B271" s="13" t="s">
        <v>242</v>
      </c>
      <c r="C271" s="2" t="s">
        <v>42</v>
      </c>
      <c r="D271" s="2">
        <v>1</v>
      </c>
      <c r="E271" s="7"/>
      <c r="F271" s="7"/>
      <c r="G271" s="7"/>
      <c r="H271" s="28">
        <v>1</v>
      </c>
      <c r="I271" s="11" t="s">
        <v>243</v>
      </c>
      <c r="J271" s="117"/>
      <c r="K271" s="114"/>
    </row>
    <row r="272" spans="1:11" s="50" customFormat="1" ht="93.75" x14ac:dyDescent="0.3">
      <c r="A272" s="2">
        <f t="shared" si="10"/>
        <v>193</v>
      </c>
      <c r="B272" s="13" t="s">
        <v>244</v>
      </c>
      <c r="C272" s="2" t="s">
        <v>42</v>
      </c>
      <c r="D272" s="2">
        <v>1</v>
      </c>
      <c r="E272" s="7"/>
      <c r="F272" s="7">
        <v>1</v>
      </c>
      <c r="G272" s="7"/>
      <c r="H272" s="28"/>
      <c r="I272" s="12" t="s">
        <v>245</v>
      </c>
      <c r="J272" s="117"/>
      <c r="K272" s="114"/>
    </row>
    <row r="273" spans="1:13" s="50" customFormat="1" ht="75" x14ac:dyDescent="0.3">
      <c r="A273" s="2">
        <f t="shared" si="10"/>
        <v>194</v>
      </c>
      <c r="B273" s="13" t="s">
        <v>246</v>
      </c>
      <c r="C273" s="2" t="s">
        <v>42</v>
      </c>
      <c r="D273" s="2">
        <v>1</v>
      </c>
      <c r="E273" s="7"/>
      <c r="F273" s="7"/>
      <c r="G273" s="7">
        <v>1</v>
      </c>
      <c r="H273" s="28"/>
      <c r="I273" s="12" t="s">
        <v>247</v>
      </c>
      <c r="J273" s="117"/>
      <c r="K273" s="114"/>
    </row>
    <row r="274" spans="1:13" s="50" customFormat="1" ht="93.75" x14ac:dyDescent="0.3">
      <c r="A274" s="2">
        <f t="shared" si="10"/>
        <v>195</v>
      </c>
      <c r="B274" s="13" t="s">
        <v>248</v>
      </c>
      <c r="C274" s="2" t="s">
        <v>42</v>
      </c>
      <c r="D274" s="2">
        <v>1</v>
      </c>
      <c r="E274" s="7">
        <v>1</v>
      </c>
      <c r="F274" s="7"/>
      <c r="G274" s="7"/>
      <c r="H274" s="28"/>
      <c r="I274" s="11" t="s">
        <v>248</v>
      </c>
      <c r="J274" s="117"/>
      <c r="K274" s="114"/>
    </row>
    <row r="275" spans="1:13" s="50" customFormat="1" ht="93.75" x14ac:dyDescent="0.3">
      <c r="A275" s="2">
        <f t="shared" si="10"/>
        <v>196</v>
      </c>
      <c r="B275" s="13" t="s">
        <v>249</v>
      </c>
      <c r="C275" s="2" t="s">
        <v>42</v>
      </c>
      <c r="D275" s="2">
        <v>1</v>
      </c>
      <c r="E275" s="7"/>
      <c r="F275" s="7">
        <v>1</v>
      </c>
      <c r="G275" s="7"/>
      <c r="H275" s="28"/>
      <c r="I275" s="12" t="s">
        <v>516</v>
      </c>
      <c r="J275" s="118"/>
      <c r="K275" s="115"/>
    </row>
    <row r="276" spans="1:13" ht="16.5" customHeight="1" x14ac:dyDescent="0.3">
      <c r="A276" s="124" t="s">
        <v>12</v>
      </c>
      <c r="B276" s="124"/>
      <c r="C276" s="124"/>
      <c r="D276" s="124"/>
      <c r="E276" s="124"/>
      <c r="F276" s="124"/>
      <c r="G276" s="124"/>
      <c r="H276" s="124"/>
      <c r="I276" s="125"/>
      <c r="J276" s="125"/>
      <c r="K276" s="125"/>
    </row>
    <row r="277" spans="1:13" x14ac:dyDescent="0.3">
      <c r="A277" s="123" t="s">
        <v>253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</row>
    <row r="278" spans="1:13" s="50" customFormat="1" ht="56.25" x14ac:dyDescent="0.3">
      <c r="A278" s="2">
        <v>197</v>
      </c>
      <c r="B278" s="1" t="s">
        <v>254</v>
      </c>
      <c r="C278" s="7" t="s">
        <v>256</v>
      </c>
      <c r="D278" s="7">
        <v>800</v>
      </c>
      <c r="E278" s="7">
        <v>200</v>
      </c>
      <c r="F278" s="7">
        <v>200</v>
      </c>
      <c r="G278" s="7">
        <v>200</v>
      </c>
      <c r="H278" s="7">
        <v>200</v>
      </c>
      <c r="I278" s="113" t="s">
        <v>517</v>
      </c>
      <c r="J278" s="116" t="s">
        <v>357</v>
      </c>
      <c r="K278" s="2" t="s">
        <v>255</v>
      </c>
      <c r="L278" s="61">
        <f>D278-E278-F278-G278-H278</f>
        <v>0</v>
      </c>
      <c r="M278" s="61" t="e">
        <f>#REF!-#REF!-#REF!-#REF!-#REF!</f>
        <v>#REF!</v>
      </c>
    </row>
    <row r="279" spans="1:13" s="50" customFormat="1" ht="56.25" customHeight="1" x14ac:dyDescent="0.3">
      <c r="A279" s="2">
        <f>1+A278</f>
        <v>198</v>
      </c>
      <c r="B279" s="1" t="s">
        <v>254</v>
      </c>
      <c r="C279" s="7" t="s">
        <v>256</v>
      </c>
      <c r="D279" s="7">
        <v>1000</v>
      </c>
      <c r="E279" s="7">
        <v>250</v>
      </c>
      <c r="F279" s="7">
        <v>250</v>
      </c>
      <c r="G279" s="7">
        <v>250</v>
      </c>
      <c r="H279" s="7">
        <v>250</v>
      </c>
      <c r="I279" s="115"/>
      <c r="J279" s="118"/>
      <c r="K279" s="2" t="s">
        <v>518</v>
      </c>
      <c r="L279" s="61">
        <f>D279-E279-F279-G279-H279</f>
        <v>0</v>
      </c>
      <c r="M279" s="61" t="e">
        <f>#REF!-#REF!-#REF!-#REF!-#REF!</f>
        <v>#REF!</v>
      </c>
    </row>
    <row r="280" spans="1:13" s="50" customFormat="1" ht="75" x14ac:dyDescent="0.3">
      <c r="A280" s="2">
        <f t="shared" ref="A280:A313" si="11">1+A279</f>
        <v>199</v>
      </c>
      <c r="B280" s="1" t="s">
        <v>257</v>
      </c>
      <c r="C280" s="7" t="s">
        <v>256</v>
      </c>
      <c r="D280" s="7">
        <v>500</v>
      </c>
      <c r="E280" s="7">
        <v>125</v>
      </c>
      <c r="F280" s="7">
        <v>125</v>
      </c>
      <c r="G280" s="7">
        <v>125</v>
      </c>
      <c r="H280" s="2">
        <v>125</v>
      </c>
      <c r="I280" s="113" t="s">
        <v>517</v>
      </c>
      <c r="J280" s="116" t="s">
        <v>357</v>
      </c>
      <c r="K280" s="2" t="s">
        <v>258</v>
      </c>
      <c r="L280" s="61">
        <f>D280-E280-F280-G280-H280</f>
        <v>0</v>
      </c>
      <c r="M280" s="61" t="e">
        <f>#REF!-#REF!-#REF!-#REF!-#REF!</f>
        <v>#REF!</v>
      </c>
    </row>
    <row r="281" spans="1:13" s="50" customFormat="1" ht="56.25" customHeight="1" x14ac:dyDescent="0.3">
      <c r="A281" s="2">
        <f t="shared" si="11"/>
        <v>200</v>
      </c>
      <c r="B281" s="1" t="s">
        <v>259</v>
      </c>
      <c r="C281" s="7" t="s">
        <v>42</v>
      </c>
      <c r="D281" s="7">
        <v>12</v>
      </c>
      <c r="E281" s="7">
        <v>3</v>
      </c>
      <c r="F281" s="7">
        <v>3</v>
      </c>
      <c r="G281" s="7">
        <v>3</v>
      </c>
      <c r="H281" s="2">
        <v>3</v>
      </c>
      <c r="I281" s="114"/>
      <c r="J281" s="117"/>
      <c r="K281" s="2" t="s">
        <v>260</v>
      </c>
      <c r="L281" s="61">
        <f>D281-E281-F281-G281-H281</f>
        <v>0</v>
      </c>
      <c r="M281" s="61" t="e">
        <f>#REF!-#REF!-#REF!-#REF!-#REF!</f>
        <v>#REF!</v>
      </c>
    </row>
    <row r="282" spans="1:13" s="50" customFormat="1" ht="56.25" x14ac:dyDescent="0.3">
      <c r="A282" s="2">
        <f t="shared" si="11"/>
        <v>201</v>
      </c>
      <c r="B282" s="1" t="s">
        <v>519</v>
      </c>
      <c r="C282" s="7" t="s">
        <v>262</v>
      </c>
      <c r="D282" s="7">
        <v>102000</v>
      </c>
      <c r="E282" s="7">
        <v>25500</v>
      </c>
      <c r="F282" s="7">
        <v>25500</v>
      </c>
      <c r="G282" s="7">
        <v>25500</v>
      </c>
      <c r="H282" s="7">
        <v>25500</v>
      </c>
      <c r="I282" s="114"/>
      <c r="J282" s="117"/>
      <c r="K282" s="2" t="s">
        <v>261</v>
      </c>
      <c r="L282" s="61">
        <f>D282-E282-F282-G282-H282</f>
        <v>0</v>
      </c>
      <c r="M282" s="61" t="e">
        <f>#REF!-#REF!-#REF!-#REF!-#REF!</f>
        <v>#REF!</v>
      </c>
    </row>
    <row r="283" spans="1:13" s="50" customFormat="1" ht="56.25" customHeight="1" x14ac:dyDescent="0.3">
      <c r="A283" s="2">
        <f t="shared" si="11"/>
        <v>202</v>
      </c>
      <c r="B283" s="1" t="s">
        <v>263</v>
      </c>
      <c r="C283" s="7" t="s">
        <v>262</v>
      </c>
      <c r="D283" s="7">
        <v>58000</v>
      </c>
      <c r="E283" s="7">
        <v>14500</v>
      </c>
      <c r="F283" s="7">
        <v>14500</v>
      </c>
      <c r="G283" s="7">
        <v>14500</v>
      </c>
      <c r="H283" s="7">
        <v>14500</v>
      </c>
      <c r="I283" s="114"/>
      <c r="J283" s="117"/>
      <c r="K283" s="2" t="s">
        <v>264</v>
      </c>
      <c r="L283" s="61">
        <f>D283-E283-F283-G283-H283</f>
        <v>0</v>
      </c>
      <c r="M283" s="61" t="e">
        <f>#REF!-#REF!-#REF!-#REF!-#REF!</f>
        <v>#REF!</v>
      </c>
    </row>
    <row r="284" spans="1:13" s="50" customFormat="1" ht="56.25" x14ac:dyDescent="0.3">
      <c r="A284" s="2">
        <f t="shared" si="11"/>
        <v>203</v>
      </c>
      <c r="B284" s="1" t="s">
        <v>265</v>
      </c>
      <c r="C284" s="7" t="s">
        <v>42</v>
      </c>
      <c r="D284" s="7">
        <v>80</v>
      </c>
      <c r="E284" s="7">
        <v>20</v>
      </c>
      <c r="F284" s="7">
        <v>20</v>
      </c>
      <c r="G284" s="7">
        <v>20</v>
      </c>
      <c r="H284" s="2">
        <v>20</v>
      </c>
      <c r="I284" s="114"/>
      <c r="J284" s="117"/>
      <c r="K284" s="2" t="s">
        <v>266</v>
      </c>
      <c r="L284" s="61">
        <f>D284-E284-F284-G284-H284</f>
        <v>0</v>
      </c>
      <c r="M284" s="61" t="e">
        <f>#REF!-#REF!-#REF!-#REF!-#REF!</f>
        <v>#REF!</v>
      </c>
    </row>
    <row r="285" spans="1:13" s="50" customFormat="1" ht="56.25" customHeight="1" x14ac:dyDescent="0.3">
      <c r="A285" s="2">
        <f t="shared" si="11"/>
        <v>204</v>
      </c>
      <c r="B285" s="1" t="s">
        <v>520</v>
      </c>
      <c r="C285" s="7" t="s">
        <v>262</v>
      </c>
      <c r="D285" s="7">
        <v>200000</v>
      </c>
      <c r="E285" s="7">
        <v>50000</v>
      </c>
      <c r="F285" s="7">
        <v>50000</v>
      </c>
      <c r="G285" s="7">
        <v>50000</v>
      </c>
      <c r="H285" s="7">
        <v>50000</v>
      </c>
      <c r="I285" s="114"/>
      <c r="J285" s="117"/>
      <c r="K285" s="2" t="s">
        <v>526</v>
      </c>
      <c r="L285" s="61">
        <f>D285-E285-F285-G285-H285</f>
        <v>0</v>
      </c>
      <c r="M285" s="61" t="e">
        <f>#REF!-#REF!-#REF!-#REF!-#REF!</f>
        <v>#REF!</v>
      </c>
    </row>
    <row r="286" spans="1:13" s="50" customFormat="1" ht="75" x14ac:dyDescent="0.3">
      <c r="A286" s="2">
        <f t="shared" si="11"/>
        <v>205</v>
      </c>
      <c r="B286" s="1" t="s">
        <v>267</v>
      </c>
      <c r="C286" s="7" t="s">
        <v>262</v>
      </c>
      <c r="D286" s="7">
        <v>60000</v>
      </c>
      <c r="E286" s="7">
        <v>15000</v>
      </c>
      <c r="F286" s="7">
        <v>15000</v>
      </c>
      <c r="G286" s="7">
        <v>15000</v>
      </c>
      <c r="H286" s="7">
        <v>15000</v>
      </c>
      <c r="I286" s="114"/>
      <c r="J286" s="117"/>
      <c r="K286" s="2" t="s">
        <v>525</v>
      </c>
      <c r="L286" s="61">
        <f>D286-E286-F286-G286-H286</f>
        <v>0</v>
      </c>
      <c r="M286" s="61" t="e">
        <f>#REF!-#REF!-#REF!-#REF!-#REF!</f>
        <v>#REF!</v>
      </c>
    </row>
    <row r="287" spans="1:13" s="50" customFormat="1" ht="56.25" customHeight="1" x14ac:dyDescent="0.3">
      <c r="A287" s="2">
        <f t="shared" si="11"/>
        <v>206</v>
      </c>
      <c r="B287" s="1" t="s">
        <v>268</v>
      </c>
      <c r="C287" s="7" t="s">
        <v>42</v>
      </c>
      <c r="D287" s="7">
        <v>40</v>
      </c>
      <c r="E287" s="7">
        <v>10</v>
      </c>
      <c r="F287" s="7">
        <v>10</v>
      </c>
      <c r="G287" s="7">
        <v>10</v>
      </c>
      <c r="H287" s="2">
        <v>10</v>
      </c>
      <c r="I287" s="114"/>
      <c r="J287" s="117"/>
      <c r="K287" s="2" t="s">
        <v>269</v>
      </c>
      <c r="L287" s="61">
        <f>D287-E287-F287-G287-H287</f>
        <v>0</v>
      </c>
      <c r="M287" s="61" t="e">
        <f>#REF!-#REF!-#REF!-#REF!-#REF!</f>
        <v>#REF!</v>
      </c>
    </row>
    <row r="288" spans="1:13" s="50" customFormat="1" ht="56.25" customHeight="1" x14ac:dyDescent="0.3">
      <c r="A288" s="2">
        <f t="shared" si="11"/>
        <v>207</v>
      </c>
      <c r="B288" s="1" t="s">
        <v>270</v>
      </c>
      <c r="C288" s="7" t="s">
        <v>42</v>
      </c>
      <c r="D288" s="7">
        <v>1040</v>
      </c>
      <c r="E288" s="7">
        <v>260</v>
      </c>
      <c r="F288" s="7">
        <v>260</v>
      </c>
      <c r="G288" s="7">
        <v>260</v>
      </c>
      <c r="H288" s="7">
        <v>260</v>
      </c>
      <c r="I288" s="114"/>
      <c r="J288" s="117"/>
      <c r="K288" s="2" t="s">
        <v>271</v>
      </c>
      <c r="L288" s="61">
        <f>D288-E288-F288-G288-H288</f>
        <v>0</v>
      </c>
      <c r="M288" s="61" t="e">
        <f>#REF!-#REF!-#REF!-#REF!-#REF!</f>
        <v>#REF!</v>
      </c>
    </row>
    <row r="289" spans="1:13" s="50" customFormat="1" ht="56.25" customHeight="1" x14ac:dyDescent="0.3">
      <c r="A289" s="2">
        <f t="shared" si="11"/>
        <v>208</v>
      </c>
      <c r="B289" s="1" t="s">
        <v>521</v>
      </c>
      <c r="C289" s="7" t="s">
        <v>42</v>
      </c>
      <c r="D289" s="7">
        <v>460</v>
      </c>
      <c r="E289" s="7">
        <v>115</v>
      </c>
      <c r="F289" s="7">
        <v>115</v>
      </c>
      <c r="G289" s="7">
        <v>115</v>
      </c>
      <c r="H289" s="7">
        <v>115</v>
      </c>
      <c r="I289" s="114"/>
      <c r="J289" s="117"/>
      <c r="K289" s="2" t="s">
        <v>272</v>
      </c>
      <c r="L289" s="61">
        <f>D289-E289-F289-G289-H289</f>
        <v>0</v>
      </c>
      <c r="M289" s="61" t="e">
        <f>#REF!-#REF!-#REF!-#REF!-#REF!</f>
        <v>#REF!</v>
      </c>
    </row>
    <row r="290" spans="1:13" s="50" customFormat="1" ht="37.5" x14ac:dyDescent="0.3">
      <c r="A290" s="2">
        <f t="shared" si="11"/>
        <v>209</v>
      </c>
      <c r="B290" s="1" t="s">
        <v>273</v>
      </c>
      <c r="C290" s="7" t="s">
        <v>42</v>
      </c>
      <c r="D290" s="7">
        <v>260</v>
      </c>
      <c r="E290" s="7">
        <v>65</v>
      </c>
      <c r="F290" s="7">
        <v>65</v>
      </c>
      <c r="G290" s="7">
        <v>65</v>
      </c>
      <c r="H290" s="7">
        <v>65</v>
      </c>
      <c r="I290" s="114"/>
      <c r="J290" s="117"/>
      <c r="K290" s="2" t="s">
        <v>274</v>
      </c>
      <c r="L290" s="61">
        <f>D290-E290-F290-G290-H290</f>
        <v>0</v>
      </c>
      <c r="M290" s="61" t="e">
        <f>#REF!-#REF!-#REF!-#REF!-#REF!</f>
        <v>#REF!</v>
      </c>
    </row>
    <row r="291" spans="1:13" s="50" customFormat="1" ht="56.25" customHeight="1" x14ac:dyDescent="0.3">
      <c r="A291" s="2">
        <f t="shared" si="11"/>
        <v>210</v>
      </c>
      <c r="B291" s="1" t="s">
        <v>275</v>
      </c>
      <c r="C291" s="7" t="s">
        <v>277</v>
      </c>
      <c r="D291" s="7">
        <v>160</v>
      </c>
      <c r="E291" s="7">
        <v>40</v>
      </c>
      <c r="F291" s="7">
        <v>40</v>
      </c>
      <c r="G291" s="7">
        <v>40</v>
      </c>
      <c r="H291" s="7">
        <v>40</v>
      </c>
      <c r="I291" s="114"/>
      <c r="J291" s="117"/>
      <c r="K291" s="2" t="s">
        <v>276</v>
      </c>
      <c r="L291" s="61">
        <f>D291-E291-F291-G291-H291</f>
        <v>0</v>
      </c>
      <c r="M291" s="61" t="e">
        <f>#REF!-#REF!-#REF!-#REF!-#REF!</f>
        <v>#REF!</v>
      </c>
    </row>
    <row r="292" spans="1:13" s="50" customFormat="1" ht="56.25" customHeight="1" x14ac:dyDescent="0.3">
      <c r="A292" s="2">
        <f t="shared" si="11"/>
        <v>211</v>
      </c>
      <c r="B292" s="1" t="s">
        <v>278</v>
      </c>
      <c r="C292" s="7" t="s">
        <v>42</v>
      </c>
      <c r="D292" s="7">
        <v>100</v>
      </c>
      <c r="E292" s="7">
        <v>25</v>
      </c>
      <c r="F292" s="7">
        <v>25</v>
      </c>
      <c r="G292" s="7">
        <v>25</v>
      </c>
      <c r="H292" s="7">
        <v>25</v>
      </c>
      <c r="I292" s="114"/>
      <c r="J292" s="117"/>
      <c r="K292" s="2" t="s">
        <v>279</v>
      </c>
      <c r="L292" s="61">
        <f>D292-E292-F292-G292-H292</f>
        <v>0</v>
      </c>
      <c r="M292" s="61" t="e">
        <f>#REF!-#REF!-#REF!-#REF!-#REF!</f>
        <v>#REF!</v>
      </c>
    </row>
    <row r="293" spans="1:13" s="50" customFormat="1" ht="56.25" customHeight="1" x14ac:dyDescent="0.3">
      <c r="A293" s="2">
        <f t="shared" si="11"/>
        <v>212</v>
      </c>
      <c r="B293" s="1" t="s">
        <v>280</v>
      </c>
      <c r="C293" s="7" t="s">
        <v>42</v>
      </c>
      <c r="D293" s="7">
        <v>300</v>
      </c>
      <c r="E293" s="7">
        <v>75</v>
      </c>
      <c r="F293" s="7">
        <v>75</v>
      </c>
      <c r="G293" s="7">
        <v>75</v>
      </c>
      <c r="H293" s="7">
        <v>75</v>
      </c>
      <c r="I293" s="114"/>
      <c r="J293" s="117"/>
      <c r="K293" s="2" t="s">
        <v>281</v>
      </c>
      <c r="L293" s="61">
        <f>D293-E293-F293-G293-H293</f>
        <v>0</v>
      </c>
      <c r="M293" s="61" t="e">
        <f>#REF!-#REF!-#REF!-#REF!-#REF!</f>
        <v>#REF!</v>
      </c>
    </row>
    <row r="294" spans="1:13" s="50" customFormat="1" ht="56.25" customHeight="1" x14ac:dyDescent="0.3">
      <c r="A294" s="2">
        <f t="shared" si="11"/>
        <v>213</v>
      </c>
      <c r="B294" s="1" t="s">
        <v>282</v>
      </c>
      <c r="C294" s="7" t="s">
        <v>42</v>
      </c>
      <c r="D294" s="7">
        <v>500</v>
      </c>
      <c r="E294" s="7">
        <v>125</v>
      </c>
      <c r="F294" s="7">
        <v>125</v>
      </c>
      <c r="G294" s="7">
        <v>125</v>
      </c>
      <c r="H294" s="7">
        <v>125</v>
      </c>
      <c r="I294" s="114"/>
      <c r="J294" s="117"/>
      <c r="K294" s="2" t="s">
        <v>283</v>
      </c>
      <c r="L294" s="61">
        <f>D294-E294-F294-G294-H294</f>
        <v>0</v>
      </c>
      <c r="M294" s="61" t="e">
        <f>#REF!-#REF!-#REF!-#REF!-#REF!</f>
        <v>#REF!</v>
      </c>
    </row>
    <row r="295" spans="1:13" s="50" customFormat="1" ht="56.25" customHeight="1" x14ac:dyDescent="0.3">
      <c r="A295" s="2">
        <f t="shared" si="11"/>
        <v>214</v>
      </c>
      <c r="B295" s="1" t="s">
        <v>284</v>
      </c>
      <c r="C295" s="7" t="s">
        <v>42</v>
      </c>
      <c r="D295" s="7">
        <v>52</v>
      </c>
      <c r="E295" s="7">
        <v>52</v>
      </c>
      <c r="F295" s="7"/>
      <c r="G295" s="7"/>
      <c r="H295" s="2"/>
      <c r="I295" s="114"/>
      <c r="J295" s="117"/>
      <c r="K295" s="2" t="s">
        <v>524</v>
      </c>
      <c r="L295" s="61">
        <f>D295-E295-F295-G295-H295</f>
        <v>0</v>
      </c>
      <c r="M295" s="61" t="e">
        <f>#REF!-#REF!-#REF!-#REF!-#REF!</f>
        <v>#REF!</v>
      </c>
    </row>
    <row r="296" spans="1:13" s="50" customFormat="1" ht="56.25" customHeight="1" x14ac:dyDescent="0.3">
      <c r="A296" s="2">
        <f t="shared" si="11"/>
        <v>215</v>
      </c>
      <c r="B296" s="1" t="s">
        <v>522</v>
      </c>
      <c r="C296" s="7" t="s">
        <v>42</v>
      </c>
      <c r="D296" s="7">
        <v>152</v>
      </c>
      <c r="E296" s="7">
        <v>38</v>
      </c>
      <c r="F296" s="7">
        <v>38</v>
      </c>
      <c r="G296" s="7">
        <v>38</v>
      </c>
      <c r="H296" s="2">
        <v>38</v>
      </c>
      <c r="I296" s="114"/>
      <c r="J296" s="117"/>
      <c r="K296" s="2" t="s">
        <v>285</v>
      </c>
      <c r="L296" s="61">
        <f>D296-E296-F296-G296-H296</f>
        <v>0</v>
      </c>
      <c r="M296" s="61" t="e">
        <f>#REF!-#REF!-#REF!-#REF!-#REF!</f>
        <v>#REF!</v>
      </c>
    </row>
    <row r="297" spans="1:13" s="50" customFormat="1" ht="56.25" customHeight="1" x14ac:dyDescent="0.3">
      <c r="A297" s="2">
        <f t="shared" si="11"/>
        <v>216</v>
      </c>
      <c r="B297" s="29" t="s">
        <v>286</v>
      </c>
      <c r="C297" s="7" t="s">
        <v>42</v>
      </c>
      <c r="D297" s="7">
        <v>300</v>
      </c>
      <c r="E297" s="7">
        <v>75</v>
      </c>
      <c r="F297" s="7">
        <v>75</v>
      </c>
      <c r="G297" s="7">
        <v>75</v>
      </c>
      <c r="H297" s="7">
        <v>75</v>
      </c>
      <c r="I297" s="115"/>
      <c r="J297" s="118"/>
      <c r="K297" s="2" t="s">
        <v>287</v>
      </c>
      <c r="L297" s="61">
        <f>D297-E297-F297-G297-H297</f>
        <v>0</v>
      </c>
      <c r="M297" s="61" t="e">
        <f>#REF!-#REF!-#REF!-#REF!-#REF!</f>
        <v>#REF!</v>
      </c>
    </row>
    <row r="298" spans="1:13" s="50" customFormat="1" ht="56.25" customHeight="1" x14ac:dyDescent="0.3">
      <c r="A298" s="2">
        <f t="shared" si="11"/>
        <v>217</v>
      </c>
      <c r="B298" s="29" t="s">
        <v>288</v>
      </c>
      <c r="C298" s="7" t="s">
        <v>42</v>
      </c>
      <c r="D298" s="7">
        <v>500</v>
      </c>
      <c r="E298" s="7">
        <v>125</v>
      </c>
      <c r="F298" s="7">
        <v>125</v>
      </c>
      <c r="G298" s="7">
        <v>125</v>
      </c>
      <c r="H298" s="7">
        <v>125</v>
      </c>
      <c r="I298" s="113" t="s">
        <v>517</v>
      </c>
      <c r="J298" s="116" t="s">
        <v>357</v>
      </c>
      <c r="K298" s="2" t="s">
        <v>523</v>
      </c>
      <c r="L298" s="61">
        <f>D298-E298-F298-G298-H298</f>
        <v>0</v>
      </c>
      <c r="M298" s="61" t="e">
        <f>#REF!-#REF!-#REF!-#REF!-#REF!</f>
        <v>#REF!</v>
      </c>
    </row>
    <row r="299" spans="1:13" s="50" customFormat="1" ht="56.25" customHeight="1" x14ac:dyDescent="0.3">
      <c r="A299" s="2">
        <f t="shared" si="11"/>
        <v>218</v>
      </c>
      <c r="B299" s="29" t="s">
        <v>289</v>
      </c>
      <c r="C299" s="7" t="s">
        <v>42</v>
      </c>
      <c r="D299" s="7">
        <v>300</v>
      </c>
      <c r="E299" s="7">
        <v>75</v>
      </c>
      <c r="F299" s="7">
        <v>75</v>
      </c>
      <c r="G299" s="7">
        <v>75</v>
      </c>
      <c r="H299" s="7">
        <v>75</v>
      </c>
      <c r="I299" s="114"/>
      <c r="J299" s="117"/>
      <c r="K299" s="113" t="s">
        <v>290</v>
      </c>
      <c r="L299" s="61">
        <f>D299-E299-F299-G299-H299</f>
        <v>0</v>
      </c>
      <c r="M299" s="61" t="e">
        <f>#REF!-#REF!-#REF!-#REF!-#REF!</f>
        <v>#REF!</v>
      </c>
    </row>
    <row r="300" spans="1:13" s="50" customFormat="1" ht="56.25" customHeight="1" x14ac:dyDescent="0.3">
      <c r="A300" s="2">
        <f t="shared" si="11"/>
        <v>219</v>
      </c>
      <c r="B300" s="1" t="s">
        <v>291</v>
      </c>
      <c r="C300" s="7" t="s">
        <v>45</v>
      </c>
      <c r="D300" s="7">
        <v>160</v>
      </c>
      <c r="E300" s="7">
        <v>40</v>
      </c>
      <c r="F300" s="7">
        <v>40</v>
      </c>
      <c r="G300" s="7">
        <v>40</v>
      </c>
      <c r="H300" s="7">
        <v>40</v>
      </c>
      <c r="I300" s="114"/>
      <c r="J300" s="117"/>
      <c r="K300" s="114"/>
      <c r="L300" s="61">
        <f>D300-E300-F300-G300-H300</f>
        <v>0</v>
      </c>
      <c r="M300" s="61" t="e">
        <f>#REF!-#REF!-#REF!-#REF!-#REF!</f>
        <v>#REF!</v>
      </c>
    </row>
    <row r="301" spans="1:13" s="50" customFormat="1" ht="56.25" customHeight="1" x14ac:dyDescent="0.3">
      <c r="A301" s="2">
        <f t="shared" si="11"/>
        <v>220</v>
      </c>
      <c r="B301" s="1" t="s">
        <v>292</v>
      </c>
      <c r="C301" s="7" t="s">
        <v>42</v>
      </c>
      <c r="D301" s="7">
        <v>50</v>
      </c>
      <c r="E301" s="7">
        <v>25</v>
      </c>
      <c r="F301" s="7"/>
      <c r="G301" s="7">
        <v>25</v>
      </c>
      <c r="H301" s="2"/>
      <c r="I301" s="114"/>
      <c r="J301" s="117"/>
      <c r="K301" s="114"/>
      <c r="L301" s="61">
        <f>D301-E301-F301-G301-H301</f>
        <v>0</v>
      </c>
      <c r="M301" s="61" t="e">
        <f>#REF!-#REF!-#REF!-#REF!-#REF!</f>
        <v>#REF!</v>
      </c>
    </row>
    <row r="302" spans="1:13" s="50" customFormat="1" ht="56.25" x14ac:dyDescent="0.3">
      <c r="A302" s="2">
        <f t="shared" si="11"/>
        <v>221</v>
      </c>
      <c r="B302" s="1" t="s">
        <v>293</v>
      </c>
      <c r="C302" s="7" t="s">
        <v>42</v>
      </c>
      <c r="D302" s="7">
        <v>50</v>
      </c>
      <c r="E302" s="7">
        <v>25</v>
      </c>
      <c r="F302" s="7"/>
      <c r="G302" s="7">
        <v>25</v>
      </c>
      <c r="H302" s="2"/>
      <c r="I302" s="114"/>
      <c r="J302" s="117"/>
      <c r="K302" s="114"/>
      <c r="L302" s="61">
        <f>D302-E302-F302-G302-H302</f>
        <v>0</v>
      </c>
      <c r="M302" s="61" t="e">
        <f>#REF!-#REF!-#REF!-#REF!-#REF!</f>
        <v>#REF!</v>
      </c>
    </row>
    <row r="303" spans="1:13" s="50" customFormat="1" ht="56.25" customHeight="1" x14ac:dyDescent="0.3">
      <c r="A303" s="2">
        <f t="shared" si="11"/>
        <v>222</v>
      </c>
      <c r="B303" s="1" t="s">
        <v>527</v>
      </c>
      <c r="C303" s="7" t="s">
        <v>42</v>
      </c>
      <c r="D303" s="7">
        <v>50</v>
      </c>
      <c r="E303" s="7">
        <v>25</v>
      </c>
      <c r="F303" s="7"/>
      <c r="G303" s="7">
        <v>25</v>
      </c>
      <c r="H303" s="2"/>
      <c r="I303" s="114"/>
      <c r="J303" s="117"/>
      <c r="K303" s="114"/>
      <c r="L303" s="61">
        <f>D303-E303-F303-G303-H303</f>
        <v>0</v>
      </c>
      <c r="M303" s="61" t="e">
        <f>#REF!-#REF!-#REF!-#REF!-#REF!</f>
        <v>#REF!</v>
      </c>
    </row>
    <row r="304" spans="1:13" s="50" customFormat="1" ht="56.25" customHeight="1" x14ac:dyDescent="0.3">
      <c r="A304" s="2">
        <f t="shared" si="11"/>
        <v>223</v>
      </c>
      <c r="B304" s="1" t="s">
        <v>528</v>
      </c>
      <c r="C304" s="30" t="s">
        <v>42</v>
      </c>
      <c r="D304" s="30">
        <v>20</v>
      </c>
      <c r="E304" s="7">
        <v>10</v>
      </c>
      <c r="F304" s="7">
        <v>10</v>
      </c>
      <c r="G304" s="7"/>
      <c r="H304" s="2"/>
      <c r="I304" s="114"/>
      <c r="J304" s="117"/>
      <c r="K304" s="114"/>
      <c r="L304" s="61">
        <f>D304-E304-F304-G304-H304</f>
        <v>0</v>
      </c>
      <c r="M304" s="61" t="e">
        <f>#REF!-#REF!-#REF!-#REF!-#REF!</f>
        <v>#REF!</v>
      </c>
    </row>
    <row r="305" spans="1:13" s="50" customFormat="1" ht="56.25" customHeight="1" x14ac:dyDescent="0.3">
      <c r="A305" s="2">
        <f t="shared" si="11"/>
        <v>224</v>
      </c>
      <c r="B305" s="1" t="s">
        <v>529</v>
      </c>
      <c r="C305" s="30" t="s">
        <v>42</v>
      </c>
      <c r="D305" s="30">
        <v>300</v>
      </c>
      <c r="E305" s="7">
        <v>75</v>
      </c>
      <c r="F305" s="7">
        <v>75</v>
      </c>
      <c r="G305" s="7">
        <v>75</v>
      </c>
      <c r="H305" s="7">
        <v>75</v>
      </c>
      <c r="I305" s="114"/>
      <c r="J305" s="117"/>
      <c r="K305" s="114"/>
      <c r="L305" s="61">
        <f>D305-E305-F305-G305-H305</f>
        <v>0</v>
      </c>
      <c r="M305" s="61" t="e">
        <f>#REF!-#REF!-#REF!-#REF!-#REF!</f>
        <v>#REF!</v>
      </c>
    </row>
    <row r="306" spans="1:13" s="50" customFormat="1" ht="56.25" customHeight="1" x14ac:dyDescent="0.3">
      <c r="A306" s="2">
        <f t="shared" si="11"/>
        <v>225</v>
      </c>
      <c r="B306" s="1" t="s">
        <v>294</v>
      </c>
      <c r="C306" s="30" t="s">
        <v>42</v>
      </c>
      <c r="D306" s="30">
        <v>200</v>
      </c>
      <c r="E306" s="7">
        <v>50</v>
      </c>
      <c r="F306" s="7">
        <v>50</v>
      </c>
      <c r="G306" s="7">
        <v>50</v>
      </c>
      <c r="H306" s="7">
        <v>50</v>
      </c>
      <c r="I306" s="114"/>
      <c r="J306" s="117"/>
      <c r="K306" s="114"/>
      <c r="L306" s="61">
        <f>D306-E306-F306-G306-H306</f>
        <v>0</v>
      </c>
      <c r="M306" s="61" t="e">
        <f>#REF!-#REF!-#REF!-#REF!-#REF!</f>
        <v>#REF!</v>
      </c>
    </row>
    <row r="307" spans="1:13" s="50" customFormat="1" ht="56.25" customHeight="1" x14ac:dyDescent="0.3">
      <c r="A307" s="2">
        <f t="shared" si="11"/>
        <v>226</v>
      </c>
      <c r="B307" s="1" t="s">
        <v>295</v>
      </c>
      <c r="C307" s="30" t="s">
        <v>42</v>
      </c>
      <c r="D307" s="30">
        <v>1300</v>
      </c>
      <c r="E307" s="7">
        <v>325</v>
      </c>
      <c r="F307" s="7">
        <v>325</v>
      </c>
      <c r="G307" s="7">
        <v>325</v>
      </c>
      <c r="H307" s="7">
        <v>325</v>
      </c>
      <c r="I307" s="114"/>
      <c r="J307" s="117"/>
      <c r="K307" s="114"/>
      <c r="L307" s="61">
        <f>D307-E307-F307-G307-H307</f>
        <v>0</v>
      </c>
      <c r="M307" s="61" t="e">
        <f>#REF!-#REF!-#REF!-#REF!-#REF!</f>
        <v>#REF!</v>
      </c>
    </row>
    <row r="308" spans="1:13" s="50" customFormat="1" ht="56.25" x14ac:dyDescent="0.3">
      <c r="A308" s="2">
        <f t="shared" si="11"/>
        <v>227</v>
      </c>
      <c r="B308" s="1" t="s">
        <v>296</v>
      </c>
      <c r="C308" s="7" t="s">
        <v>42</v>
      </c>
      <c r="D308" s="7">
        <v>80</v>
      </c>
      <c r="E308" s="7">
        <v>20</v>
      </c>
      <c r="F308" s="7">
        <v>20</v>
      </c>
      <c r="G308" s="7">
        <v>20</v>
      </c>
      <c r="H308" s="7">
        <v>20</v>
      </c>
      <c r="I308" s="114"/>
      <c r="J308" s="117"/>
      <c r="K308" s="115"/>
      <c r="L308" s="61">
        <f>D308-E308-F308-G308-H308</f>
        <v>0</v>
      </c>
      <c r="M308" s="61" t="e">
        <f>#REF!-#REF!-#REF!-#REF!-#REF!</f>
        <v>#REF!</v>
      </c>
    </row>
    <row r="309" spans="1:13" s="50" customFormat="1" ht="56.25" customHeight="1" x14ac:dyDescent="0.3">
      <c r="A309" s="2">
        <f t="shared" si="11"/>
        <v>228</v>
      </c>
      <c r="B309" s="1" t="s">
        <v>530</v>
      </c>
      <c r="C309" s="7" t="s">
        <v>42</v>
      </c>
      <c r="D309" s="7">
        <v>500</v>
      </c>
      <c r="E309" s="7">
        <v>125</v>
      </c>
      <c r="F309" s="7">
        <v>125</v>
      </c>
      <c r="G309" s="7">
        <v>125</v>
      </c>
      <c r="H309" s="7">
        <v>125</v>
      </c>
      <c r="I309" s="114"/>
      <c r="J309" s="117"/>
      <c r="K309" s="2" t="s">
        <v>297</v>
      </c>
      <c r="L309" s="61">
        <f>D309-E309-F309-G309-H309</f>
        <v>0</v>
      </c>
      <c r="M309" s="61" t="e">
        <f>#REF!-#REF!-#REF!-#REF!-#REF!</f>
        <v>#REF!</v>
      </c>
    </row>
    <row r="310" spans="1:13" s="50" customFormat="1" ht="56.25" customHeight="1" x14ac:dyDescent="0.3">
      <c r="A310" s="2">
        <f t="shared" si="11"/>
        <v>229</v>
      </c>
      <c r="B310" s="1" t="s">
        <v>298</v>
      </c>
      <c r="C310" s="7" t="s">
        <v>42</v>
      </c>
      <c r="D310" s="7">
        <v>500</v>
      </c>
      <c r="E310" s="7">
        <v>125</v>
      </c>
      <c r="F310" s="7">
        <v>125</v>
      </c>
      <c r="G310" s="7">
        <v>125</v>
      </c>
      <c r="H310" s="7">
        <v>125</v>
      </c>
      <c r="I310" s="114"/>
      <c r="J310" s="117"/>
      <c r="K310" s="2" t="s">
        <v>299</v>
      </c>
      <c r="L310" s="61">
        <f>D310-E310-F310-G310-H310</f>
        <v>0</v>
      </c>
      <c r="M310" s="61" t="e">
        <f>#REF!-#REF!-#REF!-#REF!-#REF!</f>
        <v>#REF!</v>
      </c>
    </row>
    <row r="311" spans="1:13" s="50" customFormat="1" ht="56.25" customHeight="1" x14ac:dyDescent="0.3">
      <c r="A311" s="2">
        <f t="shared" si="11"/>
        <v>230</v>
      </c>
      <c r="B311" s="1" t="s">
        <v>300</v>
      </c>
      <c r="C311" s="7" t="s">
        <v>42</v>
      </c>
      <c r="D311" s="7">
        <v>60</v>
      </c>
      <c r="E311" s="7">
        <v>15</v>
      </c>
      <c r="F311" s="7">
        <v>15</v>
      </c>
      <c r="G311" s="7">
        <v>15</v>
      </c>
      <c r="H311" s="7">
        <v>15</v>
      </c>
      <c r="I311" s="114"/>
      <c r="J311" s="117"/>
      <c r="K311" s="2" t="s">
        <v>532</v>
      </c>
      <c r="L311" s="61">
        <f>D311-E311-F311-G311-H311</f>
        <v>0</v>
      </c>
      <c r="M311" s="61" t="e">
        <f>#REF!-#REF!-#REF!-#REF!-#REF!</f>
        <v>#REF!</v>
      </c>
    </row>
    <row r="312" spans="1:13" s="50" customFormat="1" ht="56.25" customHeight="1" x14ac:dyDescent="0.3">
      <c r="A312" s="2">
        <f t="shared" si="11"/>
        <v>231</v>
      </c>
      <c r="B312" s="1" t="s">
        <v>301</v>
      </c>
      <c r="C312" s="7" t="s">
        <v>42</v>
      </c>
      <c r="D312" s="7">
        <v>200</v>
      </c>
      <c r="E312" s="7">
        <v>50</v>
      </c>
      <c r="F312" s="7">
        <v>50</v>
      </c>
      <c r="G312" s="7">
        <v>50</v>
      </c>
      <c r="H312" s="7">
        <v>50</v>
      </c>
      <c r="I312" s="114"/>
      <c r="J312" s="117"/>
      <c r="K312" s="2" t="s">
        <v>533</v>
      </c>
      <c r="L312" s="61">
        <f>D312-E312-F312-G312-H312</f>
        <v>0</v>
      </c>
      <c r="M312" s="61" t="e">
        <f>#REF!-#REF!-#REF!-#REF!-#REF!</f>
        <v>#REF!</v>
      </c>
    </row>
    <row r="313" spans="1:13" s="50" customFormat="1" ht="75" x14ac:dyDescent="0.3">
      <c r="A313" s="2">
        <f t="shared" si="11"/>
        <v>232</v>
      </c>
      <c r="B313" s="1" t="s">
        <v>531</v>
      </c>
      <c r="C313" s="7" t="s">
        <v>42</v>
      </c>
      <c r="D313" s="7">
        <v>7</v>
      </c>
      <c r="E313" s="7">
        <v>3</v>
      </c>
      <c r="F313" s="7">
        <v>4</v>
      </c>
      <c r="G313" s="7"/>
      <c r="H313" s="2"/>
      <c r="I313" s="115"/>
      <c r="J313" s="117"/>
      <c r="K313" s="2" t="s">
        <v>534</v>
      </c>
      <c r="L313" s="61">
        <f>D313-E313-F313-G313-H313</f>
        <v>0</v>
      </c>
      <c r="M313" s="61" t="e">
        <f>#REF!-#REF!-#REF!-#REF!-#REF!</f>
        <v>#REF!</v>
      </c>
    </row>
    <row r="314" spans="1:13" s="50" customFormat="1" ht="56.25" customHeight="1" x14ac:dyDescent="0.3">
      <c r="A314" s="67">
        <f>A313+1</f>
        <v>233</v>
      </c>
      <c r="B314" s="68" t="s">
        <v>537</v>
      </c>
      <c r="C314" s="65" t="s">
        <v>42</v>
      </c>
      <c r="D314" s="69">
        <v>400</v>
      </c>
      <c r="E314" s="69">
        <v>400</v>
      </c>
      <c r="F314" s="69"/>
      <c r="G314" s="60"/>
      <c r="H314" s="58"/>
      <c r="I314" s="132" t="s">
        <v>538</v>
      </c>
      <c r="J314" s="117"/>
      <c r="K314" s="132" t="s">
        <v>540</v>
      </c>
      <c r="L314" s="61">
        <f>D314-E314-F314-G314-H314</f>
        <v>0</v>
      </c>
      <c r="M314" s="61" t="e">
        <f>#REF!-#REF!-#REF!-#REF!-#REF!</f>
        <v>#REF!</v>
      </c>
    </row>
    <row r="315" spans="1:13" s="50" customFormat="1" ht="56.25" customHeight="1" x14ac:dyDescent="0.3">
      <c r="A315" s="67">
        <f>A314+1</f>
        <v>234</v>
      </c>
      <c r="B315" s="70" t="s">
        <v>541</v>
      </c>
      <c r="C315" s="65" t="s">
        <v>42</v>
      </c>
      <c r="D315" s="69">
        <v>400</v>
      </c>
      <c r="E315" s="69">
        <v>400</v>
      </c>
      <c r="F315" s="69"/>
      <c r="G315" s="60"/>
      <c r="H315" s="58"/>
      <c r="I315" s="133"/>
      <c r="J315" s="117"/>
      <c r="K315" s="133"/>
      <c r="L315" s="61">
        <f>D315-E315-F315-G315-H315</f>
        <v>0</v>
      </c>
      <c r="M315" s="61" t="e">
        <f>#REF!-#REF!-#REF!-#REF!-#REF!</f>
        <v>#REF!</v>
      </c>
    </row>
    <row r="316" spans="1:13" s="50" customFormat="1" ht="56.25" customHeight="1" x14ac:dyDescent="0.3">
      <c r="A316" s="67">
        <f t="shared" ref="A316:A369" si="12">A315+1</f>
        <v>235</v>
      </c>
      <c r="B316" s="71" t="s">
        <v>542</v>
      </c>
      <c r="C316" s="65" t="s">
        <v>42</v>
      </c>
      <c r="D316" s="69">
        <v>400</v>
      </c>
      <c r="E316" s="69">
        <v>400</v>
      </c>
      <c r="F316" s="69"/>
      <c r="G316" s="60"/>
      <c r="H316" s="58"/>
      <c r="I316" s="134"/>
      <c r="J316" s="118"/>
      <c r="K316" s="134"/>
      <c r="L316" s="61">
        <f>D316-E316-F316-G316-H316</f>
        <v>0</v>
      </c>
      <c r="M316" s="61" t="e">
        <f>#REF!-#REF!-#REF!-#REF!-#REF!</f>
        <v>#REF!</v>
      </c>
    </row>
    <row r="317" spans="1:13" s="50" customFormat="1" ht="56.25" customHeight="1" x14ac:dyDescent="0.3">
      <c r="A317" s="67">
        <f t="shared" si="12"/>
        <v>236</v>
      </c>
      <c r="B317" s="71" t="s">
        <v>543</v>
      </c>
      <c r="C317" s="65" t="s">
        <v>42</v>
      </c>
      <c r="D317" s="69">
        <v>400</v>
      </c>
      <c r="E317" s="69">
        <v>400</v>
      </c>
      <c r="F317" s="69"/>
      <c r="G317" s="60"/>
      <c r="H317" s="58"/>
      <c r="I317" s="132" t="s">
        <v>538</v>
      </c>
      <c r="J317" s="132" t="s">
        <v>539</v>
      </c>
      <c r="K317" s="132" t="s">
        <v>540</v>
      </c>
      <c r="L317" s="61">
        <f>D317-E317-F317-G317-H317</f>
        <v>0</v>
      </c>
      <c r="M317" s="61" t="e">
        <f>#REF!-#REF!-#REF!-#REF!-#REF!</f>
        <v>#REF!</v>
      </c>
    </row>
    <row r="318" spans="1:13" s="50" customFormat="1" ht="56.25" customHeight="1" x14ac:dyDescent="0.3">
      <c r="A318" s="67">
        <f t="shared" si="12"/>
        <v>237</v>
      </c>
      <c r="B318" s="71" t="s">
        <v>544</v>
      </c>
      <c r="C318" s="65" t="s">
        <v>42</v>
      </c>
      <c r="D318" s="69">
        <v>400</v>
      </c>
      <c r="E318" s="69">
        <v>400</v>
      </c>
      <c r="F318" s="69"/>
      <c r="G318" s="60"/>
      <c r="H318" s="58"/>
      <c r="I318" s="133"/>
      <c r="J318" s="133"/>
      <c r="K318" s="133"/>
      <c r="L318" s="61">
        <f>D318-E318-F318-G318-H318</f>
        <v>0</v>
      </c>
      <c r="M318" s="61" t="e">
        <f>#REF!-#REF!-#REF!-#REF!-#REF!</f>
        <v>#REF!</v>
      </c>
    </row>
    <row r="319" spans="1:13" s="50" customFormat="1" ht="56.25" customHeight="1" x14ac:dyDescent="0.3">
      <c r="A319" s="67">
        <f t="shared" si="12"/>
        <v>238</v>
      </c>
      <c r="B319" s="71" t="s">
        <v>544</v>
      </c>
      <c r="C319" s="65" t="s">
        <v>42</v>
      </c>
      <c r="D319" s="69">
        <v>400</v>
      </c>
      <c r="E319" s="69">
        <v>400</v>
      </c>
      <c r="F319" s="69"/>
      <c r="G319" s="60"/>
      <c r="H319" s="58"/>
      <c r="I319" s="133"/>
      <c r="J319" s="133"/>
      <c r="K319" s="133"/>
      <c r="L319" s="61">
        <f>D319-E319-F319-G319-H319</f>
        <v>0</v>
      </c>
      <c r="M319" s="61" t="e">
        <f>#REF!-#REF!-#REF!-#REF!-#REF!</f>
        <v>#REF!</v>
      </c>
    </row>
    <row r="320" spans="1:13" s="50" customFormat="1" ht="56.25" customHeight="1" x14ac:dyDescent="0.3">
      <c r="A320" s="67">
        <f t="shared" si="12"/>
        <v>239</v>
      </c>
      <c r="B320" s="70" t="s">
        <v>545</v>
      </c>
      <c r="C320" s="65" t="s">
        <v>42</v>
      </c>
      <c r="D320" s="69">
        <v>400</v>
      </c>
      <c r="E320" s="69">
        <v>400</v>
      </c>
      <c r="F320" s="69"/>
      <c r="G320" s="60"/>
      <c r="H320" s="58"/>
      <c r="I320" s="133"/>
      <c r="J320" s="133"/>
      <c r="K320" s="133"/>
      <c r="L320" s="61">
        <f>D320-E320-F320-G320-H320</f>
        <v>0</v>
      </c>
      <c r="M320" s="61" t="e">
        <f>#REF!-#REF!-#REF!-#REF!-#REF!</f>
        <v>#REF!</v>
      </c>
    </row>
    <row r="321" spans="1:13" s="50" customFormat="1" ht="56.25" customHeight="1" x14ac:dyDescent="0.3">
      <c r="A321" s="67">
        <f t="shared" si="12"/>
        <v>240</v>
      </c>
      <c r="B321" s="72" t="s">
        <v>546</v>
      </c>
      <c r="C321" s="60" t="s">
        <v>42</v>
      </c>
      <c r="D321" s="30">
        <v>110</v>
      </c>
      <c r="E321" s="30">
        <v>110</v>
      </c>
      <c r="F321" s="30"/>
      <c r="G321" s="60"/>
      <c r="H321" s="58"/>
      <c r="I321" s="133"/>
      <c r="J321" s="133"/>
      <c r="K321" s="133"/>
      <c r="L321" s="61">
        <f>D321-E321-F321-G321-H321</f>
        <v>0</v>
      </c>
      <c r="M321" s="61" t="e">
        <f>#REF!-#REF!-#REF!-#REF!-#REF!</f>
        <v>#REF!</v>
      </c>
    </row>
    <row r="322" spans="1:13" s="50" customFormat="1" ht="45.75" customHeight="1" x14ac:dyDescent="0.3">
      <c r="A322" s="67">
        <f t="shared" si="12"/>
        <v>241</v>
      </c>
      <c r="B322" s="72" t="s">
        <v>547</v>
      </c>
      <c r="C322" s="60" t="s">
        <v>42</v>
      </c>
      <c r="D322" s="30">
        <v>124</v>
      </c>
      <c r="E322" s="30">
        <v>124</v>
      </c>
      <c r="F322" s="30"/>
      <c r="G322" s="60"/>
      <c r="H322" s="58"/>
      <c r="I322" s="133"/>
      <c r="J322" s="133"/>
      <c r="K322" s="133"/>
      <c r="L322" s="61">
        <f>D322-E322-F322-G322-H322</f>
        <v>0</v>
      </c>
      <c r="M322" s="61" t="e">
        <f>#REF!-#REF!-#REF!-#REF!-#REF!</f>
        <v>#REF!</v>
      </c>
    </row>
    <row r="323" spans="1:13" s="50" customFormat="1" ht="38.25" customHeight="1" x14ac:dyDescent="0.3">
      <c r="A323" s="67">
        <f t="shared" si="12"/>
        <v>242</v>
      </c>
      <c r="B323" s="73" t="s">
        <v>548</v>
      </c>
      <c r="C323" s="65" t="s">
        <v>42</v>
      </c>
      <c r="D323" s="74">
        <v>2</v>
      </c>
      <c r="E323" s="74">
        <v>2</v>
      </c>
      <c r="F323" s="74"/>
      <c r="G323" s="60"/>
      <c r="H323" s="58"/>
      <c r="I323" s="134"/>
      <c r="J323" s="133"/>
      <c r="K323" s="134"/>
      <c r="L323" s="61">
        <f>D323-E323-F323-G323-H323</f>
        <v>0</v>
      </c>
      <c r="M323" s="61" t="e">
        <f>#REF!-#REF!-#REF!-#REF!-#REF!</f>
        <v>#REF!</v>
      </c>
    </row>
    <row r="324" spans="1:13" s="50" customFormat="1" ht="56.25" x14ac:dyDescent="0.3">
      <c r="A324" s="67">
        <f t="shared" si="12"/>
        <v>243</v>
      </c>
      <c r="B324" s="68" t="s">
        <v>549</v>
      </c>
      <c r="C324" s="65" t="s">
        <v>42</v>
      </c>
      <c r="D324" s="75">
        <v>82</v>
      </c>
      <c r="E324" s="75">
        <v>82</v>
      </c>
      <c r="F324" s="75"/>
      <c r="G324" s="60"/>
      <c r="H324" s="58"/>
      <c r="I324" s="78" t="s">
        <v>550</v>
      </c>
      <c r="J324" s="133"/>
      <c r="K324" s="65" t="s">
        <v>551</v>
      </c>
      <c r="L324" s="61">
        <f>D324-E324-F324-G324-H324</f>
        <v>0</v>
      </c>
      <c r="M324" s="61" t="e">
        <f>#REF!-#REF!-#REF!-#REF!-#REF!</f>
        <v>#REF!</v>
      </c>
    </row>
    <row r="325" spans="1:13" s="50" customFormat="1" ht="37.5" customHeight="1" x14ac:dyDescent="0.3">
      <c r="A325" s="67">
        <f t="shared" si="12"/>
        <v>244</v>
      </c>
      <c r="B325" s="76" t="s">
        <v>552</v>
      </c>
      <c r="C325" s="65" t="s">
        <v>42</v>
      </c>
      <c r="D325" s="77">
        <v>18</v>
      </c>
      <c r="E325" s="77">
        <v>18</v>
      </c>
      <c r="F325" s="77"/>
      <c r="G325" s="60"/>
      <c r="H325" s="58"/>
      <c r="I325" s="126" t="s">
        <v>553</v>
      </c>
      <c r="J325" s="133"/>
      <c r="K325" s="129" t="s">
        <v>554</v>
      </c>
      <c r="L325" s="61">
        <f>D325-E325-F325-G325-H325</f>
        <v>0</v>
      </c>
      <c r="M325" s="61" t="e">
        <f>#REF!-#REF!-#REF!-#REF!-#REF!</f>
        <v>#REF!</v>
      </c>
    </row>
    <row r="326" spans="1:13" s="50" customFormat="1" ht="31.5" customHeight="1" x14ac:dyDescent="0.3">
      <c r="A326" s="67">
        <f t="shared" si="12"/>
        <v>245</v>
      </c>
      <c r="B326" s="76" t="s">
        <v>555</v>
      </c>
      <c r="C326" s="65" t="s">
        <v>42</v>
      </c>
      <c r="D326" s="75">
        <v>100</v>
      </c>
      <c r="E326" s="75">
        <v>100</v>
      </c>
      <c r="F326" s="75"/>
      <c r="G326" s="60"/>
      <c r="H326" s="58"/>
      <c r="I326" s="127"/>
      <c r="J326" s="133"/>
      <c r="K326" s="130"/>
      <c r="L326" s="61">
        <f>D326-E326-F326-G326-H326</f>
        <v>0</v>
      </c>
      <c r="M326" s="61" t="e">
        <f>#REF!-#REF!-#REF!-#REF!-#REF!</f>
        <v>#REF!</v>
      </c>
    </row>
    <row r="327" spans="1:13" s="50" customFormat="1" ht="56.25" customHeight="1" x14ac:dyDescent="0.3">
      <c r="A327" s="67">
        <f t="shared" si="12"/>
        <v>246</v>
      </c>
      <c r="B327" s="73" t="s">
        <v>556</v>
      </c>
      <c r="C327" s="78" t="s">
        <v>42</v>
      </c>
      <c r="D327" s="75">
        <v>60</v>
      </c>
      <c r="E327" s="75">
        <v>60</v>
      </c>
      <c r="F327" s="75"/>
      <c r="G327" s="60"/>
      <c r="H327" s="58"/>
      <c r="I327" s="127"/>
      <c r="J327" s="133"/>
      <c r="K327" s="130"/>
      <c r="L327" s="61">
        <f>D327-E327-F327-G327-H327</f>
        <v>0</v>
      </c>
      <c r="M327" s="61" t="e">
        <f>#REF!-#REF!-#REF!-#REF!-#REF!</f>
        <v>#REF!</v>
      </c>
    </row>
    <row r="328" spans="1:13" s="50" customFormat="1" ht="39.75" customHeight="1" x14ac:dyDescent="0.3">
      <c r="A328" s="67">
        <f t="shared" si="12"/>
        <v>247</v>
      </c>
      <c r="B328" s="79" t="s">
        <v>557</v>
      </c>
      <c r="C328" s="65" t="s">
        <v>42</v>
      </c>
      <c r="D328" s="69">
        <v>3000</v>
      </c>
      <c r="E328" s="69">
        <v>3000</v>
      </c>
      <c r="F328" s="69"/>
      <c r="G328" s="60"/>
      <c r="H328" s="58"/>
      <c r="I328" s="127"/>
      <c r="J328" s="133"/>
      <c r="K328" s="130"/>
      <c r="L328" s="61">
        <f>D328-E328-F328-G328-H328</f>
        <v>0</v>
      </c>
      <c r="M328" s="61" t="e">
        <f>#REF!-#REF!-#REF!-#REF!-#REF!</f>
        <v>#REF!</v>
      </c>
    </row>
    <row r="329" spans="1:13" s="50" customFormat="1" ht="38.25" customHeight="1" x14ac:dyDescent="0.3">
      <c r="A329" s="67">
        <f t="shared" si="12"/>
        <v>248</v>
      </c>
      <c r="B329" s="79" t="s">
        <v>558</v>
      </c>
      <c r="C329" s="65" t="s">
        <v>42</v>
      </c>
      <c r="D329" s="69">
        <v>600</v>
      </c>
      <c r="E329" s="69">
        <v>600</v>
      </c>
      <c r="F329" s="69"/>
      <c r="G329" s="60"/>
      <c r="H329" s="58"/>
      <c r="I329" s="127"/>
      <c r="J329" s="133"/>
      <c r="K329" s="130"/>
      <c r="L329" s="61">
        <f>D329-E329-F329-G329-H329</f>
        <v>0</v>
      </c>
      <c r="M329" s="61" t="e">
        <f>#REF!-#REF!-#REF!-#REF!-#REF!</f>
        <v>#REF!</v>
      </c>
    </row>
    <row r="330" spans="1:13" s="50" customFormat="1" ht="38.25" customHeight="1" x14ac:dyDescent="0.3">
      <c r="A330" s="67">
        <f t="shared" si="12"/>
        <v>249</v>
      </c>
      <c r="B330" s="79" t="s">
        <v>559</v>
      </c>
      <c r="C330" s="65" t="s">
        <v>42</v>
      </c>
      <c r="D330" s="69">
        <v>2000</v>
      </c>
      <c r="E330" s="69">
        <v>2000</v>
      </c>
      <c r="F330" s="69"/>
      <c r="G330" s="60"/>
      <c r="H330" s="58"/>
      <c r="I330" s="127"/>
      <c r="J330" s="133"/>
      <c r="K330" s="130"/>
      <c r="L330" s="61">
        <f>D330-E330-F330-G330-H330</f>
        <v>0</v>
      </c>
      <c r="M330" s="61" t="e">
        <f>#REF!-#REF!-#REF!-#REF!-#REF!</f>
        <v>#REF!</v>
      </c>
    </row>
    <row r="331" spans="1:13" s="50" customFormat="1" ht="34.5" customHeight="1" x14ac:dyDescent="0.3">
      <c r="A331" s="67">
        <f t="shared" si="12"/>
        <v>250</v>
      </c>
      <c r="B331" s="68" t="s">
        <v>560</v>
      </c>
      <c r="C331" s="65" t="s">
        <v>42</v>
      </c>
      <c r="D331" s="69">
        <v>700</v>
      </c>
      <c r="E331" s="69">
        <v>700</v>
      </c>
      <c r="F331" s="69"/>
      <c r="G331" s="60"/>
      <c r="H331" s="58"/>
      <c r="I331" s="127"/>
      <c r="J331" s="133"/>
      <c r="K331" s="130"/>
      <c r="L331" s="61">
        <f>D331-E331-F331-G331-H331</f>
        <v>0</v>
      </c>
      <c r="M331" s="61" t="e">
        <f>#REF!-#REF!-#REF!-#REF!-#REF!</f>
        <v>#REF!</v>
      </c>
    </row>
    <row r="332" spans="1:13" s="50" customFormat="1" ht="38.25" customHeight="1" x14ac:dyDescent="0.3">
      <c r="A332" s="67">
        <f t="shared" si="12"/>
        <v>251</v>
      </c>
      <c r="B332" s="79" t="s">
        <v>561</v>
      </c>
      <c r="C332" s="65" t="s">
        <v>42</v>
      </c>
      <c r="D332" s="69">
        <v>6000</v>
      </c>
      <c r="E332" s="69">
        <v>6000</v>
      </c>
      <c r="F332" s="69"/>
      <c r="G332" s="60"/>
      <c r="H332" s="58"/>
      <c r="I332" s="127"/>
      <c r="J332" s="133"/>
      <c r="K332" s="130"/>
      <c r="L332" s="61">
        <f>D332-E332-F332-G332-H332</f>
        <v>0</v>
      </c>
      <c r="M332" s="61" t="e">
        <f>#REF!-#REF!-#REF!-#REF!-#REF!</f>
        <v>#REF!</v>
      </c>
    </row>
    <row r="333" spans="1:13" s="50" customFormat="1" ht="48" customHeight="1" x14ac:dyDescent="0.3">
      <c r="A333" s="67">
        <f t="shared" si="12"/>
        <v>252</v>
      </c>
      <c r="B333" s="79" t="s">
        <v>562</v>
      </c>
      <c r="C333" s="65" t="s">
        <v>42</v>
      </c>
      <c r="D333" s="69">
        <v>27000</v>
      </c>
      <c r="E333" s="69">
        <v>27000</v>
      </c>
      <c r="F333" s="69"/>
      <c r="G333" s="60"/>
      <c r="H333" s="58"/>
      <c r="I333" s="127"/>
      <c r="J333" s="133"/>
      <c r="K333" s="130"/>
      <c r="L333" s="61">
        <f>D333-E333-F333-G333-H333</f>
        <v>0</v>
      </c>
      <c r="M333" s="61" t="e">
        <f>#REF!-#REF!-#REF!-#REF!-#REF!</f>
        <v>#REF!</v>
      </c>
    </row>
    <row r="334" spans="1:13" s="50" customFormat="1" ht="44.25" customHeight="1" x14ac:dyDescent="0.3">
      <c r="A334" s="67">
        <f t="shared" si="12"/>
        <v>253</v>
      </c>
      <c r="B334" s="79" t="s">
        <v>563</v>
      </c>
      <c r="C334" s="65" t="s">
        <v>42</v>
      </c>
      <c r="D334" s="69">
        <v>250</v>
      </c>
      <c r="E334" s="69">
        <v>250</v>
      </c>
      <c r="F334" s="69"/>
      <c r="G334" s="60"/>
      <c r="H334" s="58"/>
      <c r="I334" s="127"/>
      <c r="J334" s="133"/>
      <c r="K334" s="130"/>
      <c r="L334" s="61">
        <f>D334-E334-F334-G334-H334</f>
        <v>0</v>
      </c>
      <c r="M334" s="61" t="e">
        <f>#REF!-#REF!-#REF!-#REF!-#REF!</f>
        <v>#REF!</v>
      </c>
    </row>
    <row r="335" spans="1:13" s="50" customFormat="1" ht="56.25" customHeight="1" x14ac:dyDescent="0.3">
      <c r="A335" s="67">
        <f t="shared" si="12"/>
        <v>254</v>
      </c>
      <c r="B335" s="79" t="s">
        <v>564</v>
      </c>
      <c r="C335" s="65" t="s">
        <v>42</v>
      </c>
      <c r="D335" s="69">
        <v>3000</v>
      </c>
      <c r="E335" s="69">
        <v>3000</v>
      </c>
      <c r="F335" s="69"/>
      <c r="G335" s="60"/>
      <c r="H335" s="58"/>
      <c r="I335" s="127"/>
      <c r="J335" s="133"/>
      <c r="K335" s="130"/>
      <c r="L335" s="61">
        <f>D335-E335-F335-G335-H335</f>
        <v>0</v>
      </c>
      <c r="M335" s="61" t="e">
        <f>#REF!-#REF!-#REF!-#REF!-#REF!</f>
        <v>#REF!</v>
      </c>
    </row>
    <row r="336" spans="1:13" s="50" customFormat="1" ht="42.75" customHeight="1" x14ac:dyDescent="0.3">
      <c r="A336" s="67">
        <f t="shared" si="12"/>
        <v>255</v>
      </c>
      <c r="B336" s="80" t="s">
        <v>565</v>
      </c>
      <c r="C336" s="65" t="s">
        <v>42</v>
      </c>
      <c r="D336" s="69">
        <v>100</v>
      </c>
      <c r="E336" s="69">
        <v>100</v>
      </c>
      <c r="F336" s="69"/>
      <c r="G336" s="60"/>
      <c r="H336" s="58"/>
      <c r="I336" s="128"/>
      <c r="J336" s="133"/>
      <c r="K336" s="131"/>
      <c r="L336" s="61">
        <f>D336-E336-F336-G336-H336</f>
        <v>0</v>
      </c>
      <c r="M336" s="61" t="e">
        <f>#REF!-#REF!-#REF!-#REF!-#REF!</f>
        <v>#REF!</v>
      </c>
    </row>
    <row r="337" spans="1:13" s="50" customFormat="1" ht="37.5" customHeight="1" x14ac:dyDescent="0.3">
      <c r="A337" s="67">
        <f t="shared" si="12"/>
        <v>256</v>
      </c>
      <c r="B337" s="76" t="s">
        <v>566</v>
      </c>
      <c r="C337" s="65" t="s">
        <v>567</v>
      </c>
      <c r="D337" s="75">
        <v>1825</v>
      </c>
      <c r="E337" s="75">
        <v>1825</v>
      </c>
      <c r="F337" s="75"/>
      <c r="G337" s="60"/>
      <c r="H337" s="58"/>
      <c r="I337" s="129" t="s">
        <v>568</v>
      </c>
      <c r="J337" s="133"/>
      <c r="K337" s="126" t="s">
        <v>569</v>
      </c>
      <c r="L337" s="61">
        <f>D337-E337-F337-G337-H337</f>
        <v>0</v>
      </c>
      <c r="M337" s="61" t="e">
        <f>#REF!-#REF!-#REF!-#REF!-#REF!</f>
        <v>#REF!</v>
      </c>
    </row>
    <row r="338" spans="1:13" s="50" customFormat="1" ht="37.5" customHeight="1" x14ac:dyDescent="0.3">
      <c r="A338" s="67">
        <f t="shared" si="12"/>
        <v>257</v>
      </c>
      <c r="B338" s="76" t="s">
        <v>570</v>
      </c>
      <c r="C338" s="65" t="s">
        <v>567</v>
      </c>
      <c r="D338" s="75">
        <v>5840</v>
      </c>
      <c r="E338" s="75">
        <v>5840</v>
      </c>
      <c r="F338" s="75"/>
      <c r="G338" s="60"/>
      <c r="H338" s="58"/>
      <c r="I338" s="130"/>
      <c r="J338" s="133"/>
      <c r="K338" s="127"/>
      <c r="L338" s="61">
        <f>D338-E338-F338-G338-H338</f>
        <v>0</v>
      </c>
      <c r="M338" s="61" t="e">
        <f>#REF!-#REF!-#REF!-#REF!-#REF!</f>
        <v>#REF!</v>
      </c>
    </row>
    <row r="339" spans="1:13" s="50" customFormat="1" ht="39.75" customHeight="1" x14ac:dyDescent="0.3">
      <c r="A339" s="67">
        <f t="shared" si="12"/>
        <v>258</v>
      </c>
      <c r="B339" s="76" t="s">
        <v>571</v>
      </c>
      <c r="C339" s="65" t="s">
        <v>567</v>
      </c>
      <c r="D339" s="75">
        <v>730</v>
      </c>
      <c r="E339" s="75">
        <v>730</v>
      </c>
      <c r="F339" s="75"/>
      <c r="G339" s="60"/>
      <c r="H339" s="58"/>
      <c r="I339" s="130"/>
      <c r="J339" s="133"/>
      <c r="K339" s="127"/>
      <c r="L339" s="61">
        <f>D339-E339-F339-G339-H339</f>
        <v>0</v>
      </c>
      <c r="M339" s="61" t="e">
        <f>#REF!-#REF!-#REF!-#REF!-#REF!</f>
        <v>#REF!</v>
      </c>
    </row>
    <row r="340" spans="1:13" s="50" customFormat="1" ht="37.5" x14ac:dyDescent="0.3">
      <c r="A340" s="67">
        <f t="shared" si="12"/>
        <v>259</v>
      </c>
      <c r="B340" s="73" t="s">
        <v>572</v>
      </c>
      <c r="C340" s="65" t="s">
        <v>567</v>
      </c>
      <c r="D340" s="75">
        <v>1095</v>
      </c>
      <c r="E340" s="75">
        <v>1095</v>
      </c>
      <c r="F340" s="75"/>
      <c r="G340" s="60"/>
      <c r="H340" s="58"/>
      <c r="I340" s="130"/>
      <c r="J340" s="134"/>
      <c r="K340" s="127"/>
      <c r="L340" s="61">
        <f>D340-E340-F340-G340-H340</f>
        <v>0</v>
      </c>
      <c r="M340" s="61" t="e">
        <f>#REF!-#REF!-#REF!-#REF!-#REF!</f>
        <v>#REF!</v>
      </c>
    </row>
    <row r="341" spans="1:13" s="50" customFormat="1" ht="37.5" x14ac:dyDescent="0.3">
      <c r="A341" s="67">
        <f t="shared" si="12"/>
        <v>260</v>
      </c>
      <c r="B341" s="76" t="s">
        <v>573</v>
      </c>
      <c r="C341" s="65" t="s">
        <v>567</v>
      </c>
      <c r="D341" s="75">
        <v>365</v>
      </c>
      <c r="E341" s="75">
        <v>365</v>
      </c>
      <c r="F341" s="75"/>
      <c r="G341" s="60"/>
      <c r="H341" s="58"/>
      <c r="I341" s="129" t="s">
        <v>568</v>
      </c>
      <c r="J341" s="129" t="s">
        <v>539</v>
      </c>
      <c r="K341" s="126" t="s">
        <v>569</v>
      </c>
      <c r="L341" s="61">
        <f>D341-E341-F341-G341-H341</f>
        <v>0</v>
      </c>
      <c r="M341" s="61" t="e">
        <f>#REF!-#REF!-#REF!-#REF!-#REF!</f>
        <v>#REF!</v>
      </c>
    </row>
    <row r="342" spans="1:13" s="50" customFormat="1" ht="37.5" x14ac:dyDescent="0.3">
      <c r="A342" s="67">
        <f t="shared" si="12"/>
        <v>261</v>
      </c>
      <c r="B342" s="76" t="s">
        <v>574</v>
      </c>
      <c r="C342" s="65" t="s">
        <v>567</v>
      </c>
      <c r="D342" s="75">
        <v>365</v>
      </c>
      <c r="E342" s="75">
        <v>365</v>
      </c>
      <c r="F342" s="75"/>
      <c r="G342" s="60"/>
      <c r="H342" s="58"/>
      <c r="I342" s="130"/>
      <c r="J342" s="130"/>
      <c r="K342" s="127"/>
      <c r="L342" s="61">
        <f>D342-E342-F342-G342-H342</f>
        <v>0</v>
      </c>
      <c r="M342" s="61" t="e">
        <f>#REF!-#REF!-#REF!-#REF!-#REF!</f>
        <v>#REF!</v>
      </c>
    </row>
    <row r="343" spans="1:13" s="50" customFormat="1" ht="37.5" customHeight="1" x14ac:dyDescent="0.3">
      <c r="A343" s="67">
        <f t="shared" si="12"/>
        <v>262</v>
      </c>
      <c r="B343" s="76" t="s">
        <v>575</v>
      </c>
      <c r="C343" s="65" t="s">
        <v>42</v>
      </c>
      <c r="D343" s="75">
        <v>180</v>
      </c>
      <c r="E343" s="75">
        <v>180</v>
      </c>
      <c r="F343" s="75"/>
      <c r="G343" s="60"/>
      <c r="H343" s="58"/>
      <c r="I343" s="130"/>
      <c r="J343" s="130"/>
      <c r="K343" s="127"/>
      <c r="L343" s="61">
        <f>D343-E343-F343-G343-H343</f>
        <v>0</v>
      </c>
      <c r="M343" s="61" t="e">
        <f>#REF!-#REF!-#REF!-#REF!-#REF!</f>
        <v>#REF!</v>
      </c>
    </row>
    <row r="344" spans="1:13" s="50" customFormat="1" ht="37.5" x14ac:dyDescent="0.3">
      <c r="A344" s="67">
        <f t="shared" si="12"/>
        <v>263</v>
      </c>
      <c r="B344" s="76" t="s">
        <v>576</v>
      </c>
      <c r="C344" s="65" t="s">
        <v>42</v>
      </c>
      <c r="D344" s="75">
        <v>180</v>
      </c>
      <c r="E344" s="75">
        <v>180</v>
      </c>
      <c r="F344" s="75"/>
      <c r="G344" s="60"/>
      <c r="H344" s="58"/>
      <c r="I344" s="130"/>
      <c r="J344" s="130"/>
      <c r="K344" s="127"/>
      <c r="L344" s="61">
        <f>D344-E344-F344-G344-H344</f>
        <v>0</v>
      </c>
      <c r="M344" s="61" t="e">
        <f>#REF!-#REF!-#REF!-#REF!-#REF!</f>
        <v>#REF!</v>
      </c>
    </row>
    <row r="345" spans="1:13" s="50" customFormat="1" ht="37.5" customHeight="1" x14ac:dyDescent="0.3">
      <c r="A345" s="67">
        <f t="shared" si="12"/>
        <v>264</v>
      </c>
      <c r="B345" s="76" t="s">
        <v>577</v>
      </c>
      <c r="C345" s="65" t="s">
        <v>42</v>
      </c>
      <c r="D345" s="75">
        <v>400</v>
      </c>
      <c r="E345" s="75">
        <v>400</v>
      </c>
      <c r="F345" s="75"/>
      <c r="G345" s="60"/>
      <c r="H345" s="58"/>
      <c r="I345" s="130"/>
      <c r="J345" s="130"/>
      <c r="K345" s="127"/>
      <c r="L345" s="61">
        <f>D345-E345-F345-G345-H345</f>
        <v>0</v>
      </c>
      <c r="M345" s="61" t="e">
        <f>#REF!-#REF!-#REF!-#REF!-#REF!</f>
        <v>#REF!</v>
      </c>
    </row>
    <row r="346" spans="1:13" s="50" customFormat="1" ht="37.5" customHeight="1" x14ac:dyDescent="0.3">
      <c r="A346" s="67">
        <f t="shared" si="12"/>
        <v>265</v>
      </c>
      <c r="B346" s="76" t="s">
        <v>578</v>
      </c>
      <c r="C346" s="65" t="s">
        <v>42</v>
      </c>
      <c r="D346" s="75">
        <v>365</v>
      </c>
      <c r="E346" s="75">
        <v>365</v>
      </c>
      <c r="F346" s="75"/>
      <c r="G346" s="60"/>
      <c r="H346" s="58"/>
      <c r="I346" s="130"/>
      <c r="J346" s="130"/>
      <c r="K346" s="127"/>
      <c r="L346" s="61">
        <f>D346-E346-F346-G346-H346</f>
        <v>0</v>
      </c>
      <c r="M346" s="61" t="e">
        <f>#REF!-#REF!-#REF!-#REF!-#REF!</f>
        <v>#REF!</v>
      </c>
    </row>
    <row r="347" spans="1:13" s="50" customFormat="1" ht="37.5" x14ac:dyDescent="0.3">
      <c r="A347" s="67">
        <f t="shared" si="12"/>
        <v>266</v>
      </c>
      <c r="B347" s="76" t="s">
        <v>579</v>
      </c>
      <c r="C347" s="65" t="s">
        <v>42</v>
      </c>
      <c r="D347" s="75">
        <v>24</v>
      </c>
      <c r="E347" s="75">
        <v>24</v>
      </c>
      <c r="F347" s="75"/>
      <c r="G347" s="60"/>
      <c r="H347" s="58"/>
      <c r="I347" s="130"/>
      <c r="J347" s="130"/>
      <c r="K347" s="127"/>
      <c r="L347" s="61">
        <f>D347-E347-F347-G347-H347</f>
        <v>0</v>
      </c>
      <c r="M347" s="61" t="e">
        <f>#REF!-#REF!-#REF!-#REF!-#REF!</f>
        <v>#REF!</v>
      </c>
    </row>
    <row r="348" spans="1:13" s="50" customFormat="1" ht="56.25" x14ac:dyDescent="0.3">
      <c r="A348" s="67">
        <f t="shared" si="12"/>
        <v>267</v>
      </c>
      <c r="B348" s="76" t="s">
        <v>580</v>
      </c>
      <c r="C348" s="65" t="s">
        <v>42</v>
      </c>
      <c r="D348" s="75">
        <v>12</v>
      </c>
      <c r="E348" s="75">
        <v>12</v>
      </c>
      <c r="F348" s="75"/>
      <c r="G348" s="60"/>
      <c r="H348" s="58"/>
      <c r="I348" s="131"/>
      <c r="J348" s="130"/>
      <c r="K348" s="128"/>
      <c r="L348" s="61">
        <f>D348-E348-F348-G348-H348</f>
        <v>0</v>
      </c>
      <c r="M348" s="61" t="e">
        <f>#REF!-#REF!-#REF!-#REF!-#REF!</f>
        <v>#REF!</v>
      </c>
    </row>
    <row r="349" spans="1:13" s="50" customFormat="1" ht="37.5" x14ac:dyDescent="0.3">
      <c r="A349" s="67">
        <f t="shared" si="12"/>
        <v>268</v>
      </c>
      <c r="B349" s="73" t="s">
        <v>581</v>
      </c>
      <c r="C349" s="65" t="s">
        <v>42</v>
      </c>
      <c r="D349" s="74">
        <v>1460</v>
      </c>
      <c r="E349" s="74">
        <v>1460</v>
      </c>
      <c r="F349" s="74"/>
      <c r="G349" s="60"/>
      <c r="H349" s="58"/>
      <c r="I349" s="126" t="s">
        <v>582</v>
      </c>
      <c r="J349" s="130"/>
      <c r="K349" s="126" t="s">
        <v>583</v>
      </c>
      <c r="L349" s="61">
        <f>D349-E349-F349-G349-H349</f>
        <v>0</v>
      </c>
      <c r="M349" s="61" t="e">
        <f>#REF!-#REF!-#REF!-#REF!-#REF!</f>
        <v>#REF!</v>
      </c>
    </row>
    <row r="350" spans="1:13" s="50" customFormat="1" ht="56.25" x14ac:dyDescent="0.3">
      <c r="A350" s="67">
        <f t="shared" si="12"/>
        <v>269</v>
      </c>
      <c r="B350" s="73" t="s">
        <v>584</v>
      </c>
      <c r="C350" s="65" t="s">
        <v>42</v>
      </c>
      <c r="D350" s="74">
        <v>1460</v>
      </c>
      <c r="E350" s="74">
        <v>1460</v>
      </c>
      <c r="F350" s="74"/>
      <c r="G350" s="60"/>
      <c r="H350" s="58"/>
      <c r="I350" s="127"/>
      <c r="J350" s="130"/>
      <c r="K350" s="127"/>
      <c r="L350" s="61">
        <f>D350-E350-F350-G350-H350</f>
        <v>0</v>
      </c>
      <c r="M350" s="61" t="e">
        <f>#REF!-#REF!-#REF!-#REF!-#REF!</f>
        <v>#REF!</v>
      </c>
    </row>
    <row r="351" spans="1:13" s="50" customFormat="1" ht="56.25" x14ac:dyDescent="0.3">
      <c r="A351" s="67">
        <f t="shared" si="12"/>
        <v>270</v>
      </c>
      <c r="B351" s="73" t="s">
        <v>585</v>
      </c>
      <c r="C351" s="65" t="s">
        <v>42</v>
      </c>
      <c r="D351" s="74">
        <v>2920</v>
      </c>
      <c r="E351" s="74"/>
      <c r="F351" s="74"/>
      <c r="G351" s="60"/>
      <c r="H351" s="74">
        <v>2920</v>
      </c>
      <c r="I351" s="127"/>
      <c r="J351" s="130"/>
      <c r="K351" s="127"/>
      <c r="L351" s="61">
        <f>D351-E351-F351-G351-H351</f>
        <v>0</v>
      </c>
      <c r="M351" s="61" t="e">
        <f>#REF!-#REF!-#REF!-#REF!-#REF!</f>
        <v>#REF!</v>
      </c>
    </row>
    <row r="352" spans="1:13" s="50" customFormat="1" ht="37.5" x14ac:dyDescent="0.3">
      <c r="A352" s="67">
        <f t="shared" si="12"/>
        <v>271</v>
      </c>
      <c r="B352" s="73" t="s">
        <v>586</v>
      </c>
      <c r="C352" s="65" t="s">
        <v>42</v>
      </c>
      <c r="D352" s="74">
        <v>1460</v>
      </c>
      <c r="E352" s="74"/>
      <c r="F352" s="74"/>
      <c r="G352" s="60"/>
      <c r="H352" s="74">
        <v>1460</v>
      </c>
      <c r="I352" s="127"/>
      <c r="J352" s="130"/>
      <c r="K352" s="127"/>
      <c r="L352" s="61">
        <f>D352-E352-F352-G352-H352</f>
        <v>0</v>
      </c>
      <c r="M352" s="61" t="e">
        <f>#REF!-#REF!-#REF!-#REF!-#REF!</f>
        <v>#REF!</v>
      </c>
    </row>
    <row r="353" spans="1:13" s="50" customFormat="1" ht="37.5" x14ac:dyDescent="0.3">
      <c r="A353" s="67">
        <f t="shared" si="12"/>
        <v>272</v>
      </c>
      <c r="B353" s="73" t="s">
        <v>587</v>
      </c>
      <c r="C353" s="65" t="s">
        <v>42</v>
      </c>
      <c r="D353" s="74">
        <v>730</v>
      </c>
      <c r="E353" s="74"/>
      <c r="F353" s="74"/>
      <c r="G353" s="60"/>
      <c r="H353" s="74">
        <v>730</v>
      </c>
      <c r="I353" s="127"/>
      <c r="J353" s="130"/>
      <c r="K353" s="127"/>
      <c r="L353" s="61">
        <f>D353-E353-F353-G353-H353</f>
        <v>0</v>
      </c>
      <c r="M353" s="61" t="e">
        <f>#REF!-#REF!-#REF!-#REF!-#REF!</f>
        <v>#REF!</v>
      </c>
    </row>
    <row r="354" spans="1:13" s="50" customFormat="1" ht="37.5" x14ac:dyDescent="0.3">
      <c r="A354" s="67">
        <f t="shared" si="12"/>
        <v>273</v>
      </c>
      <c r="B354" s="73" t="s">
        <v>588</v>
      </c>
      <c r="C354" s="65" t="s">
        <v>42</v>
      </c>
      <c r="D354" s="74">
        <v>1095</v>
      </c>
      <c r="E354" s="74"/>
      <c r="F354" s="74"/>
      <c r="G354" s="60"/>
      <c r="H354" s="74">
        <v>1095</v>
      </c>
      <c r="I354" s="127"/>
      <c r="J354" s="130"/>
      <c r="K354" s="127"/>
      <c r="L354" s="61">
        <f>D354-E354-F354-G354-H354</f>
        <v>0</v>
      </c>
      <c r="M354" s="61" t="e">
        <f>#REF!-#REF!-#REF!-#REF!-#REF!</f>
        <v>#REF!</v>
      </c>
    </row>
    <row r="355" spans="1:13" s="50" customFormat="1" ht="56.25" x14ac:dyDescent="0.3">
      <c r="A355" s="67">
        <f t="shared" si="12"/>
        <v>274</v>
      </c>
      <c r="B355" s="73" t="s">
        <v>589</v>
      </c>
      <c r="C355" s="65" t="s">
        <v>42</v>
      </c>
      <c r="D355" s="74">
        <v>365</v>
      </c>
      <c r="E355" s="74"/>
      <c r="F355" s="74"/>
      <c r="G355" s="60"/>
      <c r="H355" s="74">
        <v>365</v>
      </c>
      <c r="I355" s="127"/>
      <c r="J355" s="130"/>
      <c r="K355" s="127"/>
      <c r="L355" s="61">
        <f>D355-E355-F355-G355-H355</f>
        <v>0</v>
      </c>
      <c r="M355" s="61" t="e">
        <f>#REF!-#REF!-#REF!-#REF!-#REF!</f>
        <v>#REF!</v>
      </c>
    </row>
    <row r="356" spans="1:13" s="50" customFormat="1" ht="56.25" x14ac:dyDescent="0.3">
      <c r="A356" s="67">
        <f t="shared" si="12"/>
        <v>275</v>
      </c>
      <c r="B356" s="73" t="s">
        <v>590</v>
      </c>
      <c r="C356" s="65" t="s">
        <v>42</v>
      </c>
      <c r="D356" s="74">
        <v>730</v>
      </c>
      <c r="E356" s="74"/>
      <c r="F356" s="74"/>
      <c r="G356" s="60"/>
      <c r="H356" s="74">
        <v>730</v>
      </c>
      <c r="I356" s="127"/>
      <c r="J356" s="130"/>
      <c r="K356" s="127"/>
      <c r="L356" s="61">
        <f>D356-E356-F356-G356-H356</f>
        <v>0</v>
      </c>
      <c r="M356" s="61" t="e">
        <f>#REF!-#REF!-#REF!-#REF!-#REF!</f>
        <v>#REF!</v>
      </c>
    </row>
    <row r="357" spans="1:13" s="50" customFormat="1" ht="37.5" x14ac:dyDescent="0.3">
      <c r="A357" s="67">
        <f t="shared" si="12"/>
        <v>276</v>
      </c>
      <c r="B357" s="73" t="s">
        <v>591</v>
      </c>
      <c r="C357" s="65" t="s">
        <v>42</v>
      </c>
      <c r="D357" s="74">
        <v>500</v>
      </c>
      <c r="E357" s="74"/>
      <c r="F357" s="74"/>
      <c r="G357" s="60"/>
      <c r="H357" s="74">
        <v>500</v>
      </c>
      <c r="I357" s="127"/>
      <c r="J357" s="130"/>
      <c r="K357" s="127"/>
      <c r="L357" s="61">
        <f>D357-E357-F357-G357-H357</f>
        <v>0</v>
      </c>
      <c r="M357" s="61" t="e">
        <f>#REF!-#REF!-#REF!-#REF!-#REF!</f>
        <v>#REF!</v>
      </c>
    </row>
    <row r="358" spans="1:13" s="50" customFormat="1" ht="37.5" x14ac:dyDescent="0.3">
      <c r="A358" s="67">
        <f t="shared" si="12"/>
        <v>277</v>
      </c>
      <c r="B358" s="73" t="s">
        <v>592</v>
      </c>
      <c r="C358" s="65" t="s">
        <v>42</v>
      </c>
      <c r="D358" s="74">
        <v>365</v>
      </c>
      <c r="E358" s="74"/>
      <c r="F358" s="74"/>
      <c r="G358" s="60"/>
      <c r="H358" s="74">
        <v>365</v>
      </c>
      <c r="I358" s="127"/>
      <c r="J358" s="130"/>
      <c r="K358" s="127"/>
      <c r="L358" s="61">
        <f>D358-E358-F358-G358-H358</f>
        <v>0</v>
      </c>
      <c r="M358" s="61" t="e">
        <f>#REF!-#REF!-#REF!-#REF!-#REF!</f>
        <v>#REF!</v>
      </c>
    </row>
    <row r="359" spans="1:13" s="50" customFormat="1" ht="56.25" x14ac:dyDescent="0.3">
      <c r="A359" s="67">
        <f t="shared" si="12"/>
        <v>278</v>
      </c>
      <c r="B359" s="73" t="s">
        <v>593</v>
      </c>
      <c r="C359" s="65" t="s">
        <v>42</v>
      </c>
      <c r="D359" s="74">
        <v>500</v>
      </c>
      <c r="E359" s="74"/>
      <c r="F359" s="74"/>
      <c r="G359" s="60"/>
      <c r="H359" s="74">
        <v>500</v>
      </c>
      <c r="I359" s="127"/>
      <c r="J359" s="130"/>
      <c r="K359" s="127"/>
      <c r="L359" s="61">
        <f>D359-E359-F359-G359-H359</f>
        <v>0</v>
      </c>
      <c r="M359" s="61" t="e">
        <f>#REF!-#REF!-#REF!-#REF!-#REF!</f>
        <v>#REF!</v>
      </c>
    </row>
    <row r="360" spans="1:13" s="50" customFormat="1" ht="37.5" x14ac:dyDescent="0.3">
      <c r="A360" s="67">
        <f t="shared" si="12"/>
        <v>279</v>
      </c>
      <c r="B360" s="73" t="s">
        <v>594</v>
      </c>
      <c r="C360" s="65" t="s">
        <v>42</v>
      </c>
      <c r="D360" s="74">
        <v>500</v>
      </c>
      <c r="E360" s="74"/>
      <c r="F360" s="74"/>
      <c r="G360" s="60"/>
      <c r="H360" s="74">
        <v>500</v>
      </c>
      <c r="I360" s="127"/>
      <c r="J360" s="130"/>
      <c r="K360" s="127"/>
      <c r="L360" s="61">
        <f>D360-E360-F360-G360-H360</f>
        <v>0</v>
      </c>
      <c r="M360" s="61" t="e">
        <f>#REF!-#REF!-#REF!-#REF!-#REF!</f>
        <v>#REF!</v>
      </c>
    </row>
    <row r="361" spans="1:13" s="50" customFormat="1" ht="37.5" x14ac:dyDescent="0.3">
      <c r="A361" s="67">
        <f t="shared" si="12"/>
        <v>280</v>
      </c>
      <c r="B361" s="73" t="s">
        <v>595</v>
      </c>
      <c r="C361" s="65" t="s">
        <v>42</v>
      </c>
      <c r="D361" s="74">
        <v>500</v>
      </c>
      <c r="E361" s="74"/>
      <c r="F361" s="74"/>
      <c r="G361" s="60"/>
      <c r="H361" s="74">
        <v>500</v>
      </c>
      <c r="I361" s="127"/>
      <c r="J361" s="130"/>
      <c r="K361" s="127"/>
      <c r="L361" s="61">
        <f>D361-E361-F361-G361-H361</f>
        <v>0</v>
      </c>
      <c r="M361" s="61" t="e">
        <f>#REF!-#REF!-#REF!-#REF!-#REF!</f>
        <v>#REF!</v>
      </c>
    </row>
    <row r="362" spans="1:13" s="50" customFormat="1" ht="37.5" x14ac:dyDescent="0.3">
      <c r="A362" s="67">
        <f t="shared" si="12"/>
        <v>281</v>
      </c>
      <c r="B362" s="73" t="s">
        <v>596</v>
      </c>
      <c r="C362" s="65" t="s">
        <v>42</v>
      </c>
      <c r="D362" s="74">
        <v>160</v>
      </c>
      <c r="E362" s="74"/>
      <c r="F362" s="74"/>
      <c r="G362" s="60"/>
      <c r="H362" s="74">
        <v>160</v>
      </c>
      <c r="I362" s="128"/>
      <c r="J362" s="130"/>
      <c r="K362" s="128"/>
      <c r="L362" s="61">
        <f>D362-E362-F362-G362-H362</f>
        <v>0</v>
      </c>
      <c r="M362" s="61" t="e">
        <f>#REF!-#REF!-#REF!-#REF!-#REF!</f>
        <v>#REF!</v>
      </c>
    </row>
    <row r="363" spans="1:13" s="50" customFormat="1" ht="33.75" customHeight="1" x14ac:dyDescent="0.3">
      <c r="A363" s="67">
        <f t="shared" si="12"/>
        <v>282</v>
      </c>
      <c r="B363" s="73" t="s">
        <v>597</v>
      </c>
      <c r="C363" s="65" t="s">
        <v>42</v>
      </c>
      <c r="D363" s="74">
        <v>100</v>
      </c>
      <c r="E363" s="74"/>
      <c r="F363" s="74"/>
      <c r="G363" s="60"/>
      <c r="H363" s="74">
        <v>100</v>
      </c>
      <c r="I363" s="126" t="s">
        <v>582</v>
      </c>
      <c r="J363" s="130"/>
      <c r="K363" s="126" t="s">
        <v>583</v>
      </c>
      <c r="L363" s="61">
        <f>D363-E363-F363-G363-H363</f>
        <v>0</v>
      </c>
      <c r="M363" s="61" t="e">
        <f>#REF!-#REF!-#REF!-#REF!-#REF!</f>
        <v>#REF!</v>
      </c>
    </row>
    <row r="364" spans="1:13" s="50" customFormat="1" ht="75" x14ac:dyDescent="0.3">
      <c r="A364" s="67">
        <f t="shared" si="12"/>
        <v>283</v>
      </c>
      <c r="B364" s="73" t="s">
        <v>598</v>
      </c>
      <c r="C364" s="65" t="s">
        <v>42</v>
      </c>
      <c r="D364" s="74">
        <v>50</v>
      </c>
      <c r="E364" s="74"/>
      <c r="F364" s="74"/>
      <c r="G364" s="60"/>
      <c r="H364" s="74">
        <v>50</v>
      </c>
      <c r="I364" s="127"/>
      <c r="J364" s="130"/>
      <c r="K364" s="127"/>
      <c r="L364" s="61">
        <f>D364-E364-F364-G364-H364</f>
        <v>0</v>
      </c>
      <c r="M364" s="61" t="e">
        <f>#REF!-#REF!-#REF!-#REF!-#REF!</f>
        <v>#REF!</v>
      </c>
    </row>
    <row r="365" spans="1:13" s="50" customFormat="1" ht="37.5" x14ac:dyDescent="0.3">
      <c r="A365" s="67">
        <f t="shared" si="12"/>
        <v>284</v>
      </c>
      <c r="B365" s="73" t="s">
        <v>599</v>
      </c>
      <c r="C365" s="65" t="s">
        <v>42</v>
      </c>
      <c r="D365" s="74">
        <v>160</v>
      </c>
      <c r="E365" s="74"/>
      <c r="F365" s="74"/>
      <c r="G365" s="60"/>
      <c r="H365" s="74">
        <v>160</v>
      </c>
      <c r="I365" s="127"/>
      <c r="J365" s="131"/>
      <c r="K365" s="128"/>
      <c r="L365" s="61">
        <f>D365-E365-F365-G365-H365</f>
        <v>0</v>
      </c>
      <c r="M365" s="61" t="e">
        <f>#REF!-#REF!-#REF!-#REF!-#REF!</f>
        <v>#REF!</v>
      </c>
    </row>
    <row r="366" spans="1:13" s="50" customFormat="1" ht="37.5" customHeight="1" x14ac:dyDescent="0.3">
      <c r="A366" s="67">
        <f t="shared" si="12"/>
        <v>285</v>
      </c>
      <c r="B366" s="73" t="s">
        <v>600</v>
      </c>
      <c r="C366" s="65" t="s">
        <v>42</v>
      </c>
      <c r="D366" s="74">
        <v>160</v>
      </c>
      <c r="E366" s="74"/>
      <c r="F366" s="74"/>
      <c r="G366" s="60"/>
      <c r="H366" s="74">
        <v>160</v>
      </c>
      <c r="I366" s="126" t="s">
        <v>582</v>
      </c>
      <c r="J366" s="129" t="s">
        <v>539</v>
      </c>
      <c r="K366" s="126" t="s">
        <v>583</v>
      </c>
      <c r="L366" s="61">
        <f>D366-E366-F366-G366-H366</f>
        <v>0</v>
      </c>
      <c r="M366" s="61" t="e">
        <f>#REF!-#REF!-#REF!-#REF!-#REF!</f>
        <v>#REF!</v>
      </c>
    </row>
    <row r="367" spans="1:13" s="50" customFormat="1" ht="37.5" customHeight="1" x14ac:dyDescent="0.3">
      <c r="A367" s="67">
        <f t="shared" si="12"/>
        <v>286</v>
      </c>
      <c r="B367" s="73" t="s">
        <v>601</v>
      </c>
      <c r="C367" s="65" t="s">
        <v>42</v>
      </c>
      <c r="D367" s="74">
        <v>1000</v>
      </c>
      <c r="E367" s="74"/>
      <c r="F367" s="74"/>
      <c r="G367" s="60"/>
      <c r="H367" s="74">
        <v>1000</v>
      </c>
      <c r="I367" s="127"/>
      <c r="J367" s="130"/>
      <c r="K367" s="127"/>
      <c r="L367" s="61">
        <f>D367-E367-F367-G367-H367</f>
        <v>0</v>
      </c>
      <c r="M367" s="61" t="e">
        <f>#REF!-#REF!-#REF!-#REF!-#REF!</f>
        <v>#REF!</v>
      </c>
    </row>
    <row r="368" spans="1:13" s="50" customFormat="1" ht="37.5" x14ac:dyDescent="0.3">
      <c r="A368" s="67">
        <f t="shared" si="12"/>
        <v>287</v>
      </c>
      <c r="B368" s="73" t="s">
        <v>602</v>
      </c>
      <c r="C368" s="65" t="s">
        <v>42</v>
      </c>
      <c r="D368" s="74">
        <v>365</v>
      </c>
      <c r="E368" s="74"/>
      <c r="F368" s="74"/>
      <c r="G368" s="60"/>
      <c r="H368" s="74">
        <v>365</v>
      </c>
      <c r="I368" s="127"/>
      <c r="J368" s="130"/>
      <c r="K368" s="127"/>
      <c r="L368" s="61">
        <f>D368-E368-F368-G368-H368</f>
        <v>0</v>
      </c>
      <c r="M368" s="61" t="e">
        <f>#REF!-#REF!-#REF!-#REF!-#REF!</f>
        <v>#REF!</v>
      </c>
    </row>
    <row r="369" spans="1:13" s="50" customFormat="1" ht="37.5" customHeight="1" x14ac:dyDescent="0.3">
      <c r="A369" s="67">
        <f t="shared" si="12"/>
        <v>288</v>
      </c>
      <c r="B369" s="73" t="s">
        <v>603</v>
      </c>
      <c r="C369" s="65" t="s">
        <v>42</v>
      </c>
      <c r="D369" s="74">
        <v>1000</v>
      </c>
      <c r="E369" s="74"/>
      <c r="F369" s="74"/>
      <c r="G369" s="60"/>
      <c r="H369" s="74">
        <v>1000</v>
      </c>
      <c r="I369" s="127"/>
      <c r="J369" s="130"/>
      <c r="K369" s="127"/>
      <c r="L369" s="61">
        <f>D369-E369-F369-G369-H369</f>
        <v>0</v>
      </c>
      <c r="M369" s="61" t="e">
        <f>#REF!-#REF!-#REF!-#REF!-#REF!</f>
        <v>#REF!</v>
      </c>
    </row>
    <row r="370" spans="1:13" s="50" customFormat="1" ht="37.5" x14ac:dyDescent="0.3">
      <c r="A370" s="67">
        <f>A369+1</f>
        <v>289</v>
      </c>
      <c r="B370" s="73" t="s">
        <v>604</v>
      </c>
      <c r="C370" s="65" t="s">
        <v>605</v>
      </c>
      <c r="D370" s="75">
        <v>10</v>
      </c>
      <c r="E370" s="75"/>
      <c r="F370" s="75"/>
      <c r="G370" s="75">
        <v>10</v>
      </c>
      <c r="H370" s="58"/>
      <c r="I370" s="127"/>
      <c r="J370" s="130"/>
      <c r="K370" s="127"/>
      <c r="L370" s="61">
        <f>D370-E370-F370-G370-H370</f>
        <v>0</v>
      </c>
      <c r="M370" s="61" t="e">
        <f>#REF!-#REF!-#REF!-#REF!-#REF!</f>
        <v>#REF!</v>
      </c>
    </row>
    <row r="371" spans="1:13" s="50" customFormat="1" ht="37.5" x14ac:dyDescent="0.3">
      <c r="A371" s="67">
        <f t="shared" ref="A371:A381" si="13">A370+1</f>
        <v>290</v>
      </c>
      <c r="B371" s="73" t="s">
        <v>606</v>
      </c>
      <c r="C371" s="65" t="s">
        <v>605</v>
      </c>
      <c r="D371" s="75">
        <v>10</v>
      </c>
      <c r="E371" s="75"/>
      <c r="F371" s="75"/>
      <c r="G371" s="75">
        <v>10</v>
      </c>
      <c r="H371" s="58"/>
      <c r="I371" s="127"/>
      <c r="J371" s="130"/>
      <c r="K371" s="127"/>
      <c r="L371" s="61">
        <f>D371-E371-F371-G371-H371</f>
        <v>0</v>
      </c>
      <c r="M371" s="61" t="e">
        <f>#REF!-#REF!-#REF!-#REF!-#REF!</f>
        <v>#REF!</v>
      </c>
    </row>
    <row r="372" spans="1:13" s="50" customFormat="1" ht="37.5" x14ac:dyDescent="0.3">
      <c r="A372" s="67">
        <f t="shared" si="13"/>
        <v>291</v>
      </c>
      <c r="B372" s="73" t="s">
        <v>607</v>
      </c>
      <c r="C372" s="65" t="s">
        <v>605</v>
      </c>
      <c r="D372" s="75">
        <v>10</v>
      </c>
      <c r="E372" s="75"/>
      <c r="F372" s="75"/>
      <c r="G372" s="75">
        <v>10</v>
      </c>
      <c r="H372" s="58"/>
      <c r="I372" s="127"/>
      <c r="J372" s="130"/>
      <c r="K372" s="127"/>
      <c r="L372" s="61">
        <f>D372-E372-F372-G372-H372</f>
        <v>0</v>
      </c>
      <c r="M372" s="61" t="e">
        <f>#REF!-#REF!-#REF!-#REF!-#REF!</f>
        <v>#REF!</v>
      </c>
    </row>
    <row r="373" spans="1:13" s="50" customFormat="1" ht="37.5" x14ac:dyDescent="0.3">
      <c r="A373" s="67">
        <f t="shared" si="13"/>
        <v>292</v>
      </c>
      <c r="B373" s="73" t="s">
        <v>608</v>
      </c>
      <c r="C373" s="65" t="s">
        <v>605</v>
      </c>
      <c r="D373" s="75">
        <v>10</v>
      </c>
      <c r="E373" s="75"/>
      <c r="F373" s="75"/>
      <c r="G373" s="75">
        <v>10</v>
      </c>
      <c r="H373" s="58"/>
      <c r="I373" s="127"/>
      <c r="J373" s="130"/>
      <c r="K373" s="127"/>
      <c r="L373" s="61">
        <f>D373-E373-F373-G373-H373</f>
        <v>0</v>
      </c>
      <c r="M373" s="61" t="e">
        <f>#REF!-#REF!-#REF!-#REF!-#REF!</f>
        <v>#REF!</v>
      </c>
    </row>
    <row r="374" spans="1:13" s="50" customFormat="1" ht="37.5" x14ac:dyDescent="0.3">
      <c r="A374" s="67">
        <f t="shared" si="13"/>
        <v>293</v>
      </c>
      <c r="B374" s="73" t="s">
        <v>609</v>
      </c>
      <c r="C374" s="65" t="s">
        <v>605</v>
      </c>
      <c r="D374" s="75">
        <v>10</v>
      </c>
      <c r="E374" s="75"/>
      <c r="F374" s="75"/>
      <c r="G374" s="75">
        <v>10</v>
      </c>
      <c r="H374" s="58"/>
      <c r="I374" s="128"/>
      <c r="J374" s="130"/>
      <c r="K374" s="128"/>
      <c r="L374" s="61">
        <f>D374-E374-F374-G374-H374</f>
        <v>0</v>
      </c>
      <c r="M374" s="61" t="e">
        <f>#REF!-#REF!-#REF!-#REF!-#REF!</f>
        <v>#REF!</v>
      </c>
    </row>
    <row r="375" spans="1:13" s="50" customFormat="1" ht="56.25" x14ac:dyDescent="0.3">
      <c r="A375" s="67">
        <f t="shared" si="13"/>
        <v>294</v>
      </c>
      <c r="B375" s="73" t="s">
        <v>610</v>
      </c>
      <c r="C375" s="65" t="s">
        <v>42</v>
      </c>
      <c r="D375" s="81" t="s">
        <v>611</v>
      </c>
      <c r="E375" s="81"/>
      <c r="F375" s="81"/>
      <c r="G375" s="81" t="s">
        <v>611</v>
      </c>
      <c r="H375" s="58"/>
      <c r="I375" s="65" t="s">
        <v>612</v>
      </c>
      <c r="J375" s="130"/>
      <c r="K375" s="78" t="s">
        <v>613</v>
      </c>
      <c r="L375" s="61">
        <f>D375-E375-F375-G375-H375</f>
        <v>0</v>
      </c>
      <c r="M375" s="61" t="e">
        <f>#REF!-#REF!-#REF!-#REF!-#REF!</f>
        <v>#REF!</v>
      </c>
    </row>
    <row r="376" spans="1:13" s="50" customFormat="1" ht="56.25" x14ac:dyDescent="0.3">
      <c r="A376" s="67">
        <f t="shared" si="13"/>
        <v>295</v>
      </c>
      <c r="B376" s="73" t="s">
        <v>614</v>
      </c>
      <c r="C376" s="65" t="s">
        <v>42</v>
      </c>
      <c r="D376" s="75">
        <v>60</v>
      </c>
      <c r="E376" s="75"/>
      <c r="F376" s="75"/>
      <c r="G376" s="60"/>
      <c r="H376" s="75">
        <v>60</v>
      </c>
      <c r="I376" s="78" t="s">
        <v>615</v>
      </c>
      <c r="J376" s="130"/>
      <c r="K376" s="78" t="s">
        <v>616</v>
      </c>
      <c r="L376" s="61">
        <f>D376-E376-F376-G376-H376</f>
        <v>0</v>
      </c>
      <c r="M376" s="61" t="e">
        <f>#REF!-#REF!-#REF!-#REF!-#REF!</f>
        <v>#REF!</v>
      </c>
    </row>
    <row r="377" spans="1:13" s="50" customFormat="1" ht="56.25" customHeight="1" x14ac:dyDescent="0.3">
      <c r="A377" s="67">
        <f t="shared" si="13"/>
        <v>296</v>
      </c>
      <c r="B377" s="73" t="s">
        <v>617</v>
      </c>
      <c r="C377" s="65" t="s">
        <v>42</v>
      </c>
      <c r="D377" s="82">
        <v>10</v>
      </c>
      <c r="E377" s="82"/>
      <c r="F377" s="82"/>
      <c r="G377" s="60"/>
      <c r="H377" s="82">
        <v>10</v>
      </c>
      <c r="I377" s="126" t="s">
        <v>538</v>
      </c>
      <c r="J377" s="130"/>
      <c r="K377" s="126" t="s">
        <v>540</v>
      </c>
      <c r="L377" s="61">
        <f>D377-E377-F377-G377-H377</f>
        <v>0</v>
      </c>
      <c r="M377" s="61" t="e">
        <f>#REF!-#REF!-#REF!-#REF!-#REF!</f>
        <v>#REF!</v>
      </c>
    </row>
    <row r="378" spans="1:13" s="50" customFormat="1" ht="36" customHeight="1" x14ac:dyDescent="0.3">
      <c r="A378" s="67">
        <f t="shared" si="13"/>
        <v>297</v>
      </c>
      <c r="B378" s="73" t="s">
        <v>618</v>
      </c>
      <c r="C378" s="65" t="s">
        <v>42</v>
      </c>
      <c r="D378" s="82">
        <v>19</v>
      </c>
      <c r="E378" s="82"/>
      <c r="F378" s="82"/>
      <c r="G378" s="60"/>
      <c r="H378" s="82">
        <v>19</v>
      </c>
      <c r="I378" s="127"/>
      <c r="J378" s="130"/>
      <c r="K378" s="127"/>
      <c r="L378" s="61">
        <f>D378-E378-F378-G378-H378</f>
        <v>0</v>
      </c>
      <c r="M378" s="61" t="e">
        <f>#REF!-#REF!-#REF!-#REF!-#REF!</f>
        <v>#REF!</v>
      </c>
    </row>
    <row r="379" spans="1:13" s="50" customFormat="1" ht="36" customHeight="1" x14ac:dyDescent="0.3">
      <c r="A379" s="67">
        <f t="shared" si="13"/>
        <v>298</v>
      </c>
      <c r="B379" s="73" t="s">
        <v>619</v>
      </c>
      <c r="C379" s="65" t="s">
        <v>42</v>
      </c>
      <c r="D379" s="82">
        <v>16</v>
      </c>
      <c r="E379" s="82"/>
      <c r="F379" s="82"/>
      <c r="G379" s="60"/>
      <c r="H379" s="82">
        <v>16</v>
      </c>
      <c r="I379" s="127"/>
      <c r="J379" s="130"/>
      <c r="K379" s="127"/>
      <c r="L379" s="61">
        <f>D379-E379-F379-G379-H379</f>
        <v>0</v>
      </c>
      <c r="M379" s="61" t="e">
        <f>#REF!-#REF!-#REF!-#REF!-#REF!</f>
        <v>#REF!</v>
      </c>
    </row>
    <row r="380" spans="1:13" s="50" customFormat="1" ht="36" customHeight="1" x14ac:dyDescent="0.3">
      <c r="A380" s="67">
        <f t="shared" si="13"/>
        <v>299</v>
      </c>
      <c r="B380" s="73" t="s">
        <v>620</v>
      </c>
      <c r="C380" s="65" t="s">
        <v>42</v>
      </c>
      <c r="D380" s="82">
        <v>6</v>
      </c>
      <c r="E380" s="82"/>
      <c r="F380" s="82"/>
      <c r="G380" s="60"/>
      <c r="H380" s="82">
        <v>6</v>
      </c>
      <c r="I380" s="127"/>
      <c r="J380" s="130"/>
      <c r="K380" s="127"/>
      <c r="L380" s="61">
        <f>D380-E380-F380-G380-H380</f>
        <v>0</v>
      </c>
      <c r="M380" s="61" t="e">
        <f>#REF!-#REF!-#REF!-#REF!-#REF!</f>
        <v>#REF!</v>
      </c>
    </row>
    <row r="381" spans="1:13" s="50" customFormat="1" ht="36" customHeight="1" x14ac:dyDescent="0.3">
      <c r="A381" s="67">
        <f t="shared" si="13"/>
        <v>300</v>
      </c>
      <c r="B381" s="73" t="s">
        <v>621</v>
      </c>
      <c r="C381" s="65" t="s">
        <v>42</v>
      </c>
      <c r="D381" s="82">
        <v>54</v>
      </c>
      <c r="E381" s="82"/>
      <c r="F381" s="82"/>
      <c r="G381" s="60"/>
      <c r="H381" s="82">
        <v>54</v>
      </c>
      <c r="I381" s="128"/>
      <c r="J381" s="131"/>
      <c r="K381" s="128"/>
      <c r="L381" s="61">
        <f>D381-E381-F381-G381-H381</f>
        <v>0</v>
      </c>
      <c r="M381" s="61" t="e">
        <f>#REF!-#REF!-#REF!-#REF!-#REF!</f>
        <v>#REF!</v>
      </c>
    </row>
    <row r="382" spans="1:13" ht="18.75" customHeight="1" x14ac:dyDescent="0.3">
      <c r="A382" s="175" t="s">
        <v>12</v>
      </c>
      <c r="B382" s="176"/>
      <c r="C382" s="176"/>
      <c r="D382" s="176"/>
      <c r="E382" s="176"/>
      <c r="F382" s="176"/>
      <c r="G382" s="176"/>
      <c r="H382" s="176"/>
      <c r="I382" s="177"/>
      <c r="J382" s="178"/>
      <c r="K382" s="179"/>
      <c r="L382" s="18">
        <f t="shared" ref="L382:M382" si="14">SUM(L278:L381)</f>
        <v>0</v>
      </c>
      <c r="M382" s="18" t="e">
        <f t="shared" si="14"/>
        <v>#REF!</v>
      </c>
    </row>
    <row r="383" spans="1:13" x14ac:dyDescent="0.3">
      <c r="A383" s="172" t="s">
        <v>327</v>
      </c>
      <c r="B383" s="173"/>
      <c r="C383" s="173"/>
      <c r="D383" s="173"/>
      <c r="E383" s="173"/>
      <c r="F383" s="173"/>
      <c r="G383" s="173"/>
      <c r="H383" s="173"/>
      <c r="I383" s="173"/>
      <c r="J383" s="173"/>
      <c r="K383" s="174"/>
    </row>
    <row r="384" spans="1:13" s="50" customFormat="1" ht="93.75" x14ac:dyDescent="0.3">
      <c r="A384" s="58">
        <v>233</v>
      </c>
      <c r="B384" s="58" t="s">
        <v>535</v>
      </c>
      <c r="C384" s="58" t="s">
        <v>306</v>
      </c>
      <c r="D384" s="58">
        <v>7</v>
      </c>
      <c r="E384" s="60">
        <v>3</v>
      </c>
      <c r="F384" s="60">
        <v>4</v>
      </c>
      <c r="G384" s="60"/>
      <c r="H384" s="58"/>
      <c r="I384" s="113" t="s">
        <v>327</v>
      </c>
      <c r="J384" s="116" t="s">
        <v>357</v>
      </c>
      <c r="K384" s="58" t="s">
        <v>305</v>
      </c>
      <c r="L384" s="61">
        <f>D384-E384-F384-G384-H384</f>
        <v>0</v>
      </c>
      <c r="M384" s="61" t="e">
        <f>#REF!-#REF!-#REF!-#REF!-#REF!</f>
        <v>#REF!</v>
      </c>
    </row>
    <row r="385" spans="1:13" s="50" customFormat="1" ht="93.75" x14ac:dyDescent="0.3">
      <c r="A385" s="58">
        <f>1+A384</f>
        <v>234</v>
      </c>
      <c r="B385" s="58" t="s">
        <v>535</v>
      </c>
      <c r="C385" s="58" t="s">
        <v>306</v>
      </c>
      <c r="D385" s="58">
        <v>24</v>
      </c>
      <c r="E385" s="60">
        <v>12</v>
      </c>
      <c r="F385" s="60">
        <v>12</v>
      </c>
      <c r="G385" s="60"/>
      <c r="H385" s="58"/>
      <c r="I385" s="114"/>
      <c r="J385" s="117"/>
      <c r="K385" s="58" t="s">
        <v>307</v>
      </c>
      <c r="L385" s="61">
        <f>D385-E385-F385-G385-H385</f>
        <v>0</v>
      </c>
      <c r="M385" s="61" t="e">
        <f>#REF!-#REF!-#REF!-#REF!-#REF!</f>
        <v>#REF!</v>
      </c>
    </row>
    <row r="386" spans="1:13" s="50" customFormat="1" ht="93.75" x14ac:dyDescent="0.3">
      <c r="A386" s="58">
        <f t="shared" ref="A386:A405" si="15">1+A385</f>
        <v>235</v>
      </c>
      <c r="B386" s="58" t="s">
        <v>535</v>
      </c>
      <c r="C386" s="58" t="s">
        <v>306</v>
      </c>
      <c r="D386" s="58">
        <v>20</v>
      </c>
      <c r="E386" s="60">
        <v>10</v>
      </c>
      <c r="F386" s="60">
        <v>10</v>
      </c>
      <c r="G386" s="60"/>
      <c r="H386" s="58"/>
      <c r="I386" s="114"/>
      <c r="J386" s="117"/>
      <c r="K386" s="58" t="s">
        <v>308</v>
      </c>
      <c r="L386" s="61">
        <f>D386-E386-F386-G386-H386</f>
        <v>0</v>
      </c>
      <c r="M386" s="61" t="e">
        <f>#REF!-#REF!-#REF!-#REF!-#REF!</f>
        <v>#REF!</v>
      </c>
    </row>
    <row r="387" spans="1:13" s="50" customFormat="1" ht="56.25" x14ac:dyDescent="0.3">
      <c r="A387" s="58">
        <f t="shared" si="15"/>
        <v>236</v>
      </c>
      <c r="B387" s="58" t="s">
        <v>535</v>
      </c>
      <c r="C387" s="58" t="s">
        <v>306</v>
      </c>
      <c r="D387" s="58">
        <v>350</v>
      </c>
      <c r="E387" s="60">
        <v>88</v>
      </c>
      <c r="F387" s="60">
        <v>87</v>
      </c>
      <c r="G387" s="60">
        <v>87</v>
      </c>
      <c r="H387" s="58">
        <v>88</v>
      </c>
      <c r="I387" s="115"/>
      <c r="J387" s="118"/>
      <c r="K387" s="58" t="s">
        <v>309</v>
      </c>
      <c r="L387" s="61">
        <f>D387-E387-F387-G387-H387</f>
        <v>0</v>
      </c>
      <c r="M387" s="61" t="e">
        <f>#REF!-#REF!-#REF!-#REF!-#REF!</f>
        <v>#REF!</v>
      </c>
    </row>
    <row r="388" spans="1:13" s="50" customFormat="1" ht="131.25" x14ac:dyDescent="0.3">
      <c r="A388" s="58">
        <f t="shared" si="15"/>
        <v>237</v>
      </c>
      <c r="B388" s="58" t="s">
        <v>535</v>
      </c>
      <c r="C388" s="58" t="s">
        <v>306</v>
      </c>
      <c r="D388" s="58">
        <v>100</v>
      </c>
      <c r="E388" s="60">
        <v>50</v>
      </c>
      <c r="F388" s="60">
        <v>50</v>
      </c>
      <c r="G388" s="60"/>
      <c r="H388" s="58"/>
      <c r="I388" s="113" t="s">
        <v>327</v>
      </c>
      <c r="J388" s="116" t="s">
        <v>357</v>
      </c>
      <c r="K388" s="58" t="s">
        <v>310</v>
      </c>
      <c r="L388" s="61">
        <f>D388-E388-F388-G388-H388</f>
        <v>0</v>
      </c>
      <c r="M388" s="61" t="e">
        <f>#REF!-#REF!-#REF!-#REF!-#REF!</f>
        <v>#REF!</v>
      </c>
    </row>
    <row r="389" spans="1:13" s="50" customFormat="1" ht="56.25" x14ac:dyDescent="0.3">
      <c r="A389" s="58">
        <f t="shared" si="15"/>
        <v>238</v>
      </c>
      <c r="B389" s="58" t="s">
        <v>535</v>
      </c>
      <c r="C389" s="58" t="s">
        <v>306</v>
      </c>
      <c r="D389" s="58">
        <v>15</v>
      </c>
      <c r="E389" s="60">
        <v>15</v>
      </c>
      <c r="F389" s="60"/>
      <c r="G389" s="60"/>
      <c r="H389" s="58"/>
      <c r="I389" s="114"/>
      <c r="J389" s="117"/>
      <c r="K389" s="58" t="s">
        <v>311</v>
      </c>
      <c r="L389" s="61">
        <f>D389-E389-F389-G389-H389</f>
        <v>0</v>
      </c>
      <c r="M389" s="61" t="e">
        <f>#REF!-#REF!-#REF!-#REF!-#REF!</f>
        <v>#REF!</v>
      </c>
    </row>
    <row r="390" spans="1:13" s="50" customFormat="1" ht="56.25" x14ac:dyDescent="0.3">
      <c r="A390" s="58">
        <f t="shared" si="15"/>
        <v>239</v>
      </c>
      <c r="B390" s="58" t="s">
        <v>535</v>
      </c>
      <c r="C390" s="58" t="s">
        <v>306</v>
      </c>
      <c r="D390" s="58">
        <v>30</v>
      </c>
      <c r="E390" s="60">
        <v>15</v>
      </c>
      <c r="F390" s="60">
        <v>15</v>
      </c>
      <c r="G390" s="60"/>
      <c r="H390" s="58"/>
      <c r="I390" s="114"/>
      <c r="J390" s="117"/>
      <c r="K390" s="58" t="s">
        <v>312</v>
      </c>
      <c r="L390" s="61">
        <f>D390-E390-F390-G390-H390</f>
        <v>0</v>
      </c>
      <c r="M390" s="61" t="e">
        <f>#REF!-#REF!-#REF!-#REF!-#REF!</f>
        <v>#REF!</v>
      </c>
    </row>
    <row r="391" spans="1:13" s="50" customFormat="1" ht="56.25" x14ac:dyDescent="0.3">
      <c r="A391" s="58">
        <f t="shared" si="15"/>
        <v>240</v>
      </c>
      <c r="B391" s="58" t="s">
        <v>535</v>
      </c>
      <c r="C391" s="58" t="s">
        <v>306</v>
      </c>
      <c r="D391" s="58">
        <v>20</v>
      </c>
      <c r="E391" s="60">
        <v>10</v>
      </c>
      <c r="F391" s="60">
        <v>10</v>
      </c>
      <c r="G391" s="60"/>
      <c r="H391" s="58"/>
      <c r="I391" s="114"/>
      <c r="J391" s="117"/>
      <c r="K391" s="58" t="s">
        <v>313</v>
      </c>
      <c r="L391" s="61">
        <f>D391-E391-F391-G391-H391</f>
        <v>0</v>
      </c>
      <c r="M391" s="61" t="e">
        <f>#REF!-#REF!-#REF!-#REF!-#REF!</f>
        <v>#REF!</v>
      </c>
    </row>
    <row r="392" spans="1:13" s="50" customFormat="1" ht="56.25" x14ac:dyDescent="0.3">
      <c r="A392" s="58">
        <f t="shared" si="15"/>
        <v>241</v>
      </c>
      <c r="B392" s="58" t="s">
        <v>535</v>
      </c>
      <c r="C392" s="58" t="s">
        <v>306</v>
      </c>
      <c r="D392" s="58">
        <v>20</v>
      </c>
      <c r="E392" s="60"/>
      <c r="F392" s="60">
        <v>10</v>
      </c>
      <c r="G392" s="60">
        <v>10</v>
      </c>
      <c r="H392" s="58"/>
      <c r="I392" s="114"/>
      <c r="J392" s="117"/>
      <c r="K392" s="58" t="s">
        <v>314</v>
      </c>
      <c r="L392" s="61">
        <f>D392-E392-F392-G392-H392</f>
        <v>0</v>
      </c>
      <c r="M392" s="61" t="e">
        <f>#REF!-#REF!-#REF!-#REF!-#REF!</f>
        <v>#REF!</v>
      </c>
    </row>
    <row r="393" spans="1:13" s="50" customFormat="1" ht="56.25" x14ac:dyDescent="0.3">
      <c r="A393" s="58">
        <f t="shared" si="15"/>
        <v>242</v>
      </c>
      <c r="B393" s="58" t="s">
        <v>535</v>
      </c>
      <c r="C393" s="58" t="s">
        <v>306</v>
      </c>
      <c r="D393" s="58">
        <v>6</v>
      </c>
      <c r="E393" s="60">
        <v>6</v>
      </c>
      <c r="F393" s="60"/>
      <c r="G393" s="60"/>
      <c r="H393" s="58"/>
      <c r="I393" s="114"/>
      <c r="J393" s="117"/>
      <c r="K393" s="58" t="s">
        <v>315</v>
      </c>
      <c r="L393" s="61">
        <f>D393-E393-F393-G393-H393</f>
        <v>0</v>
      </c>
      <c r="M393" s="61" t="e">
        <f>#REF!-#REF!-#REF!-#REF!-#REF!</f>
        <v>#REF!</v>
      </c>
    </row>
    <row r="394" spans="1:13" s="50" customFormat="1" ht="131.25" x14ac:dyDescent="0.3">
      <c r="A394" s="58">
        <f t="shared" si="15"/>
        <v>243</v>
      </c>
      <c r="B394" s="58" t="s">
        <v>535</v>
      </c>
      <c r="C394" s="58" t="s">
        <v>306</v>
      </c>
      <c r="D394" s="58">
        <v>15</v>
      </c>
      <c r="E394" s="60">
        <v>15</v>
      </c>
      <c r="F394" s="60"/>
      <c r="G394" s="60"/>
      <c r="H394" s="58"/>
      <c r="I394" s="114"/>
      <c r="J394" s="117"/>
      <c r="K394" s="58" t="s">
        <v>316</v>
      </c>
      <c r="L394" s="61">
        <f>D394-E394-F394-G394-H394</f>
        <v>0</v>
      </c>
      <c r="M394" s="61" t="e">
        <f>#REF!-#REF!-#REF!-#REF!-#REF!</f>
        <v>#REF!</v>
      </c>
    </row>
    <row r="395" spans="1:13" s="50" customFormat="1" ht="150" x14ac:dyDescent="0.3">
      <c r="A395" s="58">
        <f t="shared" si="15"/>
        <v>244</v>
      </c>
      <c r="B395" s="58" t="s">
        <v>535</v>
      </c>
      <c r="C395" s="58" t="s">
        <v>306</v>
      </c>
      <c r="D395" s="58">
        <v>5</v>
      </c>
      <c r="E395" s="60">
        <v>5</v>
      </c>
      <c r="F395" s="60"/>
      <c r="G395" s="60"/>
      <c r="H395" s="58"/>
      <c r="I395" s="114"/>
      <c r="J395" s="117"/>
      <c r="K395" s="58" t="s">
        <v>317</v>
      </c>
      <c r="L395" s="61">
        <f>D395-E395-F395-G395-H395</f>
        <v>0</v>
      </c>
      <c r="M395" s="61" t="e">
        <f>#REF!-#REF!-#REF!-#REF!-#REF!</f>
        <v>#REF!</v>
      </c>
    </row>
    <row r="396" spans="1:13" s="50" customFormat="1" ht="75" x14ac:dyDescent="0.3">
      <c r="A396" s="58">
        <f t="shared" si="15"/>
        <v>245</v>
      </c>
      <c r="B396" s="58" t="s">
        <v>535</v>
      </c>
      <c r="C396" s="58" t="s">
        <v>306</v>
      </c>
      <c r="D396" s="58">
        <v>50</v>
      </c>
      <c r="E396" s="60">
        <v>25</v>
      </c>
      <c r="F396" s="60"/>
      <c r="G396" s="60">
        <v>25</v>
      </c>
      <c r="H396" s="58"/>
      <c r="I396" s="114"/>
      <c r="J396" s="117"/>
      <c r="K396" s="58" t="s">
        <v>318</v>
      </c>
      <c r="L396" s="61">
        <f>D396-E396-F396-G396-H396</f>
        <v>0</v>
      </c>
      <c r="M396" s="61" t="e">
        <f>#REF!-#REF!-#REF!-#REF!-#REF!</f>
        <v>#REF!</v>
      </c>
    </row>
    <row r="397" spans="1:13" s="50" customFormat="1" ht="75" x14ac:dyDescent="0.3">
      <c r="A397" s="58">
        <f t="shared" si="15"/>
        <v>246</v>
      </c>
      <c r="B397" s="58" t="s">
        <v>535</v>
      </c>
      <c r="C397" s="58" t="s">
        <v>306</v>
      </c>
      <c r="D397" s="58">
        <v>30</v>
      </c>
      <c r="E397" s="60">
        <v>15</v>
      </c>
      <c r="F397" s="60"/>
      <c r="G397" s="60"/>
      <c r="H397" s="58">
        <v>15</v>
      </c>
      <c r="I397" s="114"/>
      <c r="J397" s="117"/>
      <c r="K397" s="58" t="s">
        <v>319</v>
      </c>
      <c r="L397" s="61">
        <f>D397-E397-F397-G397-H397</f>
        <v>0</v>
      </c>
      <c r="M397" s="61" t="e">
        <f>#REF!-#REF!-#REF!-#REF!-#REF!</f>
        <v>#REF!</v>
      </c>
    </row>
    <row r="398" spans="1:13" s="50" customFormat="1" ht="56.25" x14ac:dyDescent="0.3">
      <c r="A398" s="58">
        <f t="shared" si="15"/>
        <v>247</v>
      </c>
      <c r="B398" s="58" t="s">
        <v>304</v>
      </c>
      <c r="C398" s="58" t="s">
        <v>306</v>
      </c>
      <c r="D398" s="58">
        <v>7</v>
      </c>
      <c r="E398" s="60">
        <v>7</v>
      </c>
      <c r="F398" s="60"/>
      <c r="G398" s="60"/>
      <c r="H398" s="58"/>
      <c r="I398" s="115"/>
      <c r="J398" s="118"/>
      <c r="K398" s="58" t="s">
        <v>320</v>
      </c>
      <c r="L398" s="61">
        <f>D398-E398-F398-G398-H398</f>
        <v>0</v>
      </c>
      <c r="M398" s="61" t="e">
        <f>#REF!-#REF!-#REF!-#REF!-#REF!</f>
        <v>#REF!</v>
      </c>
    </row>
    <row r="399" spans="1:13" s="50" customFormat="1" ht="56.25" x14ac:dyDescent="0.3">
      <c r="A399" s="58">
        <f t="shared" si="15"/>
        <v>248</v>
      </c>
      <c r="B399" s="58" t="s">
        <v>304</v>
      </c>
      <c r="C399" s="58" t="s">
        <v>306</v>
      </c>
      <c r="D399" s="58">
        <v>15</v>
      </c>
      <c r="E399" s="60">
        <v>15</v>
      </c>
      <c r="F399" s="60"/>
      <c r="G399" s="60"/>
      <c r="H399" s="58"/>
      <c r="I399" s="113" t="s">
        <v>327</v>
      </c>
      <c r="J399" s="116" t="s">
        <v>357</v>
      </c>
      <c r="K399" s="58" t="s">
        <v>321</v>
      </c>
      <c r="L399" s="61">
        <f>D399-E399-F399-G399-H399</f>
        <v>0</v>
      </c>
      <c r="M399" s="61" t="e">
        <f>#REF!-#REF!-#REF!-#REF!-#REF!</f>
        <v>#REF!</v>
      </c>
    </row>
    <row r="400" spans="1:13" s="50" customFormat="1" ht="75" x14ac:dyDescent="0.3">
      <c r="A400" s="58">
        <f t="shared" si="15"/>
        <v>249</v>
      </c>
      <c r="B400" s="58" t="s">
        <v>535</v>
      </c>
      <c r="C400" s="58" t="s">
        <v>306</v>
      </c>
      <c r="D400" s="58">
        <v>600</v>
      </c>
      <c r="E400" s="60">
        <v>150</v>
      </c>
      <c r="F400" s="60">
        <v>150</v>
      </c>
      <c r="G400" s="60">
        <v>150</v>
      </c>
      <c r="H400" s="60">
        <v>150</v>
      </c>
      <c r="I400" s="114"/>
      <c r="J400" s="117"/>
      <c r="K400" s="58" t="s">
        <v>383</v>
      </c>
      <c r="L400" s="61">
        <f>D400-E400-F400-G400-H400</f>
        <v>0</v>
      </c>
      <c r="M400" s="61" t="e">
        <f>#REF!-#REF!-#REF!-#REF!-#REF!</f>
        <v>#REF!</v>
      </c>
    </row>
    <row r="401" spans="1:13" s="50" customFormat="1" ht="56.25" x14ac:dyDescent="0.3">
      <c r="A401" s="58">
        <f t="shared" si="15"/>
        <v>250</v>
      </c>
      <c r="B401" s="58" t="s">
        <v>535</v>
      </c>
      <c r="C401" s="58" t="s">
        <v>306</v>
      </c>
      <c r="D401" s="58">
        <v>59</v>
      </c>
      <c r="E401" s="60">
        <v>30</v>
      </c>
      <c r="F401" s="60"/>
      <c r="G401" s="60">
        <v>29</v>
      </c>
      <c r="H401" s="58"/>
      <c r="I401" s="114"/>
      <c r="J401" s="117"/>
      <c r="K401" s="58" t="s">
        <v>322</v>
      </c>
      <c r="L401" s="61">
        <f>D401-E401-F401-G401-H401</f>
        <v>0</v>
      </c>
      <c r="M401" s="61" t="e">
        <f>#REF!-#REF!-#REF!-#REF!-#REF!</f>
        <v>#REF!</v>
      </c>
    </row>
    <row r="402" spans="1:13" s="50" customFormat="1" ht="56.25" x14ac:dyDescent="0.3">
      <c r="A402" s="58">
        <f t="shared" si="15"/>
        <v>251</v>
      </c>
      <c r="B402" s="58" t="s">
        <v>535</v>
      </c>
      <c r="C402" s="58" t="s">
        <v>306</v>
      </c>
      <c r="D402" s="58">
        <v>8</v>
      </c>
      <c r="E402" s="60">
        <v>2</v>
      </c>
      <c r="F402" s="60">
        <v>2</v>
      </c>
      <c r="G402" s="60">
        <v>2</v>
      </c>
      <c r="H402" s="58">
        <v>2</v>
      </c>
      <c r="I402" s="114"/>
      <c r="J402" s="117"/>
      <c r="K402" s="58" t="s">
        <v>323</v>
      </c>
      <c r="L402" s="61">
        <f>D402-E402-F402-G402-H402</f>
        <v>0</v>
      </c>
      <c r="M402" s="61" t="e">
        <f>#REF!-#REF!-#REF!-#REF!-#REF!</f>
        <v>#REF!</v>
      </c>
    </row>
    <row r="403" spans="1:13" s="50" customFormat="1" ht="93.75" x14ac:dyDescent="0.3">
      <c r="A403" s="58">
        <f t="shared" si="15"/>
        <v>252</v>
      </c>
      <c r="B403" s="58" t="s">
        <v>535</v>
      </c>
      <c r="C403" s="58" t="s">
        <v>306</v>
      </c>
      <c r="D403" s="58">
        <v>10</v>
      </c>
      <c r="E403" s="60">
        <v>5</v>
      </c>
      <c r="F403" s="60">
        <v>5</v>
      </c>
      <c r="G403" s="60"/>
      <c r="H403" s="58"/>
      <c r="I403" s="114"/>
      <c r="J403" s="117"/>
      <c r="K403" s="58" t="s">
        <v>324</v>
      </c>
      <c r="L403" s="61">
        <f>D403-E403-F403-G403-H403</f>
        <v>0</v>
      </c>
      <c r="M403" s="61" t="e">
        <f>#REF!-#REF!-#REF!-#REF!-#REF!</f>
        <v>#REF!</v>
      </c>
    </row>
    <row r="404" spans="1:13" s="50" customFormat="1" ht="131.25" x14ac:dyDescent="0.3">
      <c r="A404" s="58">
        <f t="shared" si="15"/>
        <v>253</v>
      </c>
      <c r="B404" s="58" t="s">
        <v>535</v>
      </c>
      <c r="C404" s="58" t="s">
        <v>306</v>
      </c>
      <c r="D404" s="58">
        <v>15</v>
      </c>
      <c r="E404" s="60">
        <v>5</v>
      </c>
      <c r="F404" s="60">
        <v>5</v>
      </c>
      <c r="G404" s="60">
        <v>5</v>
      </c>
      <c r="H404" s="58"/>
      <c r="I404" s="114"/>
      <c r="J404" s="117"/>
      <c r="K404" s="58" t="s">
        <v>325</v>
      </c>
      <c r="L404" s="61">
        <f>D404-E404-F404-G404-H404</f>
        <v>0</v>
      </c>
      <c r="M404" s="61" t="e">
        <f>#REF!-#REF!-#REF!-#REF!-#REF!</f>
        <v>#REF!</v>
      </c>
    </row>
    <row r="405" spans="1:13" s="50" customFormat="1" ht="75" x14ac:dyDescent="0.3">
      <c r="A405" s="58">
        <f t="shared" si="15"/>
        <v>254</v>
      </c>
      <c r="B405" s="58" t="s">
        <v>535</v>
      </c>
      <c r="C405" s="58" t="s">
        <v>306</v>
      </c>
      <c r="D405" s="58">
        <v>100</v>
      </c>
      <c r="E405" s="60">
        <v>25</v>
      </c>
      <c r="F405" s="60">
        <v>25</v>
      </c>
      <c r="G405" s="60">
        <v>25</v>
      </c>
      <c r="H405" s="58">
        <v>25</v>
      </c>
      <c r="I405" s="115"/>
      <c r="J405" s="118"/>
      <c r="K405" s="58" t="s">
        <v>326</v>
      </c>
      <c r="L405" s="61">
        <f>D405-E405-F405-G405-H405</f>
        <v>0</v>
      </c>
      <c r="M405" s="61" t="e">
        <f>#REF!-#REF!-#REF!-#REF!-#REF!</f>
        <v>#REF!</v>
      </c>
    </row>
    <row r="406" spans="1:13" ht="18.75" customHeight="1" x14ac:dyDescent="0.3">
      <c r="A406" s="175" t="s">
        <v>12</v>
      </c>
      <c r="B406" s="176"/>
      <c r="C406" s="176"/>
      <c r="D406" s="176"/>
      <c r="E406" s="176"/>
      <c r="F406" s="176"/>
      <c r="G406" s="176"/>
      <c r="H406" s="176"/>
      <c r="I406" s="177"/>
      <c r="J406" s="178"/>
      <c r="K406" s="179"/>
      <c r="L406" s="18">
        <f t="shared" ref="L406:M406" si="16">SUM(L384:L405)</f>
        <v>0</v>
      </c>
      <c r="M406" s="18" t="e">
        <f t="shared" si="16"/>
        <v>#REF!</v>
      </c>
    </row>
    <row r="407" spans="1:13" ht="18.75" customHeight="1" x14ac:dyDescent="0.3">
      <c r="A407" s="180" t="s">
        <v>303</v>
      </c>
      <c r="B407" s="181"/>
      <c r="C407" s="181"/>
      <c r="D407" s="181"/>
      <c r="E407" s="181"/>
      <c r="F407" s="181"/>
      <c r="G407" s="181"/>
      <c r="H407" s="181"/>
      <c r="I407" s="181"/>
      <c r="J407" s="181"/>
      <c r="K407" s="182"/>
    </row>
    <row r="408" spans="1:13" ht="93.75" x14ac:dyDescent="0.3">
      <c r="A408" s="7">
        <v>255</v>
      </c>
      <c r="B408" s="2" t="s">
        <v>341</v>
      </c>
      <c r="C408" s="31" t="s">
        <v>42</v>
      </c>
      <c r="D408" s="2">
        <v>1</v>
      </c>
      <c r="E408" s="8"/>
      <c r="F408" s="8">
        <v>1</v>
      </c>
      <c r="G408" s="14"/>
      <c r="H408" s="9"/>
      <c r="I408" s="2" t="s">
        <v>302</v>
      </c>
      <c r="J408" s="4" t="s">
        <v>357</v>
      </c>
      <c r="K408" s="5" t="s">
        <v>358</v>
      </c>
    </row>
    <row r="409" spans="1:13" x14ac:dyDescent="0.3">
      <c r="A409" s="124" t="s">
        <v>12</v>
      </c>
      <c r="B409" s="124"/>
      <c r="C409" s="124"/>
      <c r="D409" s="124"/>
      <c r="E409" s="124"/>
      <c r="F409" s="124"/>
      <c r="G409" s="124"/>
      <c r="H409" s="124"/>
      <c r="I409" s="125"/>
      <c r="J409" s="125"/>
      <c r="K409" s="125"/>
    </row>
    <row r="410" spans="1:13" x14ac:dyDescent="0.3">
      <c r="A410" s="123" t="s">
        <v>329</v>
      </c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1:13" s="50" customFormat="1" ht="56.25" x14ac:dyDescent="0.3">
      <c r="A411" s="7">
        <v>256</v>
      </c>
      <c r="B411" s="32" t="s">
        <v>333</v>
      </c>
      <c r="C411" s="32" t="s">
        <v>228</v>
      </c>
      <c r="D411" s="32">
        <v>1</v>
      </c>
      <c r="E411" s="32">
        <v>1</v>
      </c>
      <c r="F411" s="27"/>
      <c r="G411" s="27"/>
      <c r="H411" s="9"/>
      <c r="I411" s="12" t="s">
        <v>338</v>
      </c>
      <c r="J411" s="116" t="s">
        <v>357</v>
      </c>
      <c r="K411" s="32" t="s">
        <v>336</v>
      </c>
    </row>
    <row r="412" spans="1:13" s="50" customFormat="1" ht="56.25" x14ac:dyDescent="0.3">
      <c r="A412" s="7">
        <v>257</v>
      </c>
      <c r="B412" s="32" t="s">
        <v>334</v>
      </c>
      <c r="C412" s="32" t="s">
        <v>228</v>
      </c>
      <c r="D412" s="32">
        <v>1</v>
      </c>
      <c r="E412" s="32"/>
      <c r="F412" s="94">
        <v>0.5</v>
      </c>
      <c r="G412" s="27"/>
      <c r="H412" s="94">
        <v>0.5</v>
      </c>
      <c r="I412" s="2" t="s">
        <v>339</v>
      </c>
      <c r="J412" s="117"/>
      <c r="K412" s="32" t="s">
        <v>337</v>
      </c>
    </row>
    <row r="413" spans="1:13" s="50" customFormat="1" ht="37.5" x14ac:dyDescent="0.3">
      <c r="A413" s="7">
        <v>258</v>
      </c>
      <c r="B413" s="32" t="s">
        <v>335</v>
      </c>
      <c r="C413" s="32" t="s">
        <v>228</v>
      </c>
      <c r="D413" s="32">
        <v>1</v>
      </c>
      <c r="E413" s="32"/>
      <c r="F413" s="27"/>
      <c r="G413" s="27">
        <v>1</v>
      </c>
      <c r="H413" s="9"/>
      <c r="I413" s="2" t="s">
        <v>340</v>
      </c>
      <c r="J413" s="118"/>
      <c r="K413" s="32" t="s">
        <v>536</v>
      </c>
    </row>
    <row r="414" spans="1:13" s="50" customFormat="1" ht="15.75" customHeight="1" x14ac:dyDescent="0.3">
      <c r="A414" s="124" t="s">
        <v>12</v>
      </c>
      <c r="B414" s="124"/>
      <c r="C414" s="124"/>
      <c r="D414" s="124"/>
      <c r="E414" s="124"/>
      <c r="F414" s="124"/>
      <c r="G414" s="124"/>
      <c r="H414" s="124"/>
      <c r="I414" s="125"/>
      <c r="J414" s="125"/>
      <c r="K414" s="125"/>
    </row>
    <row r="415" spans="1:13" x14ac:dyDescent="0.3">
      <c r="A415" s="121" t="s">
        <v>328</v>
      </c>
      <c r="B415" s="121"/>
      <c r="C415" s="121"/>
      <c r="D415" s="121"/>
      <c r="E415" s="121"/>
      <c r="F415" s="121"/>
      <c r="G415" s="121"/>
      <c r="H415" s="121"/>
      <c r="I415" s="122"/>
      <c r="J415" s="122"/>
      <c r="K415" s="122"/>
    </row>
    <row r="418" spans="2:8" ht="36.75" customHeight="1" x14ac:dyDescent="0.3">
      <c r="B418" s="119" t="s">
        <v>623</v>
      </c>
      <c r="C418" s="119"/>
      <c r="D418" s="85"/>
      <c r="E418" s="89"/>
      <c r="F418" s="89"/>
      <c r="G418" s="89"/>
      <c r="H418" s="85"/>
    </row>
    <row r="419" spans="2:8" ht="42.75" customHeight="1" x14ac:dyDescent="0.3">
      <c r="B419" s="120" t="s">
        <v>624</v>
      </c>
      <c r="C419" s="120"/>
      <c r="D419" s="85"/>
      <c r="E419" s="90"/>
      <c r="F419" s="91"/>
      <c r="G419" s="91"/>
      <c r="H419" s="85"/>
    </row>
    <row r="420" spans="2:8" ht="38.25" customHeight="1" x14ac:dyDescent="0.3">
      <c r="B420" s="120" t="s">
        <v>625</v>
      </c>
      <c r="C420" s="120"/>
      <c r="D420" s="93"/>
      <c r="E420" s="90"/>
      <c r="F420" s="91"/>
      <c r="G420" s="91"/>
      <c r="H420" s="87"/>
    </row>
    <row r="421" spans="2:8" ht="39" customHeight="1" x14ac:dyDescent="0.3">
      <c r="B421" s="120" t="s">
        <v>626</v>
      </c>
      <c r="C421" s="120"/>
      <c r="D421" s="93"/>
      <c r="E421" s="90"/>
      <c r="F421" s="91"/>
      <c r="G421" s="91"/>
      <c r="H421" s="87"/>
    </row>
    <row r="422" spans="2:8" x14ac:dyDescent="0.3">
      <c r="B422" s="106"/>
      <c r="C422" s="107"/>
      <c r="D422" s="104"/>
      <c r="E422" s="107"/>
      <c r="F422" s="108"/>
      <c r="G422" s="108"/>
      <c r="H422" s="104"/>
    </row>
    <row r="423" spans="2:8" x14ac:dyDescent="0.3">
      <c r="B423" s="92"/>
      <c r="C423" s="86"/>
      <c r="D423" s="88"/>
      <c r="E423" s="88"/>
      <c r="F423" s="86"/>
      <c r="G423" s="86"/>
      <c r="H423" s="105"/>
    </row>
    <row r="424" spans="2:8" x14ac:dyDescent="0.3">
      <c r="B424" s="106"/>
      <c r="C424" s="109"/>
      <c r="D424" s="109"/>
      <c r="E424" s="107"/>
      <c r="F424" s="108"/>
      <c r="G424" s="108"/>
      <c r="H424" s="105"/>
    </row>
    <row r="425" spans="2:8" x14ac:dyDescent="0.3">
      <c r="B425" s="110"/>
      <c r="C425" s="109"/>
      <c r="D425" s="109"/>
      <c r="E425" s="105"/>
      <c r="F425" s="105"/>
      <c r="G425" s="105"/>
      <c r="H425" s="105"/>
    </row>
    <row r="426" spans="2:8" x14ac:dyDescent="0.3">
      <c r="B426" s="106"/>
      <c r="C426" s="109"/>
      <c r="D426" s="109"/>
      <c r="E426" s="107"/>
      <c r="F426" s="108"/>
      <c r="G426" s="108"/>
      <c r="H426" s="105"/>
    </row>
    <row r="427" spans="2:8" x14ac:dyDescent="0.3">
      <c r="B427" s="103"/>
      <c r="C427" s="103"/>
      <c r="D427" s="103"/>
      <c r="E427" s="103"/>
      <c r="F427" s="103"/>
      <c r="G427" s="103"/>
      <c r="H427" s="103"/>
    </row>
  </sheetData>
  <mergeCells count="231">
    <mergeCell ref="A383:K383"/>
    <mergeCell ref="A406:H406"/>
    <mergeCell ref="I406:K406"/>
    <mergeCell ref="A407:K407"/>
    <mergeCell ref="A409:H409"/>
    <mergeCell ref="I409:K409"/>
    <mergeCell ref="A264:K264"/>
    <mergeCell ref="I266:K266"/>
    <mergeCell ref="A266:H266"/>
    <mergeCell ref="A267:K267"/>
    <mergeCell ref="A276:H276"/>
    <mergeCell ref="I276:K276"/>
    <mergeCell ref="A277:K277"/>
    <mergeCell ref="A382:H382"/>
    <mergeCell ref="I382:K382"/>
    <mergeCell ref="A258:K258"/>
    <mergeCell ref="A263:H263"/>
    <mergeCell ref="I263:K263"/>
    <mergeCell ref="A213:H213"/>
    <mergeCell ref="I213:K213"/>
    <mergeCell ref="A214:K214"/>
    <mergeCell ref="A216:H216"/>
    <mergeCell ref="I216:K216"/>
    <mergeCell ref="A217:K217"/>
    <mergeCell ref="A219:H219"/>
    <mergeCell ref="I219:K219"/>
    <mergeCell ref="A220:K220"/>
    <mergeCell ref="A231:H231"/>
    <mergeCell ref="J259:J262"/>
    <mergeCell ref="I251:I252"/>
    <mergeCell ref="I253:I254"/>
    <mergeCell ref="J237:J252"/>
    <mergeCell ref="J253:J256"/>
    <mergeCell ref="I231:K231"/>
    <mergeCell ref="A232:K232"/>
    <mergeCell ref="A235:H235"/>
    <mergeCell ref="A236:K236"/>
    <mergeCell ref="A257:H257"/>
    <mergeCell ref="I257:K257"/>
    <mergeCell ref="A209:K209"/>
    <mergeCell ref="A161:A165"/>
    <mergeCell ref="B161:B165"/>
    <mergeCell ref="I161:I165"/>
    <mergeCell ref="A171:A175"/>
    <mergeCell ref="B171:B175"/>
    <mergeCell ref="I171:I175"/>
    <mergeCell ref="A176:A180"/>
    <mergeCell ref="B176:B180"/>
    <mergeCell ref="I176:I180"/>
    <mergeCell ref="A181:A182"/>
    <mergeCell ref="B181:B182"/>
    <mergeCell ref="I181:I182"/>
    <mergeCell ref="K201:K202"/>
    <mergeCell ref="I201:I202"/>
    <mergeCell ref="J161:J165"/>
    <mergeCell ref="J166:J187"/>
    <mergeCell ref="J188:J201"/>
    <mergeCell ref="J202:J204"/>
    <mergeCell ref="A150:K150"/>
    <mergeCell ref="I155:K155"/>
    <mergeCell ref="A155:H155"/>
    <mergeCell ref="A156:K156"/>
    <mergeCell ref="I159:K159"/>
    <mergeCell ref="A159:H159"/>
    <mergeCell ref="A205:H205"/>
    <mergeCell ref="I205:K205"/>
    <mergeCell ref="A208:H208"/>
    <mergeCell ref="A206:K206"/>
    <mergeCell ref="I208:K208"/>
    <mergeCell ref="K151:K153"/>
    <mergeCell ref="A166:A170"/>
    <mergeCell ref="B166:B170"/>
    <mergeCell ref="I166:I170"/>
    <mergeCell ref="J157:J158"/>
    <mergeCell ref="K161:K163"/>
    <mergeCell ref="K166:K168"/>
    <mergeCell ref="K171:K173"/>
    <mergeCell ref="K176:K178"/>
    <mergeCell ref="K183:K185"/>
    <mergeCell ref="I151:I153"/>
    <mergeCell ref="J151:J154"/>
    <mergeCell ref="A160:K160"/>
    <mergeCell ref="A143:H143"/>
    <mergeCell ref="I143:K143"/>
    <mergeCell ref="A136:K136"/>
    <mergeCell ref="A144:K144"/>
    <mergeCell ref="A146:H146"/>
    <mergeCell ref="I146:K146"/>
    <mergeCell ref="A147:K147"/>
    <mergeCell ref="A149:H149"/>
    <mergeCell ref="I149:K149"/>
    <mergeCell ref="J139:J142"/>
    <mergeCell ref="J137:J138"/>
    <mergeCell ref="I135:K135"/>
    <mergeCell ref="J118:J120"/>
    <mergeCell ref="J98:J102"/>
    <mergeCell ref="K98:K102"/>
    <mergeCell ref="J103:J114"/>
    <mergeCell ref="K103:K114"/>
    <mergeCell ref="J124:J130"/>
    <mergeCell ref="K124:K130"/>
    <mergeCell ref="J131:J134"/>
    <mergeCell ref="K131:K134"/>
    <mergeCell ref="A59:H59"/>
    <mergeCell ref="I59:K59"/>
    <mergeCell ref="K14:K22"/>
    <mergeCell ref="J14:J22"/>
    <mergeCell ref="A64:H64"/>
    <mergeCell ref="I64:K64"/>
    <mergeCell ref="A60:K60"/>
    <mergeCell ref="I48:I58"/>
    <mergeCell ref="J48:J58"/>
    <mergeCell ref="K48:K58"/>
    <mergeCell ref="J61:J62"/>
    <mergeCell ref="K61:K62"/>
    <mergeCell ref="A30:H30"/>
    <mergeCell ref="I30:K30"/>
    <mergeCell ref="A31:K31"/>
    <mergeCell ref="A34:H34"/>
    <mergeCell ref="I34:K34"/>
    <mergeCell ref="D14:D15"/>
    <mergeCell ref="A35:K35"/>
    <mergeCell ref="A86:K86"/>
    <mergeCell ref="A85:H85"/>
    <mergeCell ref="I85:K85"/>
    <mergeCell ref="A96:H96"/>
    <mergeCell ref="I96:K96"/>
    <mergeCell ref="K66:K72"/>
    <mergeCell ref="J66:J72"/>
    <mergeCell ref="J73:J77"/>
    <mergeCell ref="K73:K77"/>
    <mergeCell ref="J78:J84"/>
    <mergeCell ref="K78:K84"/>
    <mergeCell ref="J87:J90"/>
    <mergeCell ref="K87:K90"/>
    <mergeCell ref="J91:J95"/>
    <mergeCell ref="K91:K95"/>
    <mergeCell ref="A97:K97"/>
    <mergeCell ref="A116:H116"/>
    <mergeCell ref="I116:K116"/>
    <mergeCell ref="A117:K117"/>
    <mergeCell ref="A121:H121"/>
    <mergeCell ref="I121:K121"/>
    <mergeCell ref="A122:K122"/>
    <mergeCell ref="A135:H135"/>
    <mergeCell ref="A10:A11"/>
    <mergeCell ref="B10:B11"/>
    <mergeCell ref="C10:C11"/>
    <mergeCell ref="I10:I11"/>
    <mergeCell ref="E14:E15"/>
    <mergeCell ref="F14:F15"/>
    <mergeCell ref="G14:G15"/>
    <mergeCell ref="H14:H15"/>
    <mergeCell ref="A40:H40"/>
    <mergeCell ref="A41:K41"/>
    <mergeCell ref="I40:K40"/>
    <mergeCell ref="I43:I47"/>
    <mergeCell ref="J42:J47"/>
    <mergeCell ref="K43:K47"/>
    <mergeCell ref="A65:K65"/>
    <mergeCell ref="I1:K1"/>
    <mergeCell ref="I2:K2"/>
    <mergeCell ref="I3:K3"/>
    <mergeCell ref="I4:K4"/>
    <mergeCell ref="I5:K5"/>
    <mergeCell ref="I19:I21"/>
    <mergeCell ref="K23:K29"/>
    <mergeCell ref="J23:J29"/>
    <mergeCell ref="A13:K13"/>
    <mergeCell ref="J10:J11"/>
    <mergeCell ref="K10:K11"/>
    <mergeCell ref="D10:H10"/>
    <mergeCell ref="A7:K7"/>
    <mergeCell ref="A8:K8"/>
    <mergeCell ref="J210:J211"/>
    <mergeCell ref="K210:K211"/>
    <mergeCell ref="J221:J228"/>
    <mergeCell ref="I221:I228"/>
    <mergeCell ref="K224:K228"/>
    <mergeCell ref="J229:J230"/>
    <mergeCell ref="J233:J234"/>
    <mergeCell ref="I233:I234"/>
    <mergeCell ref="I237:I250"/>
    <mergeCell ref="K248:K250"/>
    <mergeCell ref="I235:K235"/>
    <mergeCell ref="J268:J275"/>
    <mergeCell ref="K268:K275"/>
    <mergeCell ref="I278:I279"/>
    <mergeCell ref="J278:J279"/>
    <mergeCell ref="I280:I297"/>
    <mergeCell ref="J280:J297"/>
    <mergeCell ref="I298:I313"/>
    <mergeCell ref="J298:J316"/>
    <mergeCell ref="I314:I316"/>
    <mergeCell ref="K377:K381"/>
    <mergeCell ref="K349:K362"/>
    <mergeCell ref="K325:K336"/>
    <mergeCell ref="K317:K323"/>
    <mergeCell ref="K314:K316"/>
    <mergeCell ref="K299:K308"/>
    <mergeCell ref="I337:I340"/>
    <mergeCell ref="I341:I348"/>
    <mergeCell ref="J317:J340"/>
    <mergeCell ref="K337:K340"/>
    <mergeCell ref="K341:K348"/>
    <mergeCell ref="J341:J365"/>
    <mergeCell ref="I363:I365"/>
    <mergeCell ref="I366:I374"/>
    <mergeCell ref="K363:K365"/>
    <mergeCell ref="K366:K374"/>
    <mergeCell ref="J366:J381"/>
    <mergeCell ref="I317:I323"/>
    <mergeCell ref="I325:I336"/>
    <mergeCell ref="I349:I362"/>
    <mergeCell ref="I377:I381"/>
    <mergeCell ref="I399:I405"/>
    <mergeCell ref="J399:J405"/>
    <mergeCell ref="J411:J413"/>
    <mergeCell ref="B418:C418"/>
    <mergeCell ref="B419:C419"/>
    <mergeCell ref="B420:C420"/>
    <mergeCell ref="B421:C421"/>
    <mergeCell ref="I384:I387"/>
    <mergeCell ref="J384:J387"/>
    <mergeCell ref="I388:I398"/>
    <mergeCell ref="J388:J398"/>
    <mergeCell ref="A415:H415"/>
    <mergeCell ref="I415:K415"/>
    <mergeCell ref="A410:K410"/>
    <mergeCell ref="A414:H414"/>
    <mergeCell ref="I414:K414"/>
  </mergeCells>
  <printOptions horizontalCentered="1"/>
  <pageMargins left="0" right="0" top="0" bottom="0" header="0" footer="0"/>
  <pageSetup paperSize="9" scale="50" orientation="landscape" r:id="rId1"/>
  <rowBreaks count="9" manualBreakCount="9">
    <brk id="22" max="12" man="1"/>
    <brk id="34" max="12" man="1"/>
    <brk id="77" max="12" man="1"/>
    <brk id="143" max="12" man="1"/>
    <brk id="201" max="12" man="1"/>
    <brk id="213" max="12" man="1"/>
    <brk id="231" max="12" man="1"/>
    <brk id="263" max="12" man="1"/>
    <brk id="39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ichki</vt:lpstr>
      <vt:lpstr>ichki!Заголовки_для_печати</vt:lpstr>
      <vt:lpstr>ichki!Область_печати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User</cp:lastModifiedBy>
  <cp:lastPrinted>2023-07-25T10:25:04Z</cp:lastPrinted>
  <dcterms:created xsi:type="dcterms:W3CDTF">2020-06-20T17:04:20Z</dcterms:created>
  <dcterms:modified xsi:type="dcterms:W3CDTF">2023-12-25T04:02:24Z</dcterms:modified>
</cp:coreProperties>
</file>