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user\Desktop\"/>
    </mc:Choice>
  </mc:AlternateContent>
  <xr:revisionPtr revIDLastSave="0" documentId="8_{F3ED42AE-A644-401A-8138-0BC5D1638F4C}" xr6:coauthVersionLast="45" xr6:coauthVersionMax="45" xr10:uidLastSave="{00000000-0000-0000-0000-000000000000}"/>
  <bookViews>
    <workbookView xWindow="-120" yWindow="-120" windowWidth="29040" windowHeight="15840" xr2:uid="{00000000-000D-0000-FFFF-FFFF00000000}"/>
  </bookViews>
  <sheets>
    <sheet name="2023 МТР импорт" sheetId="1" r:id="rId1"/>
    <sheet name="2023 МТР ички" sheetId="2" r:id="rId2"/>
    <sheet name="2023 хизмат импорт" sheetId="3" r:id="rId3"/>
    <sheet name="2023 хизмат ички" sheetId="4" r:id="rId4"/>
  </sheets>
  <definedNames>
    <definedName name="_xlnm.Print_Titles" localSheetId="0">'2023 МТР импорт'!$11:$12</definedName>
    <definedName name="_xlnm.Print_Area" localSheetId="0">'2023 МТР импорт'!$A$1:$K$1753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33" i="4" l="1"/>
  <c r="N233" i="4"/>
  <c r="M233" i="4"/>
  <c r="L233" i="4"/>
  <c r="O232" i="4"/>
  <c r="N232" i="4"/>
  <c r="M232" i="4"/>
  <c r="L232" i="4"/>
  <c r="O231" i="4"/>
  <c r="N231" i="4"/>
  <c r="N234" i="4" s="1"/>
  <c r="M231" i="4"/>
  <c r="L231" i="4"/>
  <c r="O230" i="4"/>
  <c r="N230" i="4"/>
  <c r="M230" i="4"/>
  <c r="L230" i="4"/>
  <c r="O229" i="4"/>
  <c r="N229" i="4"/>
  <c r="M229" i="4"/>
  <c r="L229" i="4"/>
  <c r="O228" i="4"/>
  <c r="O234" i="4" s="1"/>
  <c r="N228" i="4"/>
  <c r="M228" i="4"/>
  <c r="M234" i="4" s="1"/>
  <c r="L228" i="4"/>
  <c r="L234" i="4" s="1"/>
  <c r="K226" i="4"/>
  <c r="O225" i="4"/>
  <c r="N225" i="4"/>
  <c r="M225" i="4"/>
  <c r="L225" i="4"/>
  <c r="O224" i="4"/>
  <c r="O226" i="4" s="1"/>
  <c r="N224" i="4"/>
  <c r="N226" i="4" s="1"/>
  <c r="M224" i="4"/>
  <c r="M226" i="4" s="1"/>
  <c r="L224" i="4"/>
  <c r="L226" i="4" s="1"/>
  <c r="O221" i="4"/>
  <c r="N221" i="4"/>
  <c r="M221" i="4"/>
  <c r="L221" i="4"/>
  <c r="D221" i="4"/>
  <c r="O220" i="4"/>
  <c r="N220" i="4"/>
  <c r="M220" i="4"/>
  <c r="L220" i="4"/>
  <c r="D220" i="4"/>
  <c r="O219" i="4"/>
  <c r="N219" i="4"/>
  <c r="M219" i="4"/>
  <c r="L219" i="4"/>
  <c r="D219" i="4"/>
  <c r="O218" i="4"/>
  <c r="N218" i="4"/>
  <c r="M218" i="4"/>
  <c r="L218" i="4"/>
  <c r="D218" i="4"/>
  <c r="O217" i="4"/>
  <c r="N217" i="4"/>
  <c r="M217" i="4"/>
  <c r="L217" i="4"/>
  <c r="D217" i="4"/>
  <c r="O216" i="4"/>
  <c r="O222" i="4" s="1"/>
  <c r="N216" i="4"/>
  <c r="N222" i="4" s="1"/>
  <c r="M216" i="4"/>
  <c r="M222" i="4" s="1"/>
  <c r="L216" i="4"/>
  <c r="L222" i="4" s="1"/>
  <c r="D216" i="4"/>
  <c r="O213" i="4"/>
  <c r="N212" i="4"/>
  <c r="M212" i="4"/>
  <c r="O212" i="4"/>
  <c r="O211" i="4"/>
  <c r="N211" i="4"/>
  <c r="O210" i="4"/>
  <c r="N210" i="4"/>
  <c r="M210" i="4"/>
  <c r="L210" i="4"/>
  <c r="O209" i="4"/>
  <c r="N208" i="4"/>
  <c r="M208" i="4"/>
  <c r="O208" i="4"/>
  <c r="O207" i="4"/>
  <c r="N207" i="4"/>
  <c r="O206" i="4"/>
  <c r="N206" i="4"/>
  <c r="M206" i="4"/>
  <c r="L206" i="4"/>
  <c r="O205" i="4"/>
  <c r="N204" i="4"/>
  <c r="M204" i="4"/>
  <c r="O204" i="4"/>
  <c r="O203" i="4"/>
  <c r="N203" i="4"/>
  <c r="O202" i="4"/>
  <c r="N202" i="4"/>
  <c r="M202" i="4"/>
  <c r="L202" i="4"/>
  <c r="O201" i="4"/>
  <c r="N200" i="4"/>
  <c r="M200" i="4"/>
  <c r="O200" i="4"/>
  <c r="O199" i="4"/>
  <c r="N199" i="4"/>
  <c r="O198" i="4"/>
  <c r="N198" i="4"/>
  <c r="M198" i="4"/>
  <c r="L198" i="4"/>
  <c r="O197" i="4"/>
  <c r="N196" i="4"/>
  <c r="M196" i="4"/>
  <c r="O196" i="4"/>
  <c r="O195" i="4"/>
  <c r="N195" i="4"/>
  <c r="O194" i="4"/>
  <c r="N194" i="4"/>
  <c r="M194" i="4"/>
  <c r="L194" i="4"/>
  <c r="O193" i="4"/>
  <c r="O190" i="4"/>
  <c r="N190" i="4"/>
  <c r="M190" i="4"/>
  <c r="L190" i="4"/>
  <c r="O189" i="4"/>
  <c r="N189" i="4"/>
  <c r="M189" i="4"/>
  <c r="L189" i="4"/>
  <c r="O188" i="4"/>
  <c r="N188" i="4"/>
  <c r="M188" i="4"/>
  <c r="L188" i="4"/>
  <c r="O187" i="4"/>
  <c r="O191" i="4" s="1"/>
  <c r="N187" i="4"/>
  <c r="N191" i="4" s="1"/>
  <c r="M187" i="4"/>
  <c r="M191" i="4" s="1"/>
  <c r="L187" i="4"/>
  <c r="L191" i="4" s="1"/>
  <c r="O186" i="4"/>
  <c r="N186" i="4"/>
  <c r="M186" i="4"/>
  <c r="L186" i="4"/>
  <c r="O184" i="4"/>
  <c r="N184" i="4"/>
  <c r="M184" i="4"/>
  <c r="L184" i="4"/>
  <c r="O183" i="4"/>
  <c r="N183" i="4"/>
  <c r="M183" i="4"/>
  <c r="L183" i="4"/>
  <c r="O182" i="4"/>
  <c r="N182" i="4"/>
  <c r="M182" i="4"/>
  <c r="L182" i="4"/>
  <c r="O181" i="4"/>
  <c r="N181" i="4"/>
  <c r="M181" i="4"/>
  <c r="L181" i="4"/>
  <c r="O180" i="4"/>
  <c r="N180" i="4"/>
  <c r="M180" i="4"/>
  <c r="L180" i="4"/>
  <c r="O179" i="4"/>
  <c r="N179" i="4"/>
  <c r="M179" i="4"/>
  <c r="L179" i="4"/>
  <c r="O178" i="4"/>
  <c r="N178" i="4"/>
  <c r="M178" i="4"/>
  <c r="L178" i="4"/>
  <c r="O177" i="4"/>
  <c r="N177" i="4"/>
  <c r="M177" i="4"/>
  <c r="L177" i="4"/>
  <c r="O176" i="4"/>
  <c r="N176" i="4"/>
  <c r="M176" i="4"/>
  <c r="L176" i="4"/>
  <c r="O175" i="4"/>
  <c r="N175" i="4"/>
  <c r="M175" i="4"/>
  <c r="L175" i="4"/>
  <c r="O174" i="4"/>
  <c r="N174" i="4"/>
  <c r="M174" i="4"/>
  <c r="L174" i="4"/>
  <c r="O173" i="4"/>
  <c r="N173" i="4"/>
  <c r="M173" i="4"/>
  <c r="L173" i="4"/>
  <c r="O172" i="4"/>
  <c r="N172" i="4"/>
  <c r="M172" i="4"/>
  <c r="L172" i="4"/>
  <c r="O171" i="4"/>
  <c r="N171" i="4"/>
  <c r="M171" i="4"/>
  <c r="L171" i="4"/>
  <c r="O170" i="4"/>
  <c r="N170" i="4"/>
  <c r="M170" i="4"/>
  <c r="L170" i="4"/>
  <c r="O169" i="4"/>
  <c r="N169" i="4"/>
  <c r="M169" i="4"/>
  <c r="L169" i="4"/>
  <c r="O168" i="4"/>
  <c r="N168" i="4"/>
  <c r="M168" i="4"/>
  <c r="L168" i="4"/>
  <c r="O167" i="4"/>
  <c r="N167" i="4"/>
  <c r="M167" i="4"/>
  <c r="L167" i="4"/>
  <c r="O166" i="4"/>
  <c r="N166" i="4"/>
  <c r="M166" i="4"/>
  <c r="L166" i="4"/>
  <c r="O165" i="4"/>
  <c r="N165" i="4"/>
  <c r="M165" i="4"/>
  <c r="L165" i="4"/>
  <c r="O164" i="4"/>
  <c r="N164" i="4"/>
  <c r="M164" i="4"/>
  <c r="L164" i="4"/>
  <c r="O163" i="4"/>
  <c r="N163" i="4"/>
  <c r="M163" i="4"/>
  <c r="L163" i="4"/>
  <c r="O162" i="4"/>
  <c r="N162" i="4"/>
  <c r="M162" i="4"/>
  <c r="L162" i="4"/>
  <c r="O161" i="4"/>
  <c r="N161" i="4"/>
  <c r="M161" i="4"/>
  <c r="L161" i="4"/>
  <c r="O160" i="4"/>
  <c r="N160" i="4"/>
  <c r="M160" i="4"/>
  <c r="L160" i="4"/>
  <c r="O159" i="4"/>
  <c r="N159" i="4"/>
  <c r="M159" i="4"/>
  <c r="L159" i="4"/>
  <c r="O158" i="4"/>
  <c r="N158" i="4"/>
  <c r="M158" i="4"/>
  <c r="L158" i="4"/>
  <c r="O157" i="4"/>
  <c r="N157" i="4"/>
  <c r="M157" i="4"/>
  <c r="L157" i="4"/>
  <c r="O156" i="4"/>
  <c r="N156" i="4"/>
  <c r="M156" i="4"/>
  <c r="L156" i="4"/>
  <c r="O155" i="4"/>
  <c r="N155" i="4"/>
  <c r="M155" i="4"/>
  <c r="L155" i="4"/>
  <c r="O154" i="4"/>
  <c r="N154" i="4"/>
  <c r="M154" i="4"/>
  <c r="L154" i="4"/>
  <c r="O153" i="4"/>
  <c r="O185" i="4" s="1"/>
  <c r="N153" i="4"/>
  <c r="N185" i="4" s="1"/>
  <c r="M153" i="4"/>
  <c r="M185" i="4" s="1"/>
  <c r="L153" i="4"/>
  <c r="L185" i="4" s="1"/>
  <c r="O152" i="4"/>
  <c r="N152" i="4"/>
  <c r="M152" i="4"/>
  <c r="L152" i="4"/>
  <c r="N150" i="4"/>
  <c r="M150" i="4"/>
  <c r="L150" i="4"/>
  <c r="O149" i="4"/>
  <c r="N148" i="4"/>
  <c r="M148" i="4"/>
  <c r="O148" i="4"/>
  <c r="O147" i="4"/>
  <c r="N147" i="4"/>
  <c r="M146" i="4"/>
  <c r="L146" i="4"/>
  <c r="N145" i="4"/>
  <c r="M145" i="4"/>
  <c r="L145" i="4"/>
  <c r="O145" i="4"/>
  <c r="N144" i="4"/>
  <c r="O144" i="4"/>
  <c r="O143" i="4"/>
  <c r="N143" i="4"/>
  <c r="M143" i="4"/>
  <c r="L143" i="4"/>
  <c r="O141" i="4"/>
  <c r="N141" i="4"/>
  <c r="M141" i="4"/>
  <c r="L141" i="4"/>
  <c r="O140" i="4"/>
  <c r="N140" i="4"/>
  <c r="M140" i="4"/>
  <c r="L140" i="4"/>
  <c r="O139" i="4"/>
  <c r="N139" i="4"/>
  <c r="M139" i="4"/>
  <c r="L139" i="4"/>
  <c r="L142" i="4" s="1"/>
  <c r="O138" i="4"/>
  <c r="N138" i="4"/>
  <c r="M138" i="4"/>
  <c r="L138" i="4"/>
  <c r="O137" i="4"/>
  <c r="N137" i="4"/>
  <c r="M137" i="4"/>
  <c r="L137" i="4"/>
  <c r="O136" i="4"/>
  <c r="O142" i="4" s="1"/>
  <c r="N136" i="4"/>
  <c r="M136" i="4"/>
  <c r="M142" i="4" s="1"/>
  <c r="L136" i="4"/>
  <c r="O135" i="4"/>
  <c r="N135" i="4"/>
  <c r="M135" i="4"/>
  <c r="L135" i="4"/>
  <c r="O133" i="4"/>
  <c r="N133" i="4"/>
  <c r="N134" i="4" s="1"/>
  <c r="M133" i="4"/>
  <c r="L133" i="4"/>
  <c r="O132" i="4"/>
  <c r="O134" i="4" s="1"/>
  <c r="N132" i="4"/>
  <c r="M132" i="4"/>
  <c r="M134" i="4" s="1"/>
  <c r="L132" i="4"/>
  <c r="L134" i="4" s="1"/>
  <c r="O131" i="4"/>
  <c r="N131" i="4"/>
  <c r="M131" i="4"/>
  <c r="L131" i="4"/>
  <c r="N129" i="4"/>
  <c r="M129" i="4"/>
  <c r="O128" i="4"/>
  <c r="N128" i="4"/>
  <c r="M128" i="4"/>
  <c r="L128" i="4"/>
  <c r="O127" i="4"/>
  <c r="N127" i="4"/>
  <c r="M127" i="4"/>
  <c r="L127" i="4"/>
  <c r="O126" i="4"/>
  <c r="N126" i="4"/>
  <c r="M126" i="4"/>
  <c r="L126" i="4"/>
  <c r="O125" i="4"/>
  <c r="N125" i="4"/>
  <c r="N130" i="4" s="1"/>
  <c r="M125" i="4"/>
  <c r="M130" i="4" s="1"/>
  <c r="L125" i="4"/>
  <c r="O124" i="4"/>
  <c r="N124" i="4"/>
  <c r="M124" i="4"/>
  <c r="L124" i="4"/>
  <c r="O122" i="4"/>
  <c r="N122" i="4"/>
  <c r="M122" i="4"/>
  <c r="L122" i="4"/>
  <c r="O121" i="4"/>
  <c r="N121" i="4"/>
  <c r="M121" i="4"/>
  <c r="L121" i="4"/>
  <c r="O120" i="4"/>
  <c r="O123" i="4" s="1"/>
  <c r="N120" i="4"/>
  <c r="M120" i="4"/>
  <c r="M123" i="4" s="1"/>
  <c r="L120" i="4"/>
  <c r="L123" i="4" s="1"/>
  <c r="O119" i="4"/>
  <c r="N119" i="4"/>
  <c r="M119" i="4"/>
  <c r="L119" i="4"/>
  <c r="O117" i="4"/>
  <c r="N117" i="4"/>
  <c r="M117" i="4"/>
  <c r="L117" i="4"/>
  <c r="O116" i="4"/>
  <c r="N116" i="4"/>
  <c r="M116" i="4"/>
  <c r="L116" i="4"/>
  <c r="O115" i="4"/>
  <c r="N115" i="4"/>
  <c r="M115" i="4"/>
  <c r="L115" i="4"/>
  <c r="O114" i="4"/>
  <c r="N114" i="4"/>
  <c r="M114" i="4"/>
  <c r="L114" i="4"/>
  <c r="O113" i="4"/>
  <c r="N113" i="4"/>
  <c r="M113" i="4"/>
  <c r="L113" i="4"/>
  <c r="O112" i="4"/>
  <c r="N112" i="4"/>
  <c r="M112" i="4"/>
  <c r="L112" i="4"/>
  <c r="O111" i="4"/>
  <c r="N111" i="4"/>
  <c r="M111" i="4"/>
  <c r="L111" i="4"/>
  <c r="O110" i="4"/>
  <c r="N110" i="4"/>
  <c r="M110" i="4"/>
  <c r="L110" i="4"/>
  <c r="O109" i="4"/>
  <c r="N109" i="4"/>
  <c r="M109" i="4"/>
  <c r="L109" i="4"/>
  <c r="O108" i="4"/>
  <c r="N108" i="4"/>
  <c r="M108" i="4"/>
  <c r="L108" i="4"/>
  <c r="O107" i="4"/>
  <c r="N107" i="4"/>
  <c r="M107" i="4"/>
  <c r="L107" i="4"/>
  <c r="O106" i="4"/>
  <c r="N106" i="4"/>
  <c r="M106" i="4"/>
  <c r="L106" i="4"/>
  <c r="O105" i="4"/>
  <c r="O118" i="4" s="1"/>
  <c r="N105" i="4"/>
  <c r="N118" i="4" s="1"/>
  <c r="M105" i="4"/>
  <c r="L105" i="4"/>
  <c r="L118" i="4" s="1"/>
  <c r="O104" i="4"/>
  <c r="N104" i="4"/>
  <c r="M104" i="4"/>
  <c r="L104" i="4"/>
  <c r="O102" i="4"/>
  <c r="N102" i="4"/>
  <c r="M102" i="4"/>
  <c r="L102" i="4"/>
  <c r="M101" i="4"/>
  <c r="H101" i="4"/>
  <c r="O101" i="4" s="1"/>
  <c r="G101" i="4"/>
  <c r="N101" i="4" s="1"/>
  <c r="F101" i="4"/>
  <c r="E101" i="4"/>
  <c r="L101" i="4" s="1"/>
  <c r="O100" i="4"/>
  <c r="N100" i="4"/>
  <c r="M100" i="4"/>
  <c r="L100" i="4"/>
  <c r="H99" i="4"/>
  <c r="O99" i="4" s="1"/>
  <c r="G99" i="4"/>
  <c r="N99" i="4" s="1"/>
  <c r="F99" i="4"/>
  <c r="M99" i="4" s="1"/>
  <c r="E99" i="4"/>
  <c r="L99" i="4" s="1"/>
  <c r="O98" i="4"/>
  <c r="N98" i="4"/>
  <c r="M98" i="4"/>
  <c r="L98" i="4"/>
  <c r="O97" i="4"/>
  <c r="N97" i="4"/>
  <c r="M97" i="4"/>
  <c r="L97" i="4"/>
  <c r="O96" i="4"/>
  <c r="N96" i="4"/>
  <c r="M96" i="4"/>
  <c r="L96" i="4"/>
  <c r="O95" i="4"/>
  <c r="N95" i="4"/>
  <c r="M95" i="4"/>
  <c r="L95" i="4"/>
  <c r="O94" i="4"/>
  <c r="N94" i="4"/>
  <c r="M94" i="4"/>
  <c r="L94" i="4"/>
  <c r="O93" i="4"/>
  <c r="N93" i="4"/>
  <c r="M93" i="4"/>
  <c r="L93" i="4"/>
  <c r="H92" i="4"/>
  <c r="O92" i="4" s="1"/>
  <c r="G92" i="4"/>
  <c r="N92" i="4" s="1"/>
  <c r="F92" i="4"/>
  <c r="M92" i="4" s="1"/>
  <c r="E92" i="4"/>
  <c r="L92" i="4" s="1"/>
  <c r="M91" i="4"/>
  <c r="H91" i="4"/>
  <c r="O91" i="4" s="1"/>
  <c r="G91" i="4"/>
  <c r="N91" i="4" s="1"/>
  <c r="F91" i="4"/>
  <c r="E91" i="4"/>
  <c r="L91" i="4" s="1"/>
  <c r="O90" i="4"/>
  <c r="N90" i="4"/>
  <c r="M90" i="4"/>
  <c r="L90" i="4"/>
  <c r="O89" i="4"/>
  <c r="N89" i="4"/>
  <c r="M89" i="4"/>
  <c r="L89" i="4"/>
  <c r="O88" i="4"/>
  <c r="N88" i="4"/>
  <c r="M88" i="4"/>
  <c r="L88" i="4"/>
  <c r="O87" i="4"/>
  <c r="N87" i="4"/>
  <c r="M87" i="4"/>
  <c r="L87" i="4"/>
  <c r="O86" i="4"/>
  <c r="N86" i="4"/>
  <c r="M86" i="4"/>
  <c r="L86" i="4"/>
  <c r="O85" i="4"/>
  <c r="N85" i="4"/>
  <c r="M85" i="4"/>
  <c r="L85" i="4"/>
  <c r="O84" i="4"/>
  <c r="N84" i="4"/>
  <c r="M84" i="4"/>
  <c r="L84" i="4"/>
  <c r="O83" i="4"/>
  <c r="H83" i="4"/>
  <c r="G83" i="4"/>
  <c r="N83" i="4" s="1"/>
  <c r="F83" i="4"/>
  <c r="M83" i="4" s="1"/>
  <c r="E83" i="4"/>
  <c r="L83" i="4" s="1"/>
  <c r="O82" i="4"/>
  <c r="H82" i="4"/>
  <c r="G82" i="4"/>
  <c r="N82" i="4" s="1"/>
  <c r="F82" i="4"/>
  <c r="M82" i="4" s="1"/>
  <c r="E82" i="4"/>
  <c r="L82" i="4" s="1"/>
  <c r="H81" i="4"/>
  <c r="O81" i="4" s="1"/>
  <c r="G81" i="4"/>
  <c r="N81" i="4" s="1"/>
  <c r="F81" i="4"/>
  <c r="M81" i="4" s="1"/>
  <c r="E81" i="4"/>
  <c r="L81" i="4" s="1"/>
  <c r="O80" i="4"/>
  <c r="H80" i="4"/>
  <c r="G80" i="4"/>
  <c r="N80" i="4" s="1"/>
  <c r="F80" i="4"/>
  <c r="M80" i="4" s="1"/>
  <c r="E80" i="4"/>
  <c r="L80" i="4" s="1"/>
  <c r="H79" i="4"/>
  <c r="O79" i="4" s="1"/>
  <c r="G79" i="4"/>
  <c r="N79" i="4" s="1"/>
  <c r="F79" i="4"/>
  <c r="M79" i="4" s="1"/>
  <c r="E79" i="4"/>
  <c r="L79" i="4" s="1"/>
  <c r="O78" i="4"/>
  <c r="H78" i="4"/>
  <c r="G78" i="4"/>
  <c r="N78" i="4" s="1"/>
  <c r="F78" i="4"/>
  <c r="M78" i="4" s="1"/>
  <c r="E78" i="4"/>
  <c r="L78" i="4" s="1"/>
  <c r="H77" i="4"/>
  <c r="O77" i="4" s="1"/>
  <c r="G77" i="4"/>
  <c r="N77" i="4" s="1"/>
  <c r="F77" i="4"/>
  <c r="M77" i="4" s="1"/>
  <c r="E77" i="4"/>
  <c r="L77" i="4" s="1"/>
  <c r="M76" i="4"/>
  <c r="H76" i="4"/>
  <c r="O76" i="4" s="1"/>
  <c r="G76" i="4"/>
  <c r="N76" i="4" s="1"/>
  <c r="F76" i="4"/>
  <c r="E76" i="4"/>
  <c r="L76" i="4" s="1"/>
  <c r="H75" i="4"/>
  <c r="O75" i="4" s="1"/>
  <c r="G75" i="4"/>
  <c r="N75" i="4" s="1"/>
  <c r="F75" i="4"/>
  <c r="M75" i="4" s="1"/>
  <c r="E75" i="4"/>
  <c r="L75" i="4" s="1"/>
  <c r="H74" i="4"/>
  <c r="O74" i="4" s="1"/>
  <c r="G74" i="4"/>
  <c r="N74" i="4" s="1"/>
  <c r="F74" i="4"/>
  <c r="M74" i="4" s="1"/>
  <c r="E74" i="4"/>
  <c r="L74" i="4" s="1"/>
  <c r="O73" i="4"/>
  <c r="H73" i="4"/>
  <c r="G73" i="4"/>
  <c r="N73" i="4" s="1"/>
  <c r="F73" i="4"/>
  <c r="M73" i="4" s="1"/>
  <c r="E73" i="4"/>
  <c r="L73" i="4" s="1"/>
  <c r="M72" i="4"/>
  <c r="H72" i="4"/>
  <c r="O72" i="4" s="1"/>
  <c r="G72" i="4"/>
  <c r="N72" i="4" s="1"/>
  <c r="F72" i="4"/>
  <c r="E72" i="4"/>
  <c r="L72" i="4" s="1"/>
  <c r="H71" i="4"/>
  <c r="O71" i="4" s="1"/>
  <c r="G71" i="4"/>
  <c r="N71" i="4" s="1"/>
  <c r="F71" i="4"/>
  <c r="M71" i="4" s="1"/>
  <c r="E71" i="4"/>
  <c r="L71" i="4" s="1"/>
  <c r="H70" i="4"/>
  <c r="O70" i="4" s="1"/>
  <c r="G70" i="4"/>
  <c r="N70" i="4" s="1"/>
  <c r="F70" i="4"/>
  <c r="M70" i="4" s="1"/>
  <c r="E70" i="4"/>
  <c r="L70" i="4" s="1"/>
  <c r="O69" i="4"/>
  <c r="H69" i="4"/>
  <c r="G69" i="4"/>
  <c r="N69" i="4" s="1"/>
  <c r="F69" i="4"/>
  <c r="M69" i="4" s="1"/>
  <c r="E69" i="4"/>
  <c r="L69" i="4" s="1"/>
  <c r="M68" i="4"/>
  <c r="H68" i="4"/>
  <c r="O68" i="4" s="1"/>
  <c r="G68" i="4"/>
  <c r="N68" i="4" s="1"/>
  <c r="F68" i="4"/>
  <c r="E68" i="4"/>
  <c r="L68" i="4" s="1"/>
  <c r="H67" i="4"/>
  <c r="O67" i="4" s="1"/>
  <c r="G67" i="4"/>
  <c r="N67" i="4" s="1"/>
  <c r="F67" i="4"/>
  <c r="M67" i="4" s="1"/>
  <c r="E67" i="4"/>
  <c r="L67" i="4" s="1"/>
  <c r="H66" i="4"/>
  <c r="O66" i="4" s="1"/>
  <c r="G66" i="4"/>
  <c r="N66" i="4" s="1"/>
  <c r="F66" i="4"/>
  <c r="M66" i="4" s="1"/>
  <c r="E66" i="4"/>
  <c r="L66" i="4" s="1"/>
  <c r="O65" i="4"/>
  <c r="H65" i="4"/>
  <c r="G65" i="4"/>
  <c r="N65" i="4" s="1"/>
  <c r="F65" i="4"/>
  <c r="M65" i="4" s="1"/>
  <c r="E65" i="4"/>
  <c r="L65" i="4" s="1"/>
  <c r="M64" i="4"/>
  <c r="H64" i="4"/>
  <c r="O64" i="4" s="1"/>
  <c r="G64" i="4"/>
  <c r="N64" i="4" s="1"/>
  <c r="F64" i="4"/>
  <c r="E64" i="4"/>
  <c r="L64" i="4" s="1"/>
  <c r="H63" i="4"/>
  <c r="O63" i="4" s="1"/>
  <c r="G63" i="4"/>
  <c r="N63" i="4" s="1"/>
  <c r="F63" i="4"/>
  <c r="M63" i="4" s="1"/>
  <c r="E63" i="4"/>
  <c r="L63" i="4" s="1"/>
  <c r="H62" i="4"/>
  <c r="O62" i="4" s="1"/>
  <c r="G62" i="4"/>
  <c r="N62" i="4" s="1"/>
  <c r="F62" i="4"/>
  <c r="M62" i="4" s="1"/>
  <c r="E62" i="4"/>
  <c r="L62" i="4" s="1"/>
  <c r="O61" i="4"/>
  <c r="N61" i="4"/>
  <c r="M61" i="4"/>
  <c r="L61" i="4"/>
  <c r="O60" i="4"/>
  <c r="N60" i="4"/>
  <c r="M60" i="4"/>
  <c r="L60" i="4"/>
  <c r="O59" i="4"/>
  <c r="N59" i="4"/>
  <c r="M59" i="4"/>
  <c r="L59" i="4"/>
  <c r="O58" i="4"/>
  <c r="N58" i="4"/>
  <c r="M58" i="4"/>
  <c r="L58" i="4"/>
  <c r="O57" i="4"/>
  <c r="N57" i="4"/>
  <c r="M57" i="4"/>
  <c r="M103" i="4" s="1"/>
  <c r="L57" i="4"/>
  <c r="O54" i="4"/>
  <c r="N54" i="4"/>
  <c r="M54" i="4"/>
  <c r="L54" i="4"/>
  <c r="O53" i="4"/>
  <c r="N53" i="4"/>
  <c r="M53" i="4"/>
  <c r="L53" i="4"/>
  <c r="O52" i="4"/>
  <c r="N52" i="4"/>
  <c r="M52" i="4"/>
  <c r="L52" i="4"/>
  <c r="O51" i="4"/>
  <c r="N51" i="4"/>
  <c r="M51" i="4"/>
  <c r="L51" i="4"/>
  <c r="O50" i="4"/>
  <c r="N50" i="4"/>
  <c r="M50" i="4"/>
  <c r="L50" i="4"/>
  <c r="O49" i="4"/>
  <c r="N49" i="4"/>
  <c r="M49" i="4"/>
  <c r="L49" i="4"/>
  <c r="O48" i="4"/>
  <c r="N48" i="4"/>
  <c r="M48" i="4"/>
  <c r="L48" i="4"/>
  <c r="O47" i="4"/>
  <c r="N47" i="4"/>
  <c r="M47" i="4"/>
  <c r="L47" i="4"/>
  <c r="O46" i="4"/>
  <c r="N46" i="4"/>
  <c r="M46" i="4"/>
  <c r="L46" i="4"/>
  <c r="O45" i="4"/>
  <c r="N45" i="4"/>
  <c r="M45" i="4"/>
  <c r="L45" i="4"/>
  <c r="O44" i="4"/>
  <c r="N44" i="4"/>
  <c r="M44" i="4"/>
  <c r="L44" i="4"/>
  <c r="O43" i="4"/>
  <c r="N43" i="4"/>
  <c r="M43" i="4"/>
  <c r="L43" i="4"/>
  <c r="O42" i="4"/>
  <c r="N42" i="4"/>
  <c r="M42" i="4"/>
  <c r="L42" i="4"/>
  <c r="O41" i="4"/>
  <c r="N41" i="4"/>
  <c r="M41" i="4"/>
  <c r="L41" i="4"/>
  <c r="O40" i="4"/>
  <c r="N40" i="4"/>
  <c r="M40" i="4"/>
  <c r="L40" i="4"/>
  <c r="O39" i="4"/>
  <c r="N39" i="4"/>
  <c r="M39" i="4"/>
  <c r="L39" i="4"/>
  <c r="O38" i="4"/>
  <c r="N38" i="4"/>
  <c r="M38" i="4"/>
  <c r="L38" i="4"/>
  <c r="O37" i="4"/>
  <c r="N37" i="4"/>
  <c r="M37" i="4"/>
  <c r="L37" i="4"/>
  <c r="O36" i="4"/>
  <c r="N36" i="4"/>
  <c r="M36" i="4"/>
  <c r="L36" i="4"/>
  <c r="O35" i="4"/>
  <c r="N35" i="4"/>
  <c r="M35" i="4"/>
  <c r="L35" i="4"/>
  <c r="O34" i="4"/>
  <c r="N34" i="4"/>
  <c r="M34" i="4"/>
  <c r="L34" i="4"/>
  <c r="O33" i="4"/>
  <c r="N33" i="4"/>
  <c r="M33" i="4"/>
  <c r="L33" i="4"/>
  <c r="O32" i="4"/>
  <c r="N32" i="4"/>
  <c r="N55" i="4" s="1"/>
  <c r="M32" i="4"/>
  <c r="L32" i="4"/>
  <c r="L55" i="4" s="1"/>
  <c r="O29" i="4"/>
  <c r="N29" i="4"/>
  <c r="M29" i="4"/>
  <c r="L29" i="4"/>
  <c r="O28" i="4"/>
  <c r="N28" i="4"/>
  <c r="M28" i="4"/>
  <c r="L28" i="4"/>
  <c r="O27" i="4"/>
  <c r="N27" i="4"/>
  <c r="M27" i="4"/>
  <c r="L27" i="4"/>
  <c r="O26" i="4"/>
  <c r="N26" i="4"/>
  <c r="M26" i="4"/>
  <c r="L26" i="4"/>
  <c r="O25" i="4"/>
  <c r="N25" i="4"/>
  <c r="M25" i="4"/>
  <c r="L25" i="4"/>
  <c r="O24" i="4"/>
  <c r="N24" i="4"/>
  <c r="M24" i="4"/>
  <c r="L24" i="4"/>
  <c r="O23" i="4"/>
  <c r="N23" i="4"/>
  <c r="M23" i="4"/>
  <c r="L23" i="4"/>
  <c r="O22" i="4"/>
  <c r="N22" i="4"/>
  <c r="M22" i="4"/>
  <c r="L22" i="4"/>
  <c r="O21" i="4"/>
  <c r="N21" i="4"/>
  <c r="M21" i="4"/>
  <c r="L21" i="4"/>
  <c r="O20" i="4"/>
  <c r="N20" i="4"/>
  <c r="M20" i="4"/>
  <c r="L20" i="4"/>
  <c r="O19" i="4"/>
  <c r="N19" i="4"/>
  <c r="M19" i="4"/>
  <c r="L19" i="4"/>
  <c r="O18" i="4"/>
  <c r="N18" i="4"/>
  <c r="M18" i="4"/>
  <c r="L18" i="4"/>
  <c r="O17" i="4"/>
  <c r="N17" i="4"/>
  <c r="M17" i="4"/>
  <c r="L17" i="4"/>
  <c r="O16" i="4"/>
  <c r="N16" i="4"/>
  <c r="M16" i="4"/>
  <c r="L16" i="4"/>
  <c r="O15" i="4"/>
  <c r="N15" i="4"/>
  <c r="M15" i="4"/>
  <c r="L15" i="4"/>
  <c r="A15" i="4"/>
  <c r="A16" i="4" s="1"/>
  <c r="A17" i="4" s="1"/>
  <c r="A18" i="4" s="1"/>
  <c r="A19" i="4" s="1"/>
  <c r="A20" i="4" s="1"/>
  <c r="A21" i="4" s="1"/>
  <c r="A22" i="4" s="1"/>
  <c r="A23" i="4" s="1"/>
  <c r="A24" i="4" s="1"/>
  <c r="A25" i="4" s="1"/>
  <c r="A26" i="4" s="1"/>
  <c r="A27" i="4" s="1"/>
  <c r="A28" i="4" s="1"/>
  <c r="A29" i="4" s="1"/>
  <c r="A32" i="4" s="1"/>
  <c r="O14" i="4"/>
  <c r="N14" i="4"/>
  <c r="M14" i="4"/>
  <c r="L14" i="4"/>
  <c r="A14" i="4"/>
  <c r="O13" i="4"/>
  <c r="N13" i="4"/>
  <c r="N30" i="4" s="1"/>
  <c r="M13" i="4"/>
  <c r="L13" i="4"/>
  <c r="L30" i="4" s="1"/>
  <c r="N123" i="4" l="1"/>
  <c r="N103" i="4"/>
  <c r="O103" i="4"/>
  <c r="M55" i="4"/>
  <c r="A33" i="4"/>
  <c r="A34" i="4" s="1"/>
  <c r="A35" i="4" s="1"/>
  <c r="A36" i="4" s="1"/>
  <c r="A37" i="4" s="1"/>
  <c r="A38" i="4" s="1"/>
  <c r="A39" i="4" s="1"/>
  <c r="A40" i="4" s="1"/>
  <c r="A41" i="4" s="1"/>
  <c r="A42" i="4" s="1"/>
  <c r="A43" i="4" s="1"/>
  <c r="A44" i="4" s="1"/>
  <c r="A45" i="4" s="1"/>
  <c r="A46" i="4" s="1"/>
  <c r="A47" i="4" s="1"/>
  <c r="A48" i="4" s="1"/>
  <c r="A49" i="4" s="1"/>
  <c r="A50" i="4" s="1"/>
  <c r="A51" i="4" s="1"/>
  <c r="A52" i="4" s="1"/>
  <c r="A53" i="4" s="1"/>
  <c r="A54" i="4" s="1"/>
  <c r="A57" i="4" s="1"/>
  <c r="O214" i="4"/>
  <c r="O235" i="4" s="1"/>
  <c r="O130" i="4"/>
  <c r="O30" i="4"/>
  <c r="O55" i="4"/>
  <c r="M118" i="4"/>
  <c r="N142" i="4"/>
  <c r="M30" i="4"/>
  <c r="A30" i="4"/>
  <c r="L103" i="4"/>
  <c r="O129" i="4"/>
  <c r="N146" i="4"/>
  <c r="N151" i="4" s="1"/>
  <c r="L149" i="4"/>
  <c r="L193" i="4"/>
  <c r="L197" i="4"/>
  <c r="L201" i="4"/>
  <c r="L205" i="4"/>
  <c r="L209" i="4"/>
  <c r="L213" i="4"/>
  <c r="L144" i="4"/>
  <c r="O146" i="4"/>
  <c r="O151" i="4" s="1"/>
  <c r="M149" i="4"/>
  <c r="O150" i="4"/>
  <c r="M193" i="4"/>
  <c r="M197" i="4"/>
  <c r="M201" i="4"/>
  <c r="M205" i="4"/>
  <c r="M209" i="4"/>
  <c r="M213" i="4"/>
  <c r="M144" i="4"/>
  <c r="M151" i="4" s="1"/>
  <c r="L148" i="4"/>
  <c r="N149" i="4"/>
  <c r="N193" i="4"/>
  <c r="L196" i="4"/>
  <c r="N197" i="4"/>
  <c r="L200" i="4"/>
  <c r="N201" i="4"/>
  <c r="L204" i="4"/>
  <c r="N205" i="4"/>
  <c r="L208" i="4"/>
  <c r="N209" i="4"/>
  <c r="L212" i="4"/>
  <c r="N213" i="4"/>
  <c r="L147" i="4"/>
  <c r="L195" i="4"/>
  <c r="L199" i="4"/>
  <c r="L203" i="4"/>
  <c r="L207" i="4"/>
  <c r="L211" i="4"/>
  <c r="L129" i="4"/>
  <c r="L130" i="4" s="1"/>
  <c r="M147" i="4"/>
  <c r="M195" i="4"/>
  <c r="M199" i="4"/>
  <c r="M203" i="4"/>
  <c r="M207" i="4"/>
  <c r="M211" i="4"/>
  <c r="M214" i="4" l="1"/>
  <c r="M235" i="4" s="1"/>
  <c r="L214" i="4"/>
  <c r="A58" i="4"/>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5" i="4" s="1"/>
  <c r="A55" i="4"/>
  <c r="N214" i="4"/>
  <c r="N235" i="4" s="1"/>
  <c r="L151" i="4"/>
  <c r="A103" i="4" l="1"/>
  <c r="A106" i="4"/>
  <c r="A107" i="4" s="1"/>
  <c r="A108" i="4" s="1"/>
  <c r="A109" i="4" s="1"/>
  <c r="A110" i="4" s="1"/>
  <c r="A111" i="4" s="1"/>
  <c r="A112" i="4" s="1"/>
  <c r="A113" i="4" s="1"/>
  <c r="A114" i="4" s="1"/>
  <c r="A115" i="4" s="1"/>
  <c r="A116" i="4" s="1"/>
  <c r="A117" i="4" s="1"/>
  <c r="A120" i="4" s="1"/>
  <c r="L235" i="4"/>
  <c r="A121" i="4" l="1"/>
  <c r="A122" i="4" s="1"/>
  <c r="A125" i="4" s="1"/>
  <c r="A118" i="4"/>
  <c r="A126" i="4" l="1"/>
  <c r="A127" i="4" s="1"/>
  <c r="A128" i="4" s="1"/>
  <c r="A129" i="4" s="1"/>
  <c r="A132" i="4" s="1"/>
  <c r="A130" i="4"/>
  <c r="A123" i="4"/>
  <c r="A133" i="4" l="1"/>
  <c r="A136" i="4" s="1"/>
  <c r="A137" i="4" l="1"/>
  <c r="A138" i="4" s="1"/>
  <c r="A139" i="4" s="1"/>
  <c r="A140" i="4" s="1"/>
  <c r="A141" i="4" s="1"/>
  <c r="A144" i="4" s="1"/>
  <c r="A134" i="4"/>
  <c r="A145" i="4" l="1"/>
  <c r="A146" i="4" s="1"/>
  <c r="A147" i="4" s="1"/>
  <c r="A148" i="4" s="1"/>
  <c r="A149" i="4" s="1"/>
  <c r="A150" i="4" s="1"/>
  <c r="A153" i="4" s="1"/>
  <c r="A151" i="4"/>
  <c r="A142" i="4"/>
  <c r="A154" i="4" l="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7" i="4" s="1"/>
  <c r="A188" i="4" l="1"/>
  <c r="A189" i="4" s="1"/>
  <c r="A190" i="4" s="1"/>
  <c r="A193" i="4" s="1"/>
  <c r="A191" i="4"/>
  <c r="A185" i="4"/>
  <c r="A194" i="4" l="1"/>
  <c r="A195" i="4" s="1"/>
  <c r="A196" i="4" s="1"/>
  <c r="A197" i="4" s="1"/>
  <c r="A198" i="4" s="1"/>
  <c r="A199" i="4" s="1"/>
  <c r="A200" i="4" s="1"/>
  <c r="A201" i="4" s="1"/>
  <c r="A202" i="4" s="1"/>
  <c r="A203" i="4" s="1"/>
  <c r="A204" i="4" s="1"/>
  <c r="A205" i="4" s="1"/>
  <c r="A206" i="4" s="1"/>
  <c r="A207" i="4" s="1"/>
  <c r="A208" i="4" s="1"/>
  <c r="A209" i="4" s="1"/>
  <c r="A210" i="4" s="1"/>
  <c r="A211" i="4" s="1"/>
  <c r="A212" i="4" s="1"/>
  <c r="A213" i="4" s="1"/>
  <c r="A216" i="4" s="1"/>
  <c r="A217" i="4" l="1"/>
  <c r="A218" i="4" s="1"/>
  <c r="A219" i="4" s="1"/>
  <c r="A220" i="4" s="1"/>
  <c r="A221" i="4" s="1"/>
  <c r="A224" i="4" s="1"/>
  <c r="A214" i="4"/>
  <c r="A225" i="4" l="1"/>
  <c r="A228" i="4" s="1"/>
  <c r="A222" i="4"/>
  <c r="A229" i="4" l="1"/>
  <c r="A230" i="4" s="1"/>
  <c r="A231" i="4" s="1"/>
  <c r="A232" i="4" s="1"/>
  <c r="A233" i="4" s="1"/>
  <c r="A226" i="4"/>
  <c r="A234" i="4" l="1"/>
  <c r="A235" i="4" s="1"/>
  <c r="A15" i="3" l="1"/>
  <c r="A18" i="3" s="1"/>
  <c r="A19" i="3" s="1"/>
  <c r="A20" i="3" s="1"/>
  <c r="A21" i="3" s="1"/>
  <c r="A22" i="3" s="1"/>
  <c r="A25" i="3" s="1"/>
  <c r="E3806" i="2" l="1"/>
  <c r="D3806" i="2"/>
  <c r="E3792" i="2"/>
  <c r="D3792" i="2"/>
  <c r="E3791" i="2"/>
  <c r="D3791" i="2"/>
  <c r="H3761" i="2"/>
  <c r="G3761" i="2"/>
  <c r="F3761" i="2"/>
  <c r="E3761" i="2"/>
  <c r="H3760" i="2"/>
  <c r="G3760" i="2"/>
  <c r="F3760" i="2"/>
  <c r="E3760" i="2"/>
  <c r="H3759" i="2"/>
  <c r="G3759" i="2"/>
  <c r="F3759" i="2"/>
  <c r="E3759" i="2"/>
  <c r="H3758" i="2"/>
  <c r="G3758" i="2"/>
  <c r="F3758" i="2"/>
  <c r="E3758" i="2"/>
  <c r="H3757" i="2"/>
  <c r="G3757" i="2"/>
  <c r="F3757" i="2"/>
  <c r="E3757" i="2"/>
  <c r="H3756" i="2"/>
  <c r="G3756" i="2"/>
  <c r="F3756" i="2"/>
  <c r="E3756" i="2"/>
  <c r="H3755" i="2"/>
  <c r="G3755" i="2"/>
  <c r="F3755" i="2"/>
  <c r="E3755" i="2"/>
  <c r="H3754" i="2"/>
  <c r="G3754" i="2"/>
  <c r="F3754" i="2"/>
  <c r="E3754" i="2"/>
  <c r="H3753" i="2"/>
  <c r="G3753" i="2"/>
  <c r="F3753" i="2"/>
  <c r="E3753" i="2"/>
  <c r="H3752" i="2"/>
  <c r="G3752" i="2"/>
  <c r="F3752" i="2"/>
  <c r="E3752" i="2"/>
  <c r="H3751" i="2"/>
  <c r="G3751" i="2"/>
  <c r="F3751" i="2"/>
  <c r="E3751" i="2"/>
  <c r="H3750" i="2"/>
  <c r="G3750" i="2"/>
  <c r="F3750" i="2"/>
  <c r="E3750" i="2"/>
  <c r="H3749" i="2"/>
  <c r="G3749" i="2"/>
  <c r="F3749" i="2"/>
  <c r="E3749" i="2"/>
  <c r="H3748" i="2"/>
  <c r="G3748" i="2"/>
  <c r="F3748" i="2"/>
  <c r="E3748" i="2"/>
  <c r="H3747" i="2"/>
  <c r="G3747" i="2"/>
  <c r="F3747" i="2"/>
  <c r="E3747" i="2"/>
  <c r="H3746" i="2"/>
  <c r="G3746" i="2"/>
  <c r="F3746" i="2"/>
  <c r="E3746" i="2"/>
  <c r="H3745" i="2"/>
  <c r="G3745" i="2"/>
  <c r="F3745" i="2"/>
  <c r="E3745" i="2"/>
  <c r="H3744" i="2"/>
  <c r="G3744" i="2"/>
  <c r="F3744" i="2"/>
  <c r="E3744" i="2"/>
  <c r="H3743" i="2"/>
  <c r="G3743" i="2"/>
  <c r="F3743" i="2"/>
  <c r="E3743" i="2"/>
  <c r="H3742" i="2"/>
  <c r="G3742" i="2"/>
  <c r="F3742" i="2"/>
  <c r="E3742" i="2"/>
  <c r="H3741" i="2"/>
  <c r="G3741" i="2"/>
  <c r="F3741" i="2"/>
  <c r="E3741" i="2"/>
  <c r="H3740" i="2"/>
  <c r="G3740" i="2"/>
  <c r="F3740" i="2"/>
  <c r="E3740" i="2"/>
  <c r="H3739" i="2"/>
  <c r="G3739" i="2"/>
  <c r="F3739" i="2"/>
  <c r="E3739" i="2"/>
  <c r="H3738" i="2"/>
  <c r="G3738" i="2"/>
  <c r="F3738" i="2"/>
  <c r="E3738" i="2"/>
  <c r="H3737" i="2"/>
  <c r="G3737" i="2"/>
  <c r="F3737" i="2"/>
  <c r="E3737" i="2"/>
  <c r="H3736" i="2"/>
  <c r="G3736" i="2"/>
  <c r="F3736" i="2"/>
  <c r="E3736" i="2"/>
  <c r="H3735" i="2"/>
  <c r="G3735" i="2"/>
  <c r="F3735" i="2"/>
  <c r="E3735" i="2"/>
  <c r="H3734" i="2"/>
  <c r="G3734" i="2"/>
  <c r="F3734" i="2"/>
  <c r="E3734" i="2"/>
  <c r="H3733" i="2"/>
  <c r="G3733" i="2"/>
  <c r="F3733" i="2"/>
  <c r="E3733" i="2"/>
  <c r="H3732" i="2"/>
  <c r="G3732" i="2"/>
  <c r="F3732" i="2"/>
  <c r="E3732" i="2"/>
  <c r="H3731" i="2"/>
  <c r="G3731" i="2"/>
  <c r="F3731" i="2"/>
  <c r="E3731" i="2"/>
  <c r="H3730" i="2"/>
  <c r="G3730" i="2"/>
  <c r="F3730" i="2"/>
  <c r="E3730" i="2"/>
  <c r="H3729" i="2"/>
  <c r="G3729" i="2"/>
  <c r="F3729" i="2"/>
  <c r="E3729" i="2"/>
  <c r="H3728" i="2"/>
  <c r="G3728" i="2"/>
  <c r="F3728" i="2"/>
  <c r="E3728" i="2"/>
  <c r="H3727" i="2"/>
  <c r="G3727" i="2"/>
  <c r="F3727" i="2"/>
  <c r="E3727" i="2"/>
  <c r="H3726" i="2"/>
  <c r="G3726" i="2"/>
  <c r="F3726" i="2"/>
  <c r="E3726" i="2"/>
  <c r="H3725" i="2"/>
  <c r="G3725" i="2"/>
  <c r="F3725" i="2"/>
  <c r="E3725" i="2"/>
  <c r="H3724" i="2"/>
  <c r="G3724" i="2"/>
  <c r="F3724" i="2"/>
  <c r="E3724" i="2"/>
  <c r="H3723" i="2"/>
  <c r="G3723" i="2"/>
  <c r="F3723" i="2"/>
  <c r="E3723" i="2"/>
  <c r="H3722" i="2"/>
  <c r="G3722" i="2"/>
  <c r="F3722" i="2"/>
  <c r="E3722" i="2"/>
  <c r="H3721" i="2"/>
  <c r="G3721" i="2"/>
  <c r="F3721" i="2"/>
  <c r="E3721" i="2"/>
  <c r="H3720" i="2"/>
  <c r="G3720" i="2"/>
  <c r="F3720" i="2"/>
  <c r="E3720" i="2"/>
  <c r="H3719" i="2"/>
  <c r="G3719" i="2"/>
  <c r="F3719" i="2"/>
  <c r="E3719" i="2"/>
  <c r="H3718" i="2"/>
  <c r="G3718" i="2"/>
  <c r="F3718" i="2"/>
  <c r="E3718" i="2"/>
  <c r="H3717" i="2"/>
  <c r="G3717" i="2"/>
  <c r="F3717" i="2"/>
  <c r="E3717" i="2"/>
  <c r="H3716" i="2"/>
  <c r="G3716" i="2"/>
  <c r="F3716" i="2"/>
  <c r="E3716" i="2"/>
  <c r="H3715" i="2"/>
  <c r="G3715" i="2"/>
  <c r="F3715" i="2"/>
  <c r="E3715" i="2"/>
  <c r="H3714" i="2"/>
  <c r="G3714" i="2"/>
  <c r="F3714" i="2"/>
  <c r="E3714" i="2"/>
  <c r="H3713" i="2"/>
  <c r="G3713" i="2"/>
  <c r="F3713" i="2"/>
  <c r="E3713" i="2"/>
  <c r="H3712" i="2"/>
  <c r="G3712" i="2"/>
  <c r="F3712" i="2"/>
  <c r="E3712" i="2"/>
  <c r="H3711" i="2"/>
  <c r="G3711" i="2"/>
  <c r="F3711" i="2"/>
  <c r="E3711" i="2"/>
  <c r="H3710" i="2"/>
  <c r="G3710" i="2"/>
  <c r="F3710" i="2"/>
  <c r="E3710" i="2"/>
  <c r="H3709" i="2"/>
  <c r="G3709" i="2"/>
  <c r="F3709" i="2"/>
  <c r="E3709" i="2"/>
  <c r="H3708" i="2"/>
  <c r="G3708" i="2"/>
  <c r="F3708" i="2"/>
  <c r="E3708" i="2"/>
  <c r="H3707" i="2"/>
  <c r="G3707" i="2"/>
  <c r="F3707" i="2"/>
  <c r="E3707" i="2"/>
  <c r="H3706" i="2"/>
  <c r="G3706" i="2"/>
  <c r="F3706" i="2"/>
  <c r="E3706" i="2"/>
  <c r="H3705" i="2"/>
  <c r="G3705" i="2"/>
  <c r="F3705" i="2"/>
  <c r="E3705" i="2"/>
  <c r="H3704" i="2"/>
  <c r="G3704" i="2"/>
  <c r="F3704" i="2"/>
  <c r="E3704" i="2"/>
  <c r="H3703" i="2"/>
  <c r="G3703" i="2"/>
  <c r="F3703" i="2"/>
  <c r="E3703" i="2"/>
  <c r="H3702" i="2"/>
  <c r="G3702" i="2"/>
  <c r="F3702" i="2"/>
  <c r="E3702" i="2"/>
  <c r="H3701" i="2"/>
  <c r="G3701" i="2"/>
  <c r="F3701" i="2"/>
  <c r="E3701" i="2"/>
  <c r="H3700" i="2"/>
  <c r="G3700" i="2"/>
  <c r="F3700" i="2"/>
  <c r="E3700" i="2"/>
  <c r="H3699" i="2"/>
  <c r="G3699" i="2"/>
  <c r="F3699" i="2"/>
  <c r="E3699" i="2"/>
  <c r="H3649" i="2"/>
  <c r="G3649" i="2"/>
  <c r="F3649" i="2"/>
  <c r="E3649" i="2"/>
  <c r="H3648" i="2"/>
  <c r="G3648" i="2"/>
  <c r="F3648" i="2"/>
  <c r="E3648" i="2"/>
  <c r="H3647" i="2"/>
  <c r="G3647" i="2"/>
  <c r="F3647" i="2"/>
  <c r="E3647" i="2"/>
  <c r="H3646" i="2"/>
  <c r="G3646" i="2"/>
  <c r="F3646" i="2"/>
  <c r="E3646" i="2"/>
  <c r="H3645" i="2"/>
  <c r="G3645" i="2"/>
  <c r="F3645" i="2"/>
  <c r="E3645" i="2"/>
  <c r="H3644" i="2"/>
  <c r="G3644" i="2"/>
  <c r="F3644" i="2"/>
  <c r="E3644" i="2"/>
  <c r="H3643" i="2"/>
  <c r="G3643" i="2"/>
  <c r="F3643" i="2"/>
  <c r="E3643" i="2"/>
  <c r="H3642" i="2"/>
  <c r="G3642" i="2"/>
  <c r="F3642" i="2"/>
  <c r="E3642" i="2"/>
  <c r="H3641" i="2"/>
  <c r="G3641" i="2"/>
  <c r="F3641" i="2"/>
  <c r="E3641" i="2"/>
  <c r="H3640" i="2"/>
  <c r="G3640" i="2"/>
  <c r="F3640" i="2"/>
  <c r="E3640" i="2"/>
  <c r="H3639" i="2"/>
  <c r="G3639" i="2"/>
  <c r="F3639" i="2"/>
  <c r="E3639" i="2"/>
  <c r="H3638" i="2"/>
  <c r="G3638" i="2"/>
  <c r="F3638" i="2"/>
  <c r="E3638" i="2"/>
  <c r="H3637" i="2"/>
  <c r="G3637" i="2"/>
  <c r="F3637" i="2"/>
  <c r="E3637" i="2"/>
  <c r="H3636" i="2"/>
  <c r="G3636" i="2"/>
  <c r="F3636" i="2"/>
  <c r="E3636" i="2"/>
  <c r="H3635" i="2"/>
  <c r="G3635" i="2"/>
  <c r="F3635" i="2"/>
  <c r="E3635" i="2"/>
  <c r="H3634" i="2"/>
  <c r="G3634" i="2"/>
  <c r="F3634" i="2"/>
  <c r="E3634" i="2"/>
  <c r="H3633" i="2"/>
  <c r="G3633" i="2"/>
  <c r="F3633" i="2"/>
  <c r="E3633" i="2"/>
  <c r="H3632" i="2"/>
  <c r="G3632" i="2"/>
  <c r="F3632" i="2"/>
  <c r="E3632" i="2"/>
  <c r="H3631" i="2"/>
  <c r="G3631" i="2"/>
  <c r="F3631" i="2"/>
  <c r="E3631" i="2"/>
  <c r="H3630" i="2"/>
  <c r="G3630" i="2"/>
  <c r="F3630" i="2"/>
  <c r="E3630" i="2"/>
  <c r="H3629" i="2"/>
  <c r="G3629" i="2"/>
  <c r="F3629" i="2"/>
  <c r="E3629" i="2"/>
  <c r="H3628" i="2"/>
  <c r="G3628" i="2"/>
  <c r="F3628" i="2"/>
  <c r="E3628" i="2"/>
  <c r="H3627" i="2"/>
  <c r="G3627" i="2"/>
  <c r="F3627" i="2"/>
  <c r="E3627" i="2"/>
  <c r="H3626" i="2"/>
  <c r="G3626" i="2"/>
  <c r="F3626" i="2"/>
  <c r="E3626" i="2"/>
  <c r="H3625" i="2"/>
  <c r="G3625" i="2"/>
  <c r="F3625" i="2"/>
  <c r="E3625" i="2"/>
  <c r="H3624" i="2"/>
  <c r="G3624" i="2"/>
  <c r="F3624" i="2"/>
  <c r="E3624" i="2"/>
  <c r="H3623" i="2"/>
  <c r="G3623" i="2"/>
  <c r="F3623" i="2"/>
  <c r="E3623" i="2"/>
  <c r="H3622" i="2"/>
  <c r="G3622" i="2"/>
  <c r="F3622" i="2"/>
  <c r="E3622" i="2"/>
  <c r="H3621" i="2"/>
  <c r="G3621" i="2"/>
  <c r="F3621" i="2"/>
  <c r="E3621" i="2"/>
  <c r="H3620" i="2"/>
  <c r="G3620" i="2"/>
  <c r="F3620" i="2"/>
  <c r="E3620" i="2"/>
  <c r="H3619" i="2"/>
  <c r="G3619" i="2"/>
  <c r="F3619" i="2"/>
  <c r="E3619" i="2"/>
  <c r="H3618" i="2"/>
  <c r="G3618" i="2"/>
  <c r="F3618" i="2"/>
  <c r="E3618" i="2"/>
  <c r="H3617" i="2"/>
  <c r="G3617" i="2"/>
  <c r="F3617" i="2"/>
  <c r="E3617" i="2"/>
  <c r="H3616" i="2"/>
  <c r="G3616" i="2"/>
  <c r="F3616" i="2"/>
  <c r="E3616" i="2"/>
  <c r="H3615" i="2"/>
  <c r="G3615" i="2"/>
  <c r="F3615" i="2"/>
  <c r="E3615" i="2"/>
  <c r="H3614" i="2"/>
  <c r="G3614" i="2"/>
  <c r="F3614" i="2"/>
  <c r="E3614" i="2"/>
  <c r="H3613" i="2"/>
  <c r="G3613" i="2"/>
  <c r="F3613" i="2"/>
  <c r="E3613" i="2"/>
  <c r="H3612" i="2"/>
  <c r="G3612" i="2"/>
  <c r="F3612" i="2"/>
  <c r="E3612" i="2"/>
  <c r="H3611" i="2"/>
  <c r="G3611" i="2"/>
  <c r="F3611" i="2"/>
  <c r="E3611" i="2"/>
  <c r="H3610" i="2"/>
  <c r="G3610" i="2"/>
  <c r="F3610" i="2"/>
  <c r="E3610" i="2"/>
  <c r="H3609" i="2"/>
  <c r="G3609" i="2"/>
  <c r="F3609" i="2"/>
  <c r="E3609" i="2"/>
  <c r="H3608" i="2"/>
  <c r="G3608" i="2"/>
  <c r="F3608" i="2"/>
  <c r="E3608" i="2"/>
  <c r="H3607" i="2"/>
  <c r="G3607" i="2"/>
  <c r="F3607" i="2"/>
  <c r="E3607" i="2"/>
  <c r="H3606" i="2"/>
  <c r="G3606" i="2"/>
  <c r="F3606" i="2"/>
  <c r="E3606" i="2"/>
  <c r="H3605" i="2"/>
  <c r="G3605" i="2"/>
  <c r="F3605" i="2"/>
  <c r="E3605" i="2"/>
  <c r="H3604" i="2"/>
  <c r="G3604" i="2"/>
  <c r="F3604" i="2"/>
  <c r="E3604" i="2"/>
  <c r="H3603" i="2"/>
  <c r="G3603" i="2"/>
  <c r="F3603" i="2"/>
  <c r="E3603" i="2"/>
  <c r="H3602" i="2"/>
  <c r="G3602" i="2"/>
  <c r="F3602" i="2"/>
  <c r="E3602" i="2"/>
  <c r="H3601" i="2"/>
  <c r="G3601" i="2"/>
  <c r="F3601" i="2"/>
  <c r="E3601" i="2"/>
  <c r="H3600" i="2"/>
  <c r="G3600" i="2"/>
  <c r="F3600" i="2"/>
  <c r="E3600" i="2"/>
  <c r="H3599" i="2"/>
  <c r="G3599" i="2"/>
  <c r="F3599" i="2"/>
  <c r="E3599" i="2"/>
  <c r="H3598" i="2"/>
  <c r="G3598" i="2"/>
  <c r="F3598" i="2"/>
  <c r="E3598" i="2"/>
  <c r="H3597" i="2"/>
  <c r="G3597" i="2"/>
  <c r="F3597" i="2"/>
  <c r="E3597" i="2"/>
  <c r="H3596" i="2"/>
  <c r="G3596" i="2"/>
  <c r="F3596" i="2"/>
  <c r="E3596" i="2"/>
  <c r="H3595" i="2"/>
  <c r="G3595" i="2"/>
  <c r="F3595" i="2"/>
  <c r="E3595" i="2"/>
  <c r="H3594" i="2"/>
  <c r="G3594" i="2"/>
  <c r="F3594" i="2"/>
  <c r="E3594" i="2"/>
  <c r="H3593" i="2"/>
  <c r="G3593" i="2"/>
  <c r="F3593" i="2"/>
  <c r="E3593" i="2"/>
  <c r="H3592" i="2"/>
  <c r="G3592" i="2"/>
  <c r="F3592" i="2"/>
  <c r="E3592" i="2"/>
  <c r="H3591" i="2"/>
  <c r="G3591" i="2"/>
  <c r="F3591" i="2"/>
  <c r="E3591" i="2"/>
  <c r="H3590" i="2"/>
  <c r="G3590" i="2"/>
  <c r="F3590" i="2"/>
  <c r="E3590" i="2"/>
  <c r="H3589" i="2"/>
  <c r="G3589" i="2"/>
  <c r="F3589" i="2"/>
  <c r="E3589" i="2"/>
  <c r="H3588" i="2"/>
  <c r="G3588" i="2"/>
  <c r="F3588" i="2"/>
  <c r="E3588" i="2"/>
  <c r="H3587" i="2"/>
  <c r="G3587" i="2"/>
  <c r="F3587" i="2"/>
  <c r="E3587" i="2"/>
  <c r="H3586" i="2"/>
  <c r="G3586" i="2"/>
  <c r="F3586" i="2"/>
  <c r="E3586" i="2"/>
  <c r="H3585" i="2"/>
  <c r="G3585" i="2"/>
  <c r="F3585" i="2"/>
  <c r="E3585" i="2"/>
  <c r="H3584" i="2"/>
  <c r="G3584" i="2"/>
  <c r="F3584" i="2"/>
  <c r="E3584" i="2"/>
  <c r="H3583" i="2"/>
  <c r="G3583" i="2"/>
  <c r="F3583" i="2"/>
  <c r="E3583" i="2"/>
  <c r="H3582" i="2"/>
  <c r="G3582" i="2"/>
  <c r="F3582" i="2"/>
  <c r="E3582" i="2"/>
  <c r="H3581" i="2"/>
  <c r="G3581" i="2"/>
  <c r="F3581" i="2"/>
  <c r="E3581" i="2"/>
  <c r="H3580" i="2"/>
  <c r="G3580" i="2"/>
  <c r="F3580" i="2"/>
  <c r="E3580" i="2"/>
  <c r="H3579" i="2"/>
  <c r="G3579" i="2"/>
  <c r="F3579" i="2"/>
  <c r="E3579" i="2"/>
  <c r="H3578" i="2"/>
  <c r="G3578" i="2"/>
  <c r="F3578" i="2"/>
  <c r="E3578" i="2"/>
  <c r="H3577" i="2"/>
  <c r="G3577" i="2"/>
  <c r="F3577" i="2"/>
  <c r="E3577" i="2"/>
  <c r="H3576" i="2"/>
  <c r="G3576" i="2"/>
  <c r="F3576" i="2"/>
  <c r="E3576" i="2"/>
  <c r="H3575" i="2"/>
  <c r="G3575" i="2"/>
  <c r="F3575" i="2"/>
  <c r="E3575" i="2"/>
  <c r="H3574" i="2"/>
  <c r="G3574" i="2"/>
  <c r="F3574" i="2"/>
  <c r="E3574" i="2"/>
  <c r="H3573" i="2"/>
  <c r="G3573" i="2"/>
  <c r="F3573" i="2"/>
  <c r="E3573" i="2"/>
  <c r="H3572" i="2"/>
  <c r="G3572" i="2"/>
  <c r="F3572" i="2"/>
  <c r="E3572" i="2"/>
  <c r="H3571" i="2"/>
  <c r="G3571" i="2"/>
  <c r="F3571" i="2"/>
  <c r="E3571" i="2"/>
  <c r="H3570" i="2"/>
  <c r="G3570" i="2"/>
  <c r="F3570" i="2"/>
  <c r="E3570" i="2"/>
  <c r="H3569" i="2"/>
  <c r="G3569" i="2"/>
  <c r="F3569" i="2"/>
  <c r="E3569" i="2"/>
  <c r="H3568" i="2"/>
  <c r="G3568" i="2"/>
  <c r="F3568" i="2"/>
  <c r="E3568" i="2"/>
  <c r="H3567" i="2"/>
  <c r="G3567" i="2"/>
  <c r="F3567" i="2"/>
  <c r="E3567" i="2"/>
  <c r="H3566" i="2"/>
  <c r="G3566" i="2"/>
  <c r="F3566" i="2"/>
  <c r="E3566" i="2"/>
  <c r="H3565" i="2"/>
  <c r="G3565" i="2"/>
  <c r="F3565" i="2"/>
  <c r="E3565" i="2"/>
  <c r="H3564" i="2"/>
  <c r="G3564" i="2"/>
  <c r="F3564" i="2"/>
  <c r="E3564" i="2"/>
  <c r="H3563" i="2"/>
  <c r="G3563" i="2"/>
  <c r="F3563" i="2"/>
  <c r="E3563" i="2"/>
  <c r="H3562" i="2"/>
  <c r="G3562" i="2"/>
  <c r="F3562" i="2"/>
  <c r="E3562" i="2"/>
  <c r="H3561" i="2"/>
  <c r="G3561" i="2"/>
  <c r="F3561" i="2"/>
  <c r="E3561" i="2"/>
  <c r="H3560" i="2"/>
  <c r="G3560" i="2"/>
  <c r="F3560" i="2"/>
  <c r="E3560" i="2"/>
  <c r="H3559" i="2"/>
  <c r="G3559" i="2"/>
  <c r="F3559" i="2"/>
  <c r="E3559" i="2"/>
  <c r="H3558" i="2"/>
  <c r="G3558" i="2"/>
  <c r="F3558" i="2"/>
  <c r="E3558" i="2"/>
  <c r="H3557" i="2"/>
  <c r="G3557" i="2"/>
  <c r="F3557" i="2"/>
  <c r="E3557" i="2"/>
  <c r="H3556" i="2"/>
  <c r="G3556" i="2"/>
  <c r="F3556" i="2"/>
  <c r="E3556" i="2"/>
  <c r="H3555" i="2"/>
  <c r="G3555" i="2"/>
  <c r="F3555" i="2"/>
  <c r="E3555" i="2"/>
  <c r="H3554" i="2"/>
  <c r="G3554" i="2"/>
  <c r="F3554" i="2"/>
  <c r="E3554" i="2"/>
  <c r="H3553" i="2"/>
  <c r="G3553" i="2"/>
  <c r="F3553" i="2"/>
  <c r="E3553" i="2"/>
  <c r="H3552" i="2"/>
  <c r="G3552" i="2"/>
  <c r="F3552" i="2"/>
  <c r="E3552" i="2"/>
  <c r="H3551" i="2"/>
  <c r="G3551" i="2"/>
  <c r="F3551" i="2"/>
  <c r="E3551" i="2"/>
  <c r="H3550" i="2"/>
  <c r="G3550" i="2"/>
  <c r="F3550" i="2"/>
  <c r="E3550" i="2"/>
  <c r="H3549" i="2"/>
  <c r="G3549" i="2"/>
  <c r="F3549" i="2"/>
  <c r="E3549" i="2"/>
  <c r="H3548" i="2"/>
  <c r="G3548" i="2"/>
  <c r="F3548" i="2"/>
  <c r="E3548" i="2"/>
  <c r="H3547" i="2"/>
  <c r="G3547" i="2"/>
  <c r="F3547" i="2"/>
  <c r="E3547" i="2"/>
  <c r="H3546" i="2"/>
  <c r="G3546" i="2"/>
  <c r="F3546" i="2"/>
  <c r="E3546" i="2"/>
  <c r="H3545" i="2"/>
  <c r="G3545" i="2"/>
  <c r="F3545" i="2"/>
  <c r="E3545" i="2"/>
  <c r="H3544" i="2"/>
  <c r="G3544" i="2"/>
  <c r="F3544" i="2"/>
  <c r="E3544" i="2"/>
  <c r="H3543" i="2"/>
  <c r="G3543" i="2"/>
  <c r="F3543" i="2"/>
  <c r="E3543" i="2"/>
  <c r="H3542" i="2"/>
  <c r="G3542" i="2"/>
  <c r="F3542" i="2"/>
  <c r="E3542" i="2"/>
  <c r="H3541" i="2"/>
  <c r="G3541" i="2"/>
  <c r="F3541" i="2"/>
  <c r="E3541" i="2"/>
  <c r="H3540" i="2"/>
  <c r="G3540" i="2"/>
  <c r="F3540" i="2"/>
  <c r="E3540" i="2"/>
  <c r="H3539" i="2"/>
  <c r="G3539" i="2"/>
  <c r="F3539" i="2"/>
  <c r="G3006" i="2"/>
  <c r="E3006" i="2"/>
  <c r="G3004" i="2"/>
  <c r="E3004" i="2"/>
  <c r="G3003" i="2"/>
  <c r="E3003" i="2"/>
  <c r="G3002" i="2"/>
  <c r="E3002" i="2"/>
  <c r="G3000" i="2"/>
  <c r="E3000" i="2"/>
  <c r="G2999" i="2"/>
  <c r="E2999" i="2"/>
  <c r="G2998" i="2"/>
  <c r="E2998" i="2"/>
  <c r="G2997" i="2"/>
  <c r="E2997" i="2"/>
  <c r="G2996" i="2"/>
  <c r="E2996" i="2"/>
  <c r="G2995" i="2"/>
  <c r="E2995" i="2"/>
  <c r="G2994" i="2"/>
  <c r="E2994" i="2"/>
  <c r="G2993" i="2"/>
  <c r="E2993" i="2"/>
  <c r="G2992" i="2"/>
  <c r="E2992" i="2"/>
  <c r="G2991" i="2"/>
  <c r="E2991" i="2"/>
  <c r="G2990" i="2"/>
  <c r="E2990" i="2"/>
  <c r="G2989" i="2"/>
  <c r="E2989" i="2"/>
  <c r="G2988" i="2"/>
  <c r="E2988" i="2"/>
  <c r="G2987" i="2"/>
  <c r="E2987" i="2"/>
  <c r="G2986" i="2"/>
  <c r="E2986" i="2"/>
  <c r="G2985" i="2"/>
  <c r="E2985" i="2"/>
  <c r="G2984" i="2"/>
  <c r="E2984" i="2"/>
  <c r="G2983" i="2"/>
  <c r="E2983" i="2"/>
  <c r="G2982" i="2"/>
  <c r="E2982" i="2"/>
  <c r="G2981" i="2"/>
  <c r="E2981" i="2"/>
  <c r="G2980" i="2"/>
  <c r="E2980" i="2"/>
  <c r="G2979" i="2"/>
  <c r="E2979" i="2"/>
  <c r="G2978" i="2"/>
  <c r="E2978" i="2"/>
  <c r="G2977" i="2"/>
  <c r="E2977" i="2"/>
  <c r="G2976" i="2"/>
  <c r="E2976" i="2"/>
  <c r="G2975" i="2"/>
  <c r="E2975" i="2"/>
  <c r="G2974" i="2"/>
  <c r="E2974" i="2"/>
  <c r="G2972" i="2"/>
  <c r="E2972" i="2"/>
  <c r="G2971" i="2"/>
  <c r="E2971" i="2"/>
  <c r="G2969" i="2"/>
  <c r="E2969" i="2"/>
  <c r="G2968" i="2"/>
  <c r="E2968" i="2"/>
  <c r="G2966" i="2"/>
  <c r="E2966" i="2"/>
  <c r="G2965" i="2"/>
  <c r="E2965" i="2"/>
  <c r="G2964" i="2"/>
  <c r="E2964" i="2"/>
  <c r="G2963" i="2"/>
  <c r="E2963" i="2"/>
  <c r="G2960" i="2"/>
  <c r="E2960" i="2"/>
  <c r="G2959" i="2"/>
  <c r="E2959" i="2"/>
  <c r="G2958" i="2"/>
  <c r="E2958" i="2"/>
  <c r="G2957" i="2"/>
  <c r="E2957" i="2"/>
  <c r="G2956" i="2"/>
  <c r="E2956" i="2"/>
  <c r="G2955" i="2"/>
  <c r="E2955" i="2"/>
  <c r="G2954" i="2"/>
  <c r="E2954" i="2"/>
  <c r="G2952" i="2"/>
  <c r="E2952" i="2"/>
  <c r="G2951" i="2"/>
  <c r="E2951" i="2"/>
  <c r="G2950" i="2"/>
  <c r="E2950" i="2"/>
  <c r="G2949" i="2"/>
  <c r="E2949" i="2"/>
  <c r="G2948" i="2"/>
  <c r="E2948" i="2"/>
  <c r="G2947" i="2"/>
  <c r="E2947" i="2"/>
  <c r="G2946" i="2"/>
  <c r="E2946" i="2"/>
  <c r="G2945" i="2"/>
  <c r="E2945" i="2"/>
  <c r="G2944" i="2"/>
  <c r="E2944" i="2"/>
  <c r="G2943" i="2"/>
  <c r="E2943" i="2"/>
  <c r="G2942" i="2"/>
  <c r="E2942" i="2"/>
  <c r="G2939" i="2"/>
  <c r="E2939" i="2"/>
  <c r="G2938" i="2"/>
  <c r="E2938" i="2"/>
  <c r="G2937" i="2"/>
  <c r="E2937" i="2"/>
  <c r="G2936" i="2"/>
  <c r="E2936" i="2"/>
  <c r="G2920" i="2"/>
  <c r="E2920" i="2"/>
  <c r="G2918" i="2"/>
  <c r="E2918" i="2"/>
  <c r="G2917" i="2"/>
  <c r="E2917" i="2"/>
  <c r="G2916" i="2"/>
  <c r="E2916" i="2"/>
  <c r="G2915" i="2"/>
  <c r="E2915" i="2"/>
  <c r="G2914" i="2"/>
  <c r="E2914" i="2"/>
  <c r="G2913" i="2"/>
  <c r="E2913" i="2"/>
  <c r="G2912" i="2"/>
  <c r="E2912" i="2"/>
  <c r="G2911" i="2"/>
  <c r="E2911" i="2"/>
  <c r="G2909" i="2"/>
  <c r="E2909" i="2"/>
  <c r="G2908" i="2"/>
  <c r="E2908" i="2"/>
  <c r="G2907" i="2"/>
  <c r="E2907" i="2"/>
  <c r="G2906" i="2"/>
  <c r="E2906" i="2"/>
  <c r="G2905" i="2"/>
  <c r="E2905" i="2"/>
  <c r="G2903" i="2"/>
  <c r="E2903" i="2"/>
  <c r="G2901" i="2"/>
  <c r="E2901" i="2"/>
  <c r="G2900" i="2"/>
  <c r="E2900" i="2"/>
  <c r="G2896" i="2"/>
  <c r="E2896" i="2"/>
  <c r="G2895" i="2"/>
  <c r="E2895" i="2"/>
  <c r="G2894" i="2"/>
  <c r="E2894" i="2"/>
  <c r="G2893" i="2"/>
  <c r="E2893" i="2"/>
  <c r="G2892" i="2"/>
  <c r="E2892" i="2"/>
  <c r="G2891" i="2"/>
  <c r="E2891" i="2"/>
  <c r="G2890" i="2"/>
  <c r="E2890" i="2"/>
  <c r="G2889" i="2"/>
  <c r="E2889" i="2"/>
  <c r="G2888" i="2"/>
  <c r="E2888" i="2"/>
  <c r="G2878" i="2"/>
  <c r="E2878" i="2"/>
  <c r="G2877" i="2"/>
  <c r="E2877" i="2"/>
  <c r="G2873" i="2"/>
  <c r="E2873" i="2"/>
  <c r="G2872" i="2"/>
  <c r="E2872" i="2"/>
  <c r="G2868" i="2"/>
  <c r="E2868" i="2"/>
  <c r="G2866" i="2"/>
  <c r="E2866" i="2"/>
  <c r="G2865" i="2"/>
  <c r="E2865" i="2"/>
  <c r="G2862" i="2"/>
  <c r="E2862" i="2"/>
  <c r="G2861" i="2"/>
  <c r="E2861" i="2"/>
  <c r="G2860" i="2"/>
  <c r="E2860" i="2"/>
  <c r="G2856" i="2"/>
  <c r="E2856" i="2"/>
  <c r="G2851" i="2"/>
  <c r="E2851" i="2"/>
  <c r="G2846" i="2"/>
  <c r="E2846" i="2"/>
  <c r="G2840" i="2"/>
  <c r="E2840" i="2"/>
  <c r="G2836" i="2"/>
  <c r="E2836" i="2"/>
  <c r="G2835" i="2"/>
  <c r="E2835" i="2"/>
  <c r="G2834" i="2"/>
  <c r="E2834" i="2"/>
  <c r="G2830" i="2"/>
  <c r="E2830" i="2"/>
  <c r="G2827" i="2"/>
  <c r="E2827" i="2"/>
  <c r="G2826" i="2"/>
  <c r="E2826" i="2"/>
  <c r="G2825" i="2"/>
  <c r="E2825" i="2"/>
  <c r="G2824" i="2"/>
  <c r="E2824" i="2"/>
  <c r="G2822" i="2"/>
  <c r="E2822" i="2"/>
  <c r="G2821" i="2"/>
  <c r="E2821" i="2"/>
  <c r="G2820" i="2"/>
  <c r="E2820" i="2"/>
  <c r="G2819" i="2"/>
  <c r="E2819" i="2"/>
  <c r="G2818" i="2"/>
  <c r="E2818" i="2"/>
  <c r="G2817" i="2"/>
  <c r="E2817" i="2"/>
  <c r="G2816" i="2"/>
  <c r="E2816" i="2"/>
  <c r="G2815" i="2"/>
  <c r="E2815" i="2"/>
  <c r="G2814" i="2"/>
  <c r="E2814" i="2"/>
  <c r="G2813" i="2"/>
  <c r="E2813" i="2"/>
  <c r="G2812" i="2"/>
  <c r="E2812" i="2"/>
  <c r="G2811" i="2"/>
  <c r="E2811" i="2"/>
  <c r="G2810" i="2"/>
  <c r="E2810" i="2"/>
  <c r="G2809" i="2"/>
  <c r="E2809" i="2"/>
  <c r="G2808" i="2"/>
  <c r="E2808" i="2"/>
  <c r="G2807" i="2"/>
  <c r="E2807" i="2"/>
  <c r="G2806" i="2"/>
  <c r="E2806" i="2"/>
  <c r="G2805" i="2"/>
  <c r="E2805" i="2"/>
  <c r="G2804" i="2"/>
  <c r="E2804" i="2"/>
  <c r="F2309" i="2"/>
  <c r="A16" i="2"/>
  <c r="A17" i="2" l="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9" i="2" s="1"/>
  <c r="A50" i="2" l="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200" i="2" s="1"/>
  <c r="A47" i="2"/>
  <c r="A201" i="2" l="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61" i="2" s="1"/>
  <c r="A198" i="2"/>
  <c r="A259" i="2" l="1"/>
  <c r="A262" i="2"/>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697" i="2" s="1"/>
  <c r="A698" i="2" s="1"/>
  <c r="A699" i="2" s="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886" i="2" s="1"/>
  <c r="A887" i="2" s="1"/>
  <c r="A888" i="2" s="1"/>
  <c r="A889" i="2" s="1"/>
  <c r="A890" i="2" s="1"/>
  <c r="A891" i="2" s="1"/>
  <c r="A892" i="2" s="1"/>
  <c r="A893" i="2" s="1"/>
  <c r="A894" i="2" s="1"/>
  <c r="A895" i="2" s="1"/>
  <c r="A896" i="2" s="1"/>
  <c r="A897" i="2" s="1"/>
  <c r="A898" i="2" s="1"/>
  <c r="A899" i="2" s="1"/>
  <c r="A900" i="2" s="1"/>
  <c r="A901" i="2" s="1"/>
  <c r="A902" i="2" s="1"/>
  <c r="A903" i="2" s="1"/>
  <c r="A904" i="2" s="1"/>
  <c r="A905" i="2" s="1"/>
  <c r="A906" i="2" s="1"/>
  <c r="A907" i="2" s="1"/>
  <c r="A908" i="2" s="1"/>
  <c r="A909" i="2" s="1"/>
  <c r="A910" i="2" s="1"/>
  <c r="A911" i="2" s="1"/>
  <c r="A912" i="2" s="1"/>
  <c r="A913" i="2" s="1"/>
  <c r="A914" i="2" s="1"/>
  <c r="A915" i="2" s="1"/>
  <c r="A916" i="2" s="1"/>
  <c r="A917" i="2" s="1"/>
  <c r="A918" i="2" s="1"/>
  <c r="A919" i="2" s="1"/>
  <c r="A920" i="2" s="1"/>
  <c r="A921" i="2" s="1"/>
  <c r="A922" i="2" s="1"/>
  <c r="A923" i="2" s="1"/>
  <c r="A924" i="2" s="1"/>
  <c r="A925" i="2" s="1"/>
  <c r="A926" i="2" s="1"/>
  <c r="A927" i="2" s="1"/>
  <c r="A928" i="2" s="1"/>
  <c r="A929" i="2" s="1"/>
  <c r="A930" i="2" s="1"/>
  <c r="A931" i="2" s="1"/>
  <c r="A932" i="2" s="1"/>
  <c r="A933" i="2" s="1"/>
  <c r="A934" i="2" s="1"/>
  <c r="A935" i="2" s="1"/>
  <c r="A936" i="2" s="1"/>
  <c r="A937" i="2" s="1"/>
  <c r="A938" i="2" s="1"/>
  <c r="A939" i="2" s="1"/>
  <c r="A940" i="2" s="1"/>
  <c r="A941" i="2" s="1"/>
  <c r="A942" i="2" s="1"/>
  <c r="A943" i="2" s="1"/>
  <c r="A944" i="2" s="1"/>
  <c r="A945" i="2" s="1"/>
  <c r="A946" i="2" s="1"/>
  <c r="A947" i="2" s="1"/>
  <c r="A948" i="2" s="1"/>
  <c r="A949" i="2" s="1"/>
  <c r="A950" i="2" s="1"/>
  <c r="A951" i="2" s="1"/>
  <c r="A952" i="2" s="1"/>
  <c r="A953" i="2" s="1"/>
  <c r="A954" i="2" s="1"/>
  <c r="A955" i="2" s="1"/>
  <c r="A956" i="2" s="1"/>
  <c r="A957" i="2" s="1"/>
  <c r="A958" i="2" s="1"/>
  <c r="A959" i="2" s="1"/>
  <c r="A960" i="2" s="1"/>
  <c r="A961" i="2" s="1"/>
  <c r="A962" i="2" s="1"/>
  <c r="A963" i="2" s="1"/>
  <c r="A964" i="2" s="1"/>
  <c r="A965" i="2" s="1"/>
  <c r="A966" i="2" s="1"/>
  <c r="A967" i="2" s="1"/>
  <c r="A968" i="2" s="1"/>
  <c r="A969" i="2" s="1"/>
  <c r="A970" i="2" s="1"/>
  <c r="A971" i="2" s="1"/>
  <c r="A972" i="2" s="1"/>
  <c r="A973" i="2" s="1"/>
  <c r="A974" i="2" s="1"/>
  <c r="A975" i="2" s="1"/>
  <c r="A976" i="2" s="1"/>
  <c r="A977" i="2" s="1"/>
  <c r="A978" i="2" s="1"/>
  <c r="A979" i="2" s="1"/>
  <c r="A980" i="2" s="1"/>
  <c r="A981" i="2" s="1"/>
  <c r="A982" i="2" s="1"/>
  <c r="A983" i="2" s="1"/>
  <c r="A984" i="2" s="1"/>
  <c r="A985" i="2" s="1"/>
  <c r="A986" i="2" s="1"/>
  <c r="A987" i="2" s="1"/>
  <c r="A988" i="2" s="1"/>
  <c r="A989" i="2" s="1"/>
  <c r="A990" i="2" s="1"/>
  <c r="A991" i="2" s="1"/>
  <c r="A992" i="2" s="1"/>
  <c r="A993" i="2" s="1"/>
  <c r="A994" i="2" s="1"/>
  <c r="A995" i="2" s="1"/>
  <c r="A996" i="2" s="1"/>
  <c r="A997" i="2" s="1"/>
  <c r="A998" i="2" s="1"/>
  <c r="A999" i="2" s="1"/>
  <c r="A1000" i="2" s="1"/>
  <c r="A1001" i="2" s="1"/>
  <c r="A1002" i="2" s="1"/>
  <c r="A1003" i="2" s="1"/>
  <c r="A1004" i="2" s="1"/>
  <c r="A1005" i="2" s="1"/>
  <c r="A1006" i="2" s="1"/>
  <c r="A1007" i="2" s="1"/>
  <c r="A1008" i="2" s="1"/>
  <c r="A1009" i="2" s="1"/>
  <c r="A1010" i="2" s="1"/>
  <c r="A1011" i="2" s="1"/>
  <c r="A1012" i="2" s="1"/>
  <c r="A1013" i="2" s="1"/>
  <c r="A1014" i="2" s="1"/>
  <c r="A1015" i="2" s="1"/>
  <c r="A1016" i="2" s="1"/>
  <c r="A1017" i="2" s="1"/>
  <c r="A1018" i="2" s="1"/>
  <c r="A1019" i="2" s="1"/>
  <c r="A1020" i="2" s="1"/>
  <c r="A1021" i="2" s="1"/>
  <c r="A1022" i="2" s="1"/>
  <c r="A1023" i="2" s="1"/>
  <c r="A1024" i="2" s="1"/>
  <c r="A1025" i="2" s="1"/>
  <c r="A1026" i="2" s="1"/>
  <c r="A1027" i="2" s="1"/>
  <c r="A1028" i="2" s="1"/>
  <c r="A1029" i="2" s="1"/>
  <c r="A1030" i="2" s="1"/>
  <c r="A1031" i="2" s="1"/>
  <c r="A1032" i="2" s="1"/>
  <c r="A1036" i="2" s="1"/>
  <c r="A1037" i="2" l="1"/>
  <c r="A1038" i="2" s="1"/>
  <c r="A1039" i="2" s="1"/>
  <c r="A1040" i="2" s="1"/>
  <c r="A1041" i="2" s="1"/>
  <c r="A1042" i="2" s="1"/>
  <c r="A1043" i="2" s="1"/>
  <c r="A1044" i="2" s="1"/>
  <c r="A1045" i="2" s="1"/>
  <c r="A1046" i="2" s="1"/>
  <c r="A1047" i="2" s="1"/>
  <c r="A1048" i="2" s="1"/>
  <c r="A1049" i="2" s="1"/>
  <c r="A1050" i="2" s="1"/>
  <c r="A1051" i="2" s="1"/>
  <c r="A1052" i="2" s="1"/>
  <c r="A1053" i="2" s="1"/>
  <c r="A1054" i="2" s="1"/>
  <c r="A1055" i="2" s="1"/>
  <c r="A1056" i="2" s="1"/>
  <c r="A1057" i="2" s="1"/>
  <c r="A1058" i="2" s="1"/>
  <c r="A1059" i="2" s="1"/>
  <c r="A1060" i="2" s="1"/>
  <c r="A1061" i="2" s="1"/>
  <c r="A1062" i="2" s="1"/>
  <c r="A1063" i="2" s="1"/>
  <c r="A1064" i="2" s="1"/>
  <c r="A1065" i="2" s="1"/>
  <c r="A1066" i="2" s="1"/>
  <c r="A1067" i="2" s="1"/>
  <c r="A1069" i="2" s="1"/>
  <c r="A1070" i="2" s="1"/>
  <c r="A1071" i="2" s="1"/>
  <c r="A1072" i="2" s="1"/>
  <c r="A1073" i="2" s="1"/>
  <c r="A1074" i="2" s="1"/>
  <c r="A1075" i="2" s="1"/>
  <c r="A1076" i="2" s="1"/>
  <c r="A1077" i="2" s="1"/>
  <c r="A1078" i="2" s="1"/>
  <c r="A1079" i="2" s="1"/>
  <c r="A1080" i="2" s="1"/>
  <c r="A1081" i="2" s="1"/>
  <c r="A1082" i="2" s="1"/>
  <c r="A1083" i="2" s="1"/>
  <c r="A1084" i="2" s="1"/>
  <c r="A1085" i="2" s="1"/>
  <c r="A1086" i="2" s="1"/>
  <c r="A1087" i="2" s="1"/>
  <c r="A1088" i="2" s="1"/>
  <c r="A1089" i="2" s="1"/>
  <c r="A1090" i="2" s="1"/>
  <c r="A1091" i="2" s="1"/>
  <c r="A1092" i="2" s="1"/>
  <c r="A1093" i="2" s="1"/>
  <c r="A1094" i="2" s="1"/>
  <c r="A1095" i="2" s="1"/>
  <c r="A1096" i="2" s="1"/>
  <c r="A1097" i="2" s="1"/>
  <c r="A1099" i="2" s="1"/>
  <c r="A1100" i="2" s="1"/>
  <c r="A1101" i="2" s="1"/>
  <c r="A1102" i="2" s="1"/>
  <c r="A1103" i="2" s="1"/>
  <c r="A1104" i="2" s="1"/>
  <c r="A1105" i="2" s="1"/>
  <c r="A1106" i="2" s="1"/>
  <c r="A1107" i="2" s="1"/>
  <c r="A1108" i="2" s="1"/>
  <c r="A1109" i="2" s="1"/>
  <c r="A1110" i="2" s="1"/>
  <c r="A1111" i="2" s="1"/>
  <c r="A1112" i="2" s="1"/>
  <c r="A1113" i="2" s="1"/>
  <c r="A1114" i="2" s="1"/>
  <c r="A1115" i="2" s="1"/>
  <c r="A1116" i="2" s="1"/>
  <c r="A1117" i="2" s="1"/>
  <c r="A1118" i="2" s="1"/>
  <c r="A1119" i="2" s="1"/>
  <c r="A1120" i="2" s="1"/>
  <c r="A1121" i="2" s="1"/>
  <c r="A1123" i="2" s="1"/>
  <c r="A1124" i="2" s="1"/>
  <c r="A1125" i="2" s="1"/>
  <c r="A1126" i="2" s="1"/>
  <c r="A1127" i="2" s="1"/>
  <c r="A1128" i="2" s="1"/>
  <c r="A1129" i="2" s="1"/>
  <c r="A1130" i="2" s="1"/>
  <c r="A1132" i="2" s="1"/>
  <c r="A1133" i="2" s="1"/>
  <c r="A1134" i="2" s="1"/>
  <c r="A1135" i="2" s="1"/>
  <c r="A1136" i="2" s="1"/>
  <c r="A1137" i="2" s="1"/>
  <c r="A1138" i="2" s="1"/>
  <c r="A1139" i="2" s="1"/>
  <c r="A1140" i="2" s="1"/>
  <c r="A1141" i="2" s="1"/>
  <c r="A1142" i="2" s="1"/>
  <c r="A1143" i="2" s="1"/>
  <c r="A1145" i="2" s="1"/>
  <c r="A1146" i="2" s="1"/>
  <c r="A1147" i="2" s="1"/>
  <c r="A1148" i="2" s="1"/>
  <c r="A1149" i="2" s="1"/>
  <c r="A1150" i="2" s="1"/>
  <c r="A1151" i="2" s="1"/>
  <c r="A1152" i="2" s="1"/>
  <c r="A1153" i="2" s="1"/>
  <c r="A1154" i="2" s="1"/>
  <c r="A1155" i="2" s="1"/>
  <c r="A1156" i="2" s="1"/>
  <c r="A1157" i="2" s="1"/>
  <c r="A1158" i="2" s="1"/>
  <c r="A1159" i="2" s="1"/>
  <c r="A1160" i="2" s="1"/>
  <c r="A1162" i="2" s="1"/>
  <c r="A1163" i="2" s="1"/>
  <c r="A1164" i="2" s="1"/>
  <c r="A1166" i="2" s="1"/>
  <c r="A1167" i="2" s="1"/>
  <c r="A1168" i="2" s="1"/>
  <c r="A1169" i="2" s="1"/>
  <c r="A1170" i="2" s="1"/>
  <c r="A1171" i="2" s="1"/>
  <c r="A1172" i="2" s="1"/>
  <c r="A1173" i="2" s="1"/>
  <c r="A1175" i="2" s="1"/>
  <c r="A1176" i="2" s="1"/>
  <c r="A1177" i="2" s="1"/>
  <c r="A1178" i="2" s="1"/>
  <c r="A1179" i="2" s="1"/>
  <c r="A1180" i="2" s="1"/>
  <c r="A1181" i="2" s="1"/>
  <c r="A1182" i="2" s="1"/>
  <c r="A1183" i="2" s="1"/>
  <c r="A1184" i="2" s="1"/>
  <c r="A1185" i="2" s="1"/>
  <c r="A1186" i="2" s="1"/>
  <c r="A1187" i="2" s="1"/>
  <c r="A1188" i="2" s="1"/>
  <c r="A1190" i="2" s="1"/>
  <c r="A1191" i="2" s="1"/>
  <c r="A1192" i="2" s="1"/>
  <c r="A1193" i="2" s="1"/>
  <c r="A1194" i="2" s="1"/>
  <c r="A1195" i="2" s="1"/>
  <c r="A1196" i="2" s="1"/>
  <c r="A1197" i="2" s="1"/>
  <c r="A1198" i="2" s="1"/>
  <c r="A1199" i="2" s="1"/>
  <c r="A1200" i="2" s="1"/>
  <c r="A1201" i="2" s="1"/>
  <c r="A1202" i="2" s="1"/>
  <c r="A1203" i="2" s="1"/>
  <c r="A1204" i="2" s="1"/>
  <c r="A1205" i="2" s="1"/>
  <c r="A1206" i="2" s="1"/>
  <c r="A1207" i="2" s="1"/>
  <c r="A1208" i="2" s="1"/>
  <c r="A1209" i="2" s="1"/>
  <c r="A1210" i="2" s="1"/>
  <c r="A1211" i="2" s="1"/>
  <c r="A1212" i="2" s="1"/>
  <c r="A1213" i="2" s="1"/>
  <c r="A1214" i="2" s="1"/>
  <c r="A1215" i="2" s="1"/>
  <c r="A1216" i="2" s="1"/>
  <c r="A1217" i="2" s="1"/>
  <c r="A1218" i="2" s="1"/>
  <c r="A1219" i="2" s="1"/>
  <c r="A1220" i="2" s="1"/>
  <c r="A1221" i="2" s="1"/>
  <c r="A1222" i="2" s="1"/>
  <c r="A1223" i="2" s="1"/>
  <c r="A1224" i="2" s="1"/>
  <c r="A1225" i="2" s="1"/>
  <c r="A1226" i="2" s="1"/>
  <c r="A1227" i="2" s="1"/>
  <c r="A1228" i="2" s="1"/>
  <c r="A1229" i="2" s="1"/>
  <c r="A1230" i="2" s="1"/>
  <c r="A1231" i="2" s="1"/>
  <c r="A1232" i="2" s="1"/>
  <c r="A1233" i="2" s="1"/>
  <c r="A1234" i="2" s="1"/>
  <c r="A1235" i="2" s="1"/>
  <c r="A1236" i="2" s="1"/>
  <c r="A1237" i="2" s="1"/>
  <c r="A1238" i="2" s="1"/>
  <c r="A1239" i="2" s="1"/>
  <c r="A1240" i="2" s="1"/>
  <c r="A1241" i="2" s="1"/>
  <c r="A1242" i="2" s="1"/>
  <c r="A1243" i="2" s="1"/>
  <c r="A1244" i="2" s="1"/>
  <c r="A1245" i="2" s="1"/>
  <c r="A1246" i="2" s="1"/>
  <c r="A1247" i="2" s="1"/>
  <c r="A1248" i="2" s="1"/>
  <c r="A1249" i="2" s="1"/>
  <c r="A1250" i="2" s="1"/>
  <c r="A1251" i="2" s="1"/>
  <c r="A1252" i="2" s="1"/>
  <c r="A1253" i="2" s="1"/>
  <c r="A1256" i="2" s="1"/>
  <c r="A1033" i="2"/>
  <c r="A1257" i="2" l="1"/>
  <c r="A1258" i="2" s="1"/>
  <c r="A1262" i="2" s="1"/>
  <c r="A1254" i="2"/>
  <c r="A1259" i="2" l="1"/>
  <c r="A1263" i="2"/>
  <c r="A1264" i="2" s="1"/>
  <c r="A1265" i="2" s="1"/>
  <c r="A1266" i="2" s="1"/>
  <c r="A1267" i="2" s="1"/>
  <c r="A1268" i="2" s="1"/>
  <c r="A1269" i="2" s="1"/>
  <c r="A1270" i="2" s="1"/>
  <c r="A1271" i="2" s="1"/>
  <c r="A1272" i="2" s="1"/>
  <c r="A1273" i="2" s="1"/>
  <c r="A1274" i="2" s="1"/>
  <c r="A1275" i="2" s="1"/>
  <c r="A1277" i="2" s="1"/>
  <c r="A1278" i="2" s="1"/>
  <c r="A1280" i="2" s="1"/>
  <c r="A1281" i="2" s="1"/>
  <c r="A1282" i="2" s="1"/>
  <c r="A1283" i="2" s="1"/>
  <c r="A1284" i="2" s="1"/>
  <c r="A1285" i="2" s="1"/>
  <c r="A1286" i="2" s="1"/>
  <c r="A1287" i="2" s="1"/>
  <c r="A1288" i="2" s="1"/>
  <c r="A1289" i="2" s="1"/>
  <c r="A1290" i="2" s="1"/>
  <c r="A1291" i="2" s="1"/>
  <c r="A1292" i="2" s="1"/>
  <c r="A1293" i="2" s="1"/>
  <c r="A1294" i="2" s="1"/>
  <c r="A1295" i="2" s="1"/>
  <c r="A1296" i="2" s="1"/>
  <c r="A1297" i="2" s="1"/>
  <c r="A1298" i="2" s="1"/>
  <c r="A1299" i="2" s="1"/>
  <c r="A1300" i="2" s="1"/>
  <c r="A1301" i="2" s="1"/>
  <c r="A1302" i="2" s="1"/>
  <c r="A1303" i="2" s="1"/>
  <c r="A1304" i="2" s="1"/>
  <c r="A1305" i="2" s="1"/>
  <c r="A1306" i="2" s="1"/>
  <c r="A1307" i="2" s="1"/>
  <c r="A1308" i="2" s="1"/>
  <c r="A1309" i="2" s="1"/>
  <c r="A1310" i="2" s="1"/>
  <c r="A1311" i="2" s="1"/>
  <c r="A1312" i="2" s="1"/>
  <c r="A1313" i="2" s="1"/>
  <c r="A1314" i="2" s="1"/>
  <c r="A1315" i="2" s="1"/>
  <c r="A1316" i="2" s="1"/>
  <c r="A1317" i="2" s="1"/>
  <c r="A1318" i="2" s="1"/>
  <c r="A1319" i="2" s="1"/>
  <c r="A1320" i="2" s="1"/>
  <c r="A1321" i="2" s="1"/>
  <c r="A1322" i="2" s="1"/>
  <c r="A1323" i="2" s="1"/>
  <c r="A1324" i="2" s="1"/>
  <c r="A1325" i="2" s="1"/>
  <c r="A1326" i="2" s="1"/>
  <c r="A1327" i="2" s="1"/>
  <c r="A1328" i="2" s="1"/>
  <c r="A1329" i="2" s="1"/>
  <c r="A1330" i="2" s="1"/>
  <c r="A1332" i="2" s="1"/>
  <c r="A1333" i="2" s="1"/>
  <c r="A1334" i="2" s="1"/>
  <c r="A1335" i="2" s="1"/>
  <c r="A1336" i="2" s="1"/>
  <c r="A1337" i="2" s="1"/>
  <c r="A1338" i="2" s="1"/>
  <c r="A1339" i="2" s="1"/>
  <c r="A1340" i="2" s="1"/>
  <c r="A1341" i="2" s="1"/>
  <c r="A1342" i="2" s="1"/>
  <c r="A1343" i="2" s="1"/>
  <c r="A1344" i="2" s="1"/>
  <c r="A1345" i="2" s="1"/>
  <c r="A1346" i="2" s="1"/>
  <c r="A1347" i="2" s="1"/>
  <c r="A1348" i="2" s="1"/>
  <c r="A1349" i="2" s="1"/>
  <c r="A1350" i="2" s="1"/>
  <c r="A1351" i="2" s="1"/>
  <c r="A1353" i="2" s="1"/>
  <c r="A1355" i="2" s="1"/>
  <c r="A1356" i="2" s="1"/>
  <c r="A1358" i="2" s="1"/>
  <c r="A1360" i="2" s="1"/>
  <c r="A1362" i="2" s="1"/>
  <c r="A1363" i="2" s="1"/>
  <c r="A1364" i="2" s="1"/>
  <c r="A1365" i="2" s="1"/>
  <c r="A1367" i="2" s="1"/>
  <c r="A1368" i="2" s="1"/>
  <c r="A1369" i="2" s="1"/>
  <c r="A1370" i="2" s="1"/>
  <c r="A1371" i="2" s="1"/>
  <c r="A1373" i="2" s="1"/>
  <c r="A1374" i="2" s="1"/>
  <c r="A1375" i="2" s="1"/>
  <c r="A1376" i="2" s="1"/>
  <c r="A1377" i="2" s="1"/>
  <c r="A1378" i="2" s="1"/>
  <c r="A1379" i="2" s="1"/>
  <c r="A1380" i="2" s="1"/>
  <c r="A1381" i="2" s="1"/>
  <c r="A1382" i="2" s="1"/>
  <c r="A1383" i="2" s="1"/>
  <c r="A1384" i="2" s="1"/>
  <c r="A1385" i="2" s="1"/>
  <c r="A1386" i="2" s="1"/>
  <c r="A1388" i="2" s="1"/>
  <c r="A1389" i="2" s="1"/>
  <c r="A1390" i="2" s="1"/>
  <c r="A1391" i="2" s="1"/>
  <c r="A1392" i="2" s="1"/>
  <c r="A1393" i="2" s="1"/>
  <c r="A1394" i="2" s="1"/>
  <c r="A1395" i="2" s="1"/>
  <c r="A1396" i="2" s="1"/>
  <c r="A1397" i="2" s="1"/>
  <c r="A1401" i="2" s="1"/>
  <c r="A1398" i="2" l="1"/>
  <c r="A1402" i="2"/>
  <c r="A1403" i="2" s="1"/>
  <c r="A1404" i="2" s="1"/>
  <c r="A1405" i="2" s="1"/>
  <c r="A1406" i="2" s="1"/>
  <c r="A1408" i="2" s="1"/>
  <c r="A1409" i="2" s="1"/>
  <c r="A1410" i="2" s="1"/>
  <c r="A1411" i="2" s="1"/>
  <c r="A1412" i="2" s="1"/>
  <c r="A1413" i="2" s="1"/>
  <c r="A1414" i="2" s="1"/>
  <c r="A1415" i="2" s="1"/>
  <c r="A1417" i="2" s="1"/>
  <c r="A1418" i="2" s="1"/>
  <c r="A1419" i="2" s="1"/>
  <c r="A1420" i="2" s="1"/>
  <c r="A1421" i="2" s="1"/>
  <c r="A1423" i="2" s="1"/>
  <c r="A1424" i="2" s="1"/>
  <c r="A1425" i="2" s="1"/>
  <c r="A1426" i="2" s="1"/>
  <c r="A1427" i="2" s="1"/>
  <c r="A1429" i="2" s="1"/>
  <c r="A1430" i="2" s="1"/>
  <c r="A1431" i="2" s="1"/>
  <c r="A1433" i="2" s="1"/>
  <c r="A1434" i="2" s="1"/>
  <c r="A1435" i="2" s="1"/>
  <c r="A1436" i="2" s="1"/>
  <c r="A1438" i="2" s="1"/>
  <c r="A1439" i="2" s="1"/>
  <c r="A1441" i="2" s="1"/>
  <c r="A1442" i="2" s="1"/>
  <c r="A1443" i="2" s="1"/>
  <c r="A1444" i="2" s="1"/>
  <c r="A1445" i="2" s="1"/>
  <c r="A1446" i="2" s="1"/>
  <c r="A1447" i="2" s="1"/>
  <c r="A1449" i="2" s="1"/>
  <c r="A1450" i="2" s="1"/>
  <c r="A1451" i="2" s="1"/>
  <c r="A1452" i="2" s="1"/>
  <c r="A1454" i="2" s="1"/>
  <c r="A1456" i="2" s="1"/>
  <c r="A1457" i="2" s="1"/>
  <c r="A1459" i="2" s="1"/>
  <c r="A1460" i="2" s="1"/>
  <c r="A1461" i="2" s="1"/>
  <c r="A1462" i="2" s="1"/>
  <c r="A1464" i="2" s="1"/>
  <c r="A1465" i="2" s="1"/>
  <c r="A1466" i="2" s="1"/>
  <c r="A1467" i="2" s="1"/>
  <c r="A1469" i="2" s="1"/>
  <c r="A1473" i="2" s="1"/>
  <c r="A1474" i="2" l="1"/>
  <c r="A1475" i="2" s="1"/>
  <c r="A1476" i="2" s="1"/>
  <c r="A1477" i="2" s="1"/>
  <c r="A1478" i="2" s="1"/>
  <c r="A1479" i="2" s="1"/>
  <c r="A1480" i="2" s="1"/>
  <c r="A1482" i="2" s="1"/>
  <c r="A1483" i="2" s="1"/>
  <c r="A1484" i="2" s="1"/>
  <c r="A1485" i="2" s="1"/>
  <c r="A1486" i="2" s="1"/>
  <c r="A1487" i="2" s="1"/>
  <c r="A1488" i="2" s="1"/>
  <c r="A1489" i="2" s="1"/>
  <c r="A1490" i="2" s="1"/>
  <c r="A1491" i="2" s="1"/>
  <c r="A1492" i="2" s="1"/>
  <c r="A1493" i="2" s="1"/>
  <c r="A1494" i="2" s="1"/>
  <c r="A1495" i="2" s="1"/>
  <c r="A1496" i="2" s="1"/>
  <c r="A1497" i="2" s="1"/>
  <c r="A1498" i="2" s="1"/>
  <c r="A1499" i="2" s="1"/>
  <c r="A1500" i="2" s="1"/>
  <c r="A1501" i="2" s="1"/>
  <c r="A1502" i="2" s="1"/>
  <c r="A1503" i="2" s="1"/>
  <c r="A1504" i="2" s="1"/>
  <c r="A1505" i="2" s="1"/>
  <c r="A1506" i="2" s="1"/>
  <c r="A1507" i="2" s="1"/>
  <c r="A1508" i="2" s="1"/>
  <c r="A1509" i="2" s="1"/>
  <c r="A1510" i="2" s="1"/>
  <c r="A1511" i="2" s="1"/>
  <c r="A1512" i="2" s="1"/>
  <c r="A1513" i="2" s="1"/>
  <c r="A1514" i="2" s="1"/>
  <c r="A1515" i="2" s="1"/>
  <c r="A1516" i="2" s="1"/>
  <c r="A1517" i="2" s="1"/>
  <c r="A1518" i="2" s="1"/>
  <c r="A1519" i="2" s="1"/>
  <c r="A1520" i="2" s="1"/>
  <c r="A1521" i="2" s="1"/>
  <c r="A1522" i="2" s="1"/>
  <c r="A1524" i="2" s="1"/>
  <c r="A1525" i="2" s="1"/>
  <c r="A1526" i="2" s="1"/>
  <c r="A1527" i="2" s="1"/>
  <c r="A1528" i="2" s="1"/>
  <c r="A1529" i="2" s="1"/>
  <c r="A1530" i="2" s="1"/>
  <c r="A1531" i="2" s="1"/>
  <c r="A1532" i="2" s="1"/>
  <c r="A1533" i="2" s="1"/>
  <c r="A1534" i="2" s="1"/>
  <c r="A1535" i="2" s="1"/>
  <c r="A1536" i="2" s="1"/>
  <c r="A1537" i="2" s="1"/>
  <c r="A1538" i="2" s="1"/>
  <c r="A1539" i="2" s="1"/>
  <c r="A1540" i="2" s="1"/>
  <c r="A1541" i="2" s="1"/>
  <c r="A1542" i="2" s="1"/>
  <c r="A1543" i="2" s="1"/>
  <c r="A1544" i="2" s="1"/>
  <c r="A1545" i="2" s="1"/>
  <c r="A1546" i="2" s="1"/>
  <c r="A1547" i="2" s="1"/>
  <c r="A1548" i="2" s="1"/>
  <c r="A1549" i="2" s="1"/>
  <c r="A1550" i="2" s="1"/>
  <c r="A1551" i="2" s="1"/>
  <c r="A1552" i="2" s="1"/>
  <c r="A1553" i="2" s="1"/>
  <c r="A1555" i="2" s="1"/>
  <c r="A1556" i="2" s="1"/>
  <c r="A1557" i="2" s="1"/>
  <c r="A1558" i="2" s="1"/>
  <c r="A1559" i="2" s="1"/>
  <c r="A1560" i="2" s="1"/>
  <c r="A1561" i="2" s="1"/>
  <c r="A1562" i="2" s="1"/>
  <c r="A1563" i="2" s="1"/>
  <c r="A1564" i="2" s="1"/>
  <c r="A1565" i="2" s="1"/>
  <c r="A1566" i="2" s="1"/>
  <c r="A1567" i="2" s="1"/>
  <c r="A1568" i="2" s="1"/>
  <c r="A1569" i="2" s="1"/>
  <c r="A1570" i="2" s="1"/>
  <c r="A1571" i="2" s="1"/>
  <c r="A1572" i="2" s="1"/>
  <c r="A1573" i="2" s="1"/>
  <c r="A1574" i="2" s="1"/>
  <c r="A1575" i="2" s="1"/>
  <c r="A1576" i="2" s="1"/>
  <c r="A1577" i="2" s="1"/>
  <c r="A1578" i="2" s="1"/>
  <c r="A1579" i="2" s="1"/>
  <c r="A1580" i="2" s="1"/>
  <c r="A1581" i="2" s="1"/>
  <c r="A1582" i="2" s="1"/>
  <c r="A1583" i="2" s="1"/>
  <c r="A1584" i="2" s="1"/>
  <c r="A1585" i="2" s="1"/>
  <c r="A1586" i="2" s="1"/>
  <c r="A1587" i="2" s="1"/>
  <c r="A1588" i="2" s="1"/>
  <c r="A1589" i="2" s="1"/>
  <c r="A1591" i="2" s="1"/>
  <c r="A1592" i="2" s="1"/>
  <c r="A1593" i="2" s="1"/>
  <c r="A1594" i="2" s="1"/>
  <c r="A1595" i="2" s="1"/>
  <c r="A1596" i="2" s="1"/>
  <c r="A1597" i="2" s="1"/>
  <c r="A1598" i="2" s="1"/>
  <c r="A1599" i="2" s="1"/>
  <c r="A1600" i="2" s="1"/>
  <c r="A1601" i="2" s="1"/>
  <c r="A1602" i="2" s="1"/>
  <c r="A1603" i="2" s="1"/>
  <c r="A1604" i="2" s="1"/>
  <c r="A1605" i="2" s="1"/>
  <c r="A1607" i="2" s="1"/>
  <c r="A1608" i="2" s="1"/>
  <c r="A1609" i="2" s="1"/>
  <c r="A1610" i="2" s="1"/>
  <c r="A1611" i="2" s="1"/>
  <c r="A1613" i="2" s="1"/>
  <c r="A1614" i="2" s="1"/>
  <c r="A1615" i="2" s="1"/>
  <c r="A1616" i="2" s="1"/>
  <c r="A1617" i="2" s="1"/>
  <c r="A1618" i="2" s="1"/>
  <c r="A1619" i="2" s="1"/>
  <c r="A1620" i="2" s="1"/>
  <c r="A1621" i="2" s="1"/>
  <c r="A1622" i="2" s="1"/>
  <c r="A1623" i="2" s="1"/>
  <c r="A1624" i="2" s="1"/>
  <c r="A1625" i="2" s="1"/>
  <c r="A1626" i="2" s="1"/>
  <c r="A1627" i="2" s="1"/>
  <c r="A1628" i="2" s="1"/>
  <c r="A1629" i="2" s="1"/>
  <c r="A1630" i="2" s="1"/>
  <c r="A1631" i="2" s="1"/>
  <c r="A1632" i="2" s="1"/>
  <c r="A1633" i="2" s="1"/>
  <c r="A1634" i="2" s="1"/>
  <c r="A1635" i="2" s="1"/>
  <c r="A1636" i="2" s="1"/>
  <c r="A1637" i="2" s="1"/>
  <c r="A1638" i="2" s="1"/>
  <c r="A1639" i="2" s="1"/>
  <c r="A1640" i="2" s="1"/>
  <c r="A1641" i="2" s="1"/>
  <c r="A1642" i="2" s="1"/>
  <c r="A1643" i="2" s="1"/>
  <c r="A1644" i="2" s="1"/>
  <c r="A1645" i="2" s="1"/>
  <c r="A1646" i="2" s="1"/>
  <c r="A1648" i="2" s="1"/>
  <c r="A1649" i="2" s="1"/>
  <c r="A1650" i="2" s="1"/>
  <c r="A1651" i="2" s="1"/>
  <c r="A1652" i="2" s="1"/>
  <c r="A1653" i="2" s="1"/>
  <c r="A1654" i="2" s="1"/>
  <c r="A1655" i="2" s="1"/>
  <c r="A1656" i="2" s="1"/>
  <c r="A1657" i="2" s="1"/>
  <c r="A1658" i="2" s="1"/>
  <c r="A1659" i="2" s="1"/>
  <c r="A1660" i="2" s="1"/>
  <c r="A1661" i="2" s="1"/>
  <c r="A1662" i="2" s="1"/>
  <c r="A1663" i="2" s="1"/>
  <c r="A1664" i="2" s="1"/>
  <c r="A1665" i="2" s="1"/>
  <c r="A1666" i="2" s="1"/>
  <c r="A1667" i="2" s="1"/>
  <c r="A1668" i="2" s="1"/>
  <c r="A1669" i="2" s="1"/>
  <c r="A1670" i="2" s="1"/>
  <c r="A1672" i="2" s="1"/>
  <c r="A1673" i="2" s="1"/>
  <c r="A1674" i="2" s="1"/>
  <c r="A1675" i="2" s="1"/>
  <c r="A1677" i="2" s="1"/>
  <c r="A1678" i="2" s="1"/>
  <c r="A1680" i="2" s="1"/>
  <c r="A1681" i="2" s="1"/>
  <c r="A1682" i="2" s="1"/>
  <c r="A1684" i="2" s="1"/>
  <c r="A1685" i="2" s="1"/>
  <c r="A1686" i="2" s="1"/>
  <c r="A1687" i="2" s="1"/>
  <c r="A1688" i="2" s="1"/>
  <c r="A1689" i="2" s="1"/>
  <c r="A1690" i="2" s="1"/>
  <c r="A1691" i="2" s="1"/>
  <c r="A1692" i="2" s="1"/>
  <c r="A1693" i="2" s="1"/>
  <c r="A1694" i="2" s="1"/>
  <c r="A1695" i="2" s="1"/>
  <c r="A1696" i="2" s="1"/>
  <c r="A1697" i="2" s="1"/>
  <c r="A1698" i="2" s="1"/>
  <c r="A1699" i="2" s="1"/>
  <c r="A1700" i="2" s="1"/>
  <c r="A1701" i="2" s="1"/>
  <c r="A1702" i="2" s="1"/>
  <c r="A1703" i="2" s="1"/>
  <c r="A1704" i="2" s="1"/>
  <c r="A1705" i="2" s="1"/>
  <c r="A1706" i="2" s="1"/>
  <c r="A1707" i="2" s="1"/>
  <c r="A1708" i="2" s="1"/>
  <c r="A1709" i="2" s="1"/>
  <c r="A1710" i="2" s="1"/>
  <c r="A1711" i="2" s="1"/>
  <c r="A1712" i="2" s="1"/>
  <c r="A1713" i="2" s="1"/>
  <c r="A1714" i="2" s="1"/>
  <c r="A1715" i="2" s="1"/>
  <c r="A1716" i="2" s="1"/>
  <c r="A1717" i="2" s="1"/>
  <c r="A1718" i="2" s="1"/>
  <c r="A1719" i="2" s="1"/>
  <c r="A1720" i="2" s="1"/>
  <c r="A1722" i="2" s="1"/>
  <c r="A1723" i="2" s="1"/>
  <c r="A1724" i="2" s="1"/>
  <c r="A1725" i="2" s="1"/>
  <c r="A1726" i="2" s="1"/>
  <c r="A1727" i="2" s="1"/>
  <c r="A1728" i="2" s="1"/>
  <c r="A1729" i="2" s="1"/>
  <c r="A1730" i="2" s="1"/>
  <c r="A1731" i="2" s="1"/>
  <c r="A1732" i="2" s="1"/>
  <c r="A1733" i="2" s="1"/>
  <c r="A1734" i="2" s="1"/>
  <c r="A1735" i="2" s="1"/>
  <c r="A1736" i="2" s="1"/>
  <c r="A1737" i="2" s="1"/>
  <c r="A1738" i="2" s="1"/>
  <c r="A1740" i="2" s="1"/>
  <c r="A1741" i="2" s="1"/>
  <c r="A1742" i="2" s="1"/>
  <c r="A1743" i="2" s="1"/>
  <c r="A1744" i="2" s="1"/>
  <c r="A1745" i="2" s="1"/>
  <c r="A1746" i="2" s="1"/>
  <c r="A1747" i="2" s="1"/>
  <c r="A1748" i="2" s="1"/>
  <c r="A1749" i="2" s="1"/>
  <c r="A1750" i="2" s="1"/>
  <c r="A1751" i="2" s="1"/>
  <c r="A1752" i="2" s="1"/>
  <c r="A1753" i="2" s="1"/>
  <c r="A1754" i="2" s="1"/>
  <c r="A1755" i="2" s="1"/>
  <c r="A1756" i="2" s="1"/>
  <c r="A1757" i="2" s="1"/>
  <c r="A1758" i="2" s="1"/>
  <c r="A1759" i="2" s="1"/>
  <c r="A1760" i="2" s="1"/>
  <c r="A1761" i="2" s="1"/>
  <c r="A1762" i="2" s="1"/>
  <c r="A1763" i="2" s="1"/>
  <c r="A1764" i="2" s="1"/>
  <c r="A1765" i="2" s="1"/>
  <c r="A1767" i="2" s="1"/>
  <c r="A1768" i="2" s="1"/>
  <c r="A1769" i="2" s="1"/>
  <c r="A1770" i="2" s="1"/>
  <c r="A1771" i="2" s="1"/>
  <c r="A1772" i="2" s="1"/>
  <c r="A1773" i="2" s="1"/>
  <c r="A1774" i="2" s="1"/>
  <c r="A1776" i="2" s="1"/>
  <c r="A1777" i="2" s="1"/>
  <c r="A1778" i="2" s="1"/>
  <c r="A1779" i="2" s="1"/>
  <c r="A1780" i="2" s="1"/>
  <c r="A1781" i="2" s="1"/>
  <c r="A1782" i="2" s="1"/>
  <c r="A1783" i="2" s="1"/>
  <c r="A1784" i="2" s="1"/>
  <c r="A1785" i="2" s="1"/>
  <c r="A1786" i="2" s="1"/>
  <c r="A1787" i="2" s="1"/>
  <c r="A1788" i="2" s="1"/>
  <c r="A1789" i="2" s="1"/>
  <c r="A1790" i="2" s="1"/>
  <c r="A1791" i="2" s="1"/>
  <c r="A1792" i="2" s="1"/>
  <c r="A1793" i="2" s="1"/>
  <c r="A1794" i="2" s="1"/>
  <c r="A1795" i="2" s="1"/>
  <c r="A1797" i="2" s="1"/>
  <c r="A1798" i="2" s="1"/>
  <c r="A1799" i="2" s="1"/>
  <c r="A1800" i="2" s="1"/>
  <c r="A1801" i="2" s="1"/>
  <c r="A1802" i="2" s="1"/>
  <c r="A1803" i="2" s="1"/>
  <c r="A1804" i="2" s="1"/>
  <c r="A1805" i="2" s="1"/>
  <c r="A1806" i="2" s="1"/>
  <c r="A1807" i="2" s="1"/>
  <c r="A1809" i="2" s="1"/>
  <c r="A1810" i="2" s="1"/>
  <c r="A1811" i="2" s="1"/>
  <c r="A1812" i="2" s="1"/>
  <c r="A1813" i="2" s="1"/>
  <c r="A1814" i="2" s="1"/>
  <c r="A1815" i="2" s="1"/>
  <c r="A1816" i="2" s="1"/>
  <c r="A1817" i="2" s="1"/>
  <c r="A1818" i="2" s="1"/>
  <c r="A1819" i="2" s="1"/>
  <c r="A1820" i="2" s="1"/>
  <c r="A1821" i="2" s="1"/>
  <c r="A1822" i="2" s="1"/>
  <c r="A1823" i="2" s="1"/>
  <c r="A1825" i="2" s="1"/>
  <c r="A1826" i="2" s="1"/>
  <c r="A1827" i="2" s="1"/>
  <c r="A1828" i="2" s="1"/>
  <c r="A1829" i="2" s="1"/>
  <c r="A1830" i="2" s="1"/>
  <c r="A1831" i="2" s="1"/>
  <c r="A1832" i="2" s="1"/>
  <c r="A1833" i="2" s="1"/>
  <c r="A1834" i="2" s="1"/>
  <c r="A1835" i="2" s="1"/>
  <c r="A1836" i="2" s="1"/>
  <c r="A1837" i="2" s="1"/>
  <c r="A1838" i="2" s="1"/>
  <c r="A1839" i="2" s="1"/>
  <c r="A1840" i="2" s="1"/>
  <c r="A1841" i="2" s="1"/>
  <c r="A1842" i="2" s="1"/>
  <c r="A1843" i="2" s="1"/>
  <c r="A1844" i="2" s="1"/>
  <c r="A1845" i="2" s="1"/>
  <c r="A1846" i="2" s="1"/>
  <c r="A1847" i="2" s="1"/>
  <c r="A1848" i="2" s="1"/>
  <c r="A1849" i="2" s="1"/>
  <c r="A1850" i="2" s="1"/>
  <c r="A1851" i="2" s="1"/>
  <c r="A1852" i="2" s="1"/>
  <c r="A1853" i="2" s="1"/>
  <c r="A1854" i="2" s="1"/>
  <c r="A1855" i="2" s="1"/>
  <c r="A1856" i="2" s="1"/>
  <c r="A1857" i="2" s="1"/>
  <c r="A1858" i="2" s="1"/>
  <c r="A1859" i="2" s="1"/>
  <c r="A1860" i="2" s="1"/>
  <c r="A1861" i="2" s="1"/>
  <c r="A1862" i="2" s="1"/>
  <c r="A1863" i="2" s="1"/>
  <c r="A1864" i="2" s="1"/>
  <c r="A1865" i="2" s="1"/>
  <c r="A1866" i="2" s="1"/>
  <c r="A1867" i="2" s="1"/>
  <c r="A1868" i="2" s="1"/>
  <c r="A1869" i="2" s="1"/>
  <c r="A1870" i="2" s="1"/>
  <c r="A1871" i="2" s="1"/>
  <c r="A1872" i="2" s="1"/>
  <c r="A1873" i="2" s="1"/>
  <c r="A1874" i="2" s="1"/>
  <c r="A1875" i="2" s="1"/>
  <c r="A1876" i="2" s="1"/>
  <c r="A1877" i="2" s="1"/>
  <c r="A1878" i="2" s="1"/>
  <c r="A1879" i="2" s="1"/>
  <c r="A1881" i="2" s="1"/>
  <c r="A1882" i="2" s="1"/>
  <c r="A1883" i="2" s="1"/>
  <c r="A1884" i="2" s="1"/>
  <c r="A1885" i="2" s="1"/>
  <c r="A1886" i="2" s="1"/>
  <c r="A1887" i="2" s="1"/>
  <c r="A1888" i="2" s="1"/>
  <c r="A1889" i="2" s="1"/>
  <c r="A1890" i="2" s="1"/>
  <c r="A1891" i="2" s="1"/>
  <c r="A1892" i="2" s="1"/>
  <c r="A1893" i="2" s="1"/>
  <c r="A1894" i="2" s="1"/>
  <c r="A1895" i="2" s="1"/>
  <c r="A1896" i="2" s="1"/>
  <c r="A1897" i="2" s="1"/>
  <c r="A1898" i="2" s="1"/>
  <c r="A1899" i="2" s="1"/>
  <c r="A1900" i="2" s="1"/>
  <c r="A1901" i="2" s="1"/>
  <c r="A1902" i="2" s="1"/>
  <c r="A1903" i="2" s="1"/>
  <c r="A1904" i="2" s="1"/>
  <c r="A1905" i="2" s="1"/>
  <c r="A1906" i="2" s="1"/>
  <c r="A1907" i="2" s="1"/>
  <c r="A1908" i="2" s="1"/>
  <c r="A1909" i="2" s="1"/>
  <c r="A1910" i="2" s="1"/>
  <c r="A1911" i="2" s="1"/>
  <c r="A1912" i="2" s="1"/>
  <c r="A1914" i="2" s="1"/>
  <c r="A1915" i="2" s="1"/>
  <c r="A1916" i="2" s="1"/>
  <c r="A1917" i="2" s="1"/>
  <c r="A1918" i="2" s="1"/>
  <c r="A1920" i="2" s="1"/>
  <c r="A1921" i="2" s="1"/>
  <c r="A1922" i="2" s="1"/>
  <c r="A1923" i="2" s="1"/>
  <c r="A1924" i="2" s="1"/>
  <c r="A1925" i="2" s="1"/>
  <c r="A1926" i="2" s="1"/>
  <c r="A1927" i="2" s="1"/>
  <c r="A1928" i="2" s="1"/>
  <c r="A1929" i="2" s="1"/>
  <c r="A1930" i="2" s="1"/>
  <c r="A1931" i="2" s="1"/>
  <c r="A1932" i="2" s="1"/>
  <c r="A1933" i="2" s="1"/>
  <c r="A1934" i="2" s="1"/>
  <c r="A1935" i="2" s="1"/>
  <c r="A1936" i="2" s="1"/>
  <c r="A1937" i="2" s="1"/>
  <c r="A1938" i="2" s="1"/>
  <c r="A1939" i="2" s="1"/>
  <c r="A1940" i="2" s="1"/>
  <c r="A1941" i="2" s="1"/>
  <c r="A1942" i="2" s="1"/>
  <c r="A1943" i="2" s="1"/>
  <c r="A1944" i="2" s="1"/>
  <c r="A1945" i="2" s="1"/>
  <c r="A1946" i="2" s="1"/>
  <c r="A1947" i="2" s="1"/>
  <c r="A1948" i="2" s="1"/>
  <c r="A1949" i="2" s="1"/>
  <c r="A1950" i="2" s="1"/>
  <c r="A1951" i="2" s="1"/>
  <c r="A1952" i="2" s="1"/>
  <c r="A1953" i="2" s="1"/>
  <c r="A1954" i="2" s="1"/>
  <c r="A1955" i="2" s="1"/>
  <c r="A1956" i="2" s="1"/>
  <c r="A1957" i="2" s="1"/>
  <c r="A1958" i="2" s="1"/>
  <c r="A1959" i="2" s="1"/>
  <c r="A1960" i="2" s="1"/>
  <c r="A1961" i="2" s="1"/>
  <c r="A1962" i="2" s="1"/>
  <c r="A1963" i="2" s="1"/>
  <c r="A1964" i="2" s="1"/>
  <c r="A1965" i="2" s="1"/>
  <c r="A1966" i="2" s="1"/>
  <c r="A1967" i="2" s="1"/>
  <c r="A1968" i="2" s="1"/>
  <c r="A1969" i="2" s="1"/>
  <c r="A1970" i="2" s="1"/>
  <c r="A1972" i="2" s="1"/>
  <c r="A1973" i="2" s="1"/>
  <c r="A1974" i="2" s="1"/>
  <c r="A1975" i="2" s="1"/>
  <c r="A1976" i="2" s="1"/>
  <c r="A1977" i="2" s="1"/>
  <c r="A1978" i="2" s="1"/>
  <c r="A1979" i="2" s="1"/>
  <c r="A1980" i="2" s="1"/>
  <c r="A1981" i="2" s="1"/>
  <c r="A1982" i="2" s="1"/>
  <c r="A1983" i="2" s="1"/>
  <c r="A1984" i="2" s="1"/>
  <c r="A1985" i="2" s="1"/>
  <c r="A1986" i="2" s="1"/>
  <c r="A1987" i="2" s="1"/>
  <c r="A1988" i="2" s="1"/>
  <c r="A1989" i="2" s="1"/>
  <c r="A1990" i="2" s="1"/>
  <c r="A1991" i="2" s="1"/>
  <c r="A1992" i="2" s="1"/>
  <c r="A1993" i="2" s="1"/>
  <c r="A1994" i="2" s="1"/>
  <c r="A1995" i="2" s="1"/>
  <c r="A1996" i="2" s="1"/>
  <c r="A1997" i="2" s="1"/>
  <c r="A1998" i="2" s="1"/>
  <c r="A1999" i="2" s="1"/>
  <c r="A2000" i="2" s="1"/>
  <c r="A2002" i="2" s="1"/>
  <c r="A2003" i="2" s="1"/>
  <c r="A2004" i="2" s="1"/>
  <c r="A2005" i="2" s="1"/>
  <c r="A2006" i="2" s="1"/>
  <c r="A2007" i="2" s="1"/>
  <c r="A2008" i="2" s="1"/>
  <c r="A2009" i="2" s="1"/>
  <c r="A2010" i="2" s="1"/>
  <c r="A2011" i="2" s="1"/>
  <c r="A2012" i="2" s="1"/>
  <c r="A2013" i="2" s="1"/>
  <c r="A2014" i="2" s="1"/>
  <c r="A2015" i="2" s="1"/>
  <c r="A2017" i="2" s="1"/>
  <c r="A2018" i="2" s="1"/>
  <c r="A2019" i="2" s="1"/>
  <c r="A2020" i="2" s="1"/>
  <c r="A2021" i="2" s="1"/>
  <c r="A2022" i="2" s="1"/>
  <c r="A2023" i="2" s="1"/>
  <c r="A2024" i="2" s="1"/>
  <c r="A2025" i="2" s="1"/>
  <c r="A2026" i="2" s="1"/>
  <c r="A2027" i="2" s="1"/>
  <c r="A2028" i="2" s="1"/>
  <c r="A2030" i="2" s="1"/>
  <c r="A2031" i="2" s="1"/>
  <c r="A2032" i="2" s="1"/>
  <c r="A2033" i="2" s="1"/>
  <c r="A2034" i="2" s="1"/>
  <c r="A2035" i="2" s="1"/>
  <c r="A2036" i="2" s="1"/>
  <c r="A2037" i="2" s="1"/>
  <c r="A2038" i="2" s="1"/>
  <c r="A2039" i="2" s="1"/>
  <c r="A2040" i="2" s="1"/>
  <c r="A2041" i="2" s="1"/>
  <c r="A2043" i="2" s="1"/>
  <c r="A2044" i="2" s="1"/>
  <c r="A2045" i="2" s="1"/>
  <c r="A2046" i="2" s="1"/>
  <c r="A2047" i="2" s="1"/>
  <c r="A2048" i="2" s="1"/>
  <c r="A2049" i="2" s="1"/>
  <c r="A2050" i="2" s="1"/>
  <c r="A2051" i="2" s="1"/>
  <c r="A2052" i="2" s="1"/>
  <c r="A2053" i="2" s="1"/>
  <c r="A2055" i="2" s="1"/>
  <c r="A2056" i="2" s="1"/>
  <c r="A2057" i="2" s="1"/>
  <c r="A2058" i="2" s="1"/>
  <c r="A2059" i="2" s="1"/>
  <c r="A2061" i="2" s="1"/>
  <c r="A2062" i="2" s="1"/>
  <c r="A2063" i="2" s="1"/>
  <c r="A2064" i="2" s="1"/>
  <c r="A2065" i="2" s="1"/>
  <c r="A2066" i="2" s="1"/>
  <c r="A2067" i="2" s="1"/>
  <c r="A2068" i="2" s="1"/>
  <c r="A2070" i="2" s="1"/>
  <c r="A2071" i="2" s="1"/>
  <c r="A2072" i="2" s="1"/>
  <c r="A2073" i="2" s="1"/>
  <c r="A2074" i="2" s="1"/>
  <c r="A2075" i="2" s="1"/>
  <c r="A2076" i="2" s="1"/>
  <c r="A2077" i="2" s="1"/>
  <c r="A2078" i="2" s="1"/>
  <c r="A2079" i="2" s="1"/>
  <c r="A2080" i="2" s="1"/>
  <c r="A2081" i="2" s="1"/>
  <c r="A2082" i="2" s="1"/>
  <c r="A2083" i="2" s="1"/>
  <c r="A2084" i="2" s="1"/>
  <c r="A2085" i="2" s="1"/>
  <c r="A2086" i="2" s="1"/>
  <c r="A2087" i="2" s="1"/>
  <c r="A2088" i="2" s="1"/>
  <c r="A2089" i="2" s="1"/>
  <c r="A2090" i="2" s="1"/>
  <c r="A2091" i="2" s="1"/>
  <c r="A2092" i="2" s="1"/>
  <c r="A2093" i="2" s="1"/>
  <c r="A2095" i="2" s="1"/>
  <c r="A2096" i="2" s="1"/>
  <c r="A2097" i="2" s="1"/>
  <c r="A2098" i="2" s="1"/>
  <c r="A2099" i="2" s="1"/>
  <c r="A2100" i="2" s="1"/>
  <c r="A2101" i="2" s="1"/>
  <c r="A2102" i="2" s="1"/>
  <c r="A2103" i="2" s="1"/>
  <c r="A2104" i="2" s="1"/>
  <c r="A2105" i="2" s="1"/>
  <c r="A2106" i="2" s="1"/>
  <c r="A2107" i="2" s="1"/>
  <c r="A2108" i="2" s="1"/>
  <c r="A2109" i="2" s="1"/>
  <c r="A2110" i="2" s="1"/>
  <c r="A2111" i="2" s="1"/>
  <c r="A2112" i="2" s="1"/>
  <c r="A2113" i="2" s="1"/>
  <c r="A2114" i="2" s="1"/>
  <c r="A2115" i="2" s="1"/>
  <c r="A2116" i="2" s="1"/>
  <c r="A2117" i="2" s="1"/>
  <c r="A2118" i="2" s="1"/>
  <c r="A2119" i="2" s="1"/>
  <c r="A2120" i="2" s="1"/>
  <c r="A2121" i="2" s="1"/>
  <c r="A2123" i="2" s="1"/>
  <c r="A2124" i="2" s="1"/>
  <c r="A2125" i="2" s="1"/>
  <c r="A2126" i="2" s="1"/>
  <c r="A2127" i="2" s="1"/>
  <c r="A2128" i="2" s="1"/>
  <c r="A2129" i="2" s="1"/>
  <c r="A2130" i="2" s="1"/>
  <c r="A2131" i="2" s="1"/>
  <c r="A2132" i="2" s="1"/>
  <c r="A2133" i="2" s="1"/>
  <c r="A2135" i="2" s="1"/>
  <c r="A2136" i="2" s="1"/>
  <c r="A2137" i="2" s="1"/>
  <c r="A2138" i="2" s="1"/>
  <c r="A2139" i="2" s="1"/>
  <c r="A2140" i="2" s="1"/>
  <c r="A2141" i="2" s="1"/>
  <c r="A2142" i="2" s="1"/>
  <c r="A2143" i="2" s="1"/>
  <c r="A2144" i="2" s="1"/>
  <c r="A2146" i="2" s="1"/>
  <c r="A2147" i="2" s="1"/>
  <c r="A2148" i="2" s="1"/>
  <c r="A2149" i="2" s="1"/>
  <c r="A2150" i="2" s="1"/>
  <c r="A2151" i="2" s="1"/>
  <c r="A2152" i="2" s="1"/>
  <c r="A2153" i="2" s="1"/>
  <c r="A2154" i="2" s="1"/>
  <c r="A2155" i="2" s="1"/>
  <c r="A2156" i="2" s="1"/>
  <c r="A2157" i="2" s="1"/>
  <c r="A2158" i="2" s="1"/>
  <c r="A2159" i="2" s="1"/>
  <c r="A2161" i="2" s="1"/>
  <c r="A2162" i="2" s="1"/>
  <c r="A2163" i="2" s="1"/>
  <c r="A2164" i="2" s="1"/>
  <c r="A2166" i="2" s="1"/>
  <c r="A2167" i="2" s="1"/>
  <c r="A2168" i="2" s="1"/>
  <c r="A2169" i="2" s="1"/>
  <c r="A2170" i="2" s="1"/>
  <c r="A2171" i="2" s="1"/>
  <c r="A2172" i="2" s="1"/>
  <c r="A2173" i="2" s="1"/>
  <c r="A2174" i="2" s="1"/>
  <c r="A2175" i="2" s="1"/>
  <c r="A2176" i="2" s="1"/>
  <c r="A2177" i="2" s="1"/>
  <c r="A2178" i="2" s="1"/>
  <c r="A2179" i="2" s="1"/>
  <c r="A2180" i="2" s="1"/>
  <c r="A2182" i="2" s="1"/>
  <c r="A2183" i="2" s="1"/>
  <c r="A2184" i="2" s="1"/>
  <c r="A2185" i="2" s="1"/>
  <c r="A2186" i="2" s="1"/>
  <c r="A2187" i="2" s="1"/>
  <c r="A2188" i="2" s="1"/>
  <c r="A2190" i="2" s="1"/>
  <c r="A2191" i="2" s="1"/>
  <c r="A2192" i="2" s="1"/>
  <c r="A2193" i="2" s="1"/>
  <c r="A2194" i="2" s="1"/>
  <c r="A2195" i="2" s="1"/>
  <c r="A2196" i="2" s="1"/>
  <c r="A2197" i="2" s="1"/>
  <c r="A2198" i="2" s="1"/>
  <c r="A2199" i="2" s="1"/>
  <c r="A2200" i="2" s="1"/>
  <c r="A2201" i="2" s="1"/>
  <c r="A2202" i="2" s="1"/>
  <c r="A2203" i="2" s="1"/>
  <c r="A2204" i="2" s="1"/>
  <c r="A2205" i="2" s="1"/>
  <c r="A2206" i="2" s="1"/>
  <c r="A2207" i="2" s="1"/>
  <c r="A2209" i="2" s="1"/>
  <c r="A2210" i="2" s="1"/>
  <c r="A2211" i="2" s="1"/>
  <c r="A2212" i="2" s="1"/>
  <c r="A2213" i="2" s="1"/>
  <c r="A2215" i="2" s="1"/>
  <c r="A2216" i="2" s="1"/>
  <c r="A2217" i="2" s="1"/>
  <c r="A2219" i="2" s="1"/>
  <c r="A2220" i="2" s="1"/>
  <c r="A2221" i="2" s="1"/>
  <c r="A2223" i="2" s="1"/>
  <c r="A2224" i="2" s="1"/>
  <c r="A2225" i="2" s="1"/>
  <c r="A2227" i="2" s="1"/>
  <c r="A2228" i="2" s="1"/>
  <c r="A2229" i="2" s="1"/>
  <c r="A2230" i="2" s="1"/>
  <c r="A2231" i="2" s="1"/>
  <c r="A2232" i="2" s="1"/>
  <c r="A2233" i="2" s="1"/>
  <c r="A2234" i="2" s="1"/>
  <c r="A2235" i="2" s="1"/>
  <c r="A2236" i="2" s="1"/>
  <c r="A2237" i="2" s="1"/>
  <c r="A2238" i="2" s="1"/>
  <c r="A2239" i="2" s="1"/>
  <c r="A2240" i="2" s="1"/>
  <c r="A2241" i="2" s="1"/>
  <c r="A2242" i="2" s="1"/>
  <c r="A2243" i="2" s="1"/>
  <c r="A2244" i="2" s="1"/>
  <c r="A2245" i="2" s="1"/>
  <c r="A2246" i="2" s="1"/>
  <c r="A2247" i="2" s="1"/>
  <c r="A2250" i="2" s="1"/>
  <c r="A1470" i="2"/>
  <c r="A2248" i="2" l="1"/>
  <c r="A2251" i="2"/>
  <c r="A2252" i="2" s="1"/>
  <c r="A2253" i="2" s="1"/>
  <c r="A2254" i="2" s="1"/>
  <c r="A2255" i="2" s="1"/>
  <c r="A2256" i="2" s="1"/>
  <c r="A2257" i="2" s="1"/>
  <c r="A2258" i="2" s="1"/>
  <c r="A2259" i="2" s="1"/>
  <c r="A2260" i="2" s="1"/>
  <c r="A2261" i="2" s="1"/>
  <c r="A2262" i="2" s="1"/>
  <c r="A2263" i="2" s="1"/>
  <c r="A2264" i="2" s="1"/>
  <c r="A2265" i="2" s="1"/>
  <c r="A2266" i="2" s="1"/>
  <c r="A2267" i="2" s="1"/>
  <c r="A2268" i="2" s="1"/>
  <c r="A2271" i="2" s="1"/>
  <c r="A2269" i="2" l="1"/>
  <c r="A2272" i="2"/>
  <c r="A2273" i="2" s="1"/>
  <c r="A2274" i="2" s="1"/>
  <c r="A2275" i="2" s="1"/>
  <c r="A2276" i="2" s="1"/>
  <c r="A2277" i="2" s="1"/>
  <c r="A2278" i="2" s="1"/>
  <c r="A2279" i="2" s="1"/>
  <c r="A2280" i="2" s="1"/>
  <c r="A2281" i="2" s="1"/>
  <c r="A2282" i="2" s="1"/>
  <c r="A2283" i="2" s="1"/>
  <c r="A2284" i="2" s="1"/>
  <c r="A2285" i="2" s="1"/>
  <c r="A2286" i="2" s="1"/>
  <c r="A2287" i="2" s="1"/>
  <c r="A2288" i="2" s="1"/>
  <c r="A2289" i="2" s="1"/>
  <c r="A2290" i="2" s="1"/>
  <c r="A2291" i="2" s="1"/>
  <c r="A2292" i="2" s="1"/>
  <c r="A2293" i="2" s="1"/>
  <c r="A2294" i="2" s="1"/>
  <c r="A2295" i="2" s="1"/>
  <c r="A2296" i="2" s="1"/>
  <c r="A2297" i="2" s="1"/>
  <c r="A2298" i="2" s="1"/>
  <c r="A2299" i="2" s="1"/>
  <c r="A2300" i="2" s="1"/>
  <c r="A2301" i="2" s="1"/>
  <c r="A2302" i="2" s="1"/>
  <c r="A2303" i="2" s="1"/>
  <c r="A2304" i="2" s="1"/>
  <c r="A2305" i="2" s="1"/>
  <c r="A2306" i="2" s="1"/>
  <c r="A2307" i="2" s="1"/>
  <c r="A2308" i="2" s="1"/>
  <c r="A2309" i="2" s="1"/>
  <c r="A2310" i="2" s="1"/>
  <c r="A2311" i="2" s="1"/>
  <c r="A2312" i="2" s="1"/>
  <c r="A2313" i="2" s="1"/>
  <c r="A2314" i="2" s="1"/>
  <c r="A2315" i="2" s="1"/>
  <c r="A2316" i="2" s="1"/>
  <c r="A2317" i="2" s="1"/>
  <c r="A2318" i="2" s="1"/>
  <c r="A2319" i="2" s="1"/>
  <c r="A2320" i="2" s="1"/>
  <c r="A2321" i="2" s="1"/>
  <c r="A2322" i="2" s="1"/>
  <c r="A2323" i="2" s="1"/>
  <c r="A2324" i="2" s="1"/>
  <c r="A2325" i="2" s="1"/>
  <c r="A2326" i="2" s="1"/>
  <c r="A2327" i="2" s="1"/>
  <c r="A2328" i="2" s="1"/>
  <c r="A2329" i="2" s="1"/>
  <c r="A2330" i="2" s="1"/>
  <c r="A2331" i="2" s="1"/>
  <c r="A2332" i="2" s="1"/>
  <c r="A2333" i="2" s="1"/>
  <c r="A2334" i="2" s="1"/>
  <c r="A2335" i="2" s="1"/>
  <c r="A2336" i="2" s="1"/>
  <c r="A2337" i="2" s="1"/>
  <c r="A2338" i="2" s="1"/>
  <c r="A2339" i="2" s="1"/>
  <c r="A2340" i="2" s="1"/>
  <c r="A2341" i="2" s="1"/>
  <c r="A2342" i="2" s="1"/>
  <c r="A2343" i="2" s="1"/>
  <c r="A2344" i="2" s="1"/>
  <c r="A2345" i="2" s="1"/>
  <c r="A2346" i="2" s="1"/>
  <c r="A2347" i="2" s="1"/>
  <c r="A2348" i="2" s="1"/>
  <c r="A2349" i="2" s="1"/>
  <c r="A2350" i="2" s="1"/>
  <c r="A2351" i="2" s="1"/>
  <c r="A2352" i="2" s="1"/>
  <c r="A2353" i="2" s="1"/>
  <c r="A2354" i="2" s="1"/>
  <c r="A2355" i="2" s="1"/>
  <c r="A2356" i="2" s="1"/>
  <c r="A2357" i="2" s="1"/>
  <c r="A2358" i="2" s="1"/>
  <c r="A2359" i="2" s="1"/>
  <c r="A2360" i="2" s="1"/>
  <c r="A2361" i="2" s="1"/>
  <c r="A2362" i="2" s="1"/>
  <c r="A2363" i="2" s="1"/>
  <c r="A2364" i="2" s="1"/>
  <c r="A2365" i="2" s="1"/>
  <c r="A2366" i="2" s="1"/>
  <c r="A2367" i="2" s="1"/>
  <c r="A2368" i="2" s="1"/>
  <c r="A2369" i="2" s="1"/>
  <c r="A2370" i="2" s="1"/>
  <c r="A2371" i="2" s="1"/>
  <c r="A2372" i="2" s="1"/>
  <c r="A2373" i="2" s="1"/>
  <c r="A2374" i="2" s="1"/>
  <c r="A2375" i="2" s="1"/>
  <c r="A2376" i="2" s="1"/>
  <c r="A2377" i="2" s="1"/>
  <c r="A2378" i="2" s="1"/>
  <c r="A2379" i="2" s="1"/>
  <c r="A2380" i="2" s="1"/>
  <c r="A2381" i="2" s="1"/>
  <c r="A2382" i="2" s="1"/>
  <c r="A2383" i="2" s="1"/>
  <c r="A2384" i="2" s="1"/>
  <c r="A2385" i="2" s="1"/>
  <c r="A2386" i="2" s="1"/>
  <c r="A2387" i="2" s="1"/>
  <c r="A2388" i="2" s="1"/>
  <c r="A2389" i="2" s="1"/>
  <c r="A2390" i="2" s="1"/>
  <c r="A2391" i="2" s="1"/>
  <c r="A2392" i="2" s="1"/>
  <c r="A2393" i="2" s="1"/>
  <c r="A2394" i="2" s="1"/>
  <c r="A2397" i="2" s="1"/>
  <c r="A2395" i="2" l="1"/>
  <c r="A2398" i="2"/>
  <c r="A2399" i="2" s="1"/>
  <c r="A2400" i="2" s="1"/>
  <c r="A2401" i="2" s="1"/>
  <c r="A2402" i="2" s="1"/>
  <c r="A2403" i="2" s="1"/>
  <c r="A2404" i="2" s="1"/>
  <c r="A2405" i="2" s="1"/>
  <c r="A2406" i="2" s="1"/>
  <c r="A2407" i="2" s="1"/>
  <c r="A2408" i="2" s="1"/>
  <c r="A2409" i="2" s="1"/>
  <c r="A2410" i="2" s="1"/>
  <c r="A2411" i="2" s="1"/>
  <c r="A2412" i="2" s="1"/>
  <c r="A2413" i="2" s="1"/>
  <c r="A2414" i="2" s="1"/>
  <c r="A2415" i="2" s="1"/>
  <c r="A2416" i="2" s="1"/>
  <c r="A2417" i="2" s="1"/>
  <c r="A2418" i="2" s="1"/>
  <c r="A2419" i="2" s="1"/>
  <c r="A2420" i="2" s="1"/>
  <c r="A2421" i="2" s="1"/>
  <c r="A2422" i="2" s="1"/>
  <c r="A2423" i="2" s="1"/>
  <c r="A2424" i="2" s="1"/>
  <c r="A2425" i="2" s="1"/>
  <c r="A2426" i="2" s="1"/>
  <c r="A2427" i="2" s="1"/>
  <c r="A2428" i="2" s="1"/>
  <c r="A2429" i="2" s="1"/>
  <c r="A2430" i="2" s="1"/>
  <c r="A2431" i="2" s="1"/>
  <c r="A2432" i="2" s="1"/>
  <c r="A2433" i="2" s="1"/>
  <c r="A2434" i="2" s="1"/>
  <c r="A2435" i="2" s="1"/>
  <c r="A2436" i="2" s="1"/>
  <c r="A2437" i="2" s="1"/>
  <c r="A2438" i="2" s="1"/>
  <c r="A2439" i="2" s="1"/>
  <c r="A2440" i="2" s="1"/>
  <c r="A2441" i="2" s="1"/>
  <c r="A2442" i="2" s="1"/>
  <c r="A2443" i="2" s="1"/>
  <c r="A2444" i="2" s="1"/>
  <c r="A2445" i="2" s="1"/>
  <c r="A2446" i="2" s="1"/>
  <c r="A2447" i="2" s="1"/>
  <c r="A2448" i="2" s="1"/>
  <c r="A2449" i="2" s="1"/>
  <c r="A2450" i="2" s="1"/>
  <c r="A2451" i="2" s="1"/>
  <c r="A2452" i="2" s="1"/>
  <c r="A2453" i="2" s="1"/>
  <c r="A2454" i="2" s="1"/>
  <c r="A2455" i="2" s="1"/>
  <c r="A2456" i="2" s="1"/>
  <c r="A2457" i="2" s="1"/>
  <c r="A2458" i="2" s="1"/>
  <c r="A2459" i="2" s="1"/>
  <c r="A2460" i="2" s="1"/>
  <c r="A2461" i="2" s="1"/>
  <c r="A2462" i="2" s="1"/>
  <c r="A2463" i="2" s="1"/>
  <c r="A2464" i="2" s="1"/>
  <c r="A2465" i="2" s="1"/>
  <c r="A2466" i="2" s="1"/>
  <c r="A2467" i="2" s="1"/>
  <c r="A2468" i="2" s="1"/>
  <c r="A2469" i="2" s="1"/>
  <c r="A2470" i="2" s="1"/>
  <c r="A2471" i="2" s="1"/>
  <c r="A2472" i="2" s="1"/>
  <c r="A2473" i="2" s="1"/>
  <c r="A2474" i="2" s="1"/>
  <c r="A2475" i="2" s="1"/>
  <c r="A2476" i="2" s="1"/>
  <c r="A2477" i="2" s="1"/>
  <c r="A2478" i="2" s="1"/>
  <c r="A2479" i="2" s="1"/>
  <c r="A2480" i="2" s="1"/>
  <c r="A2481" i="2" s="1"/>
  <c r="A2482" i="2" s="1"/>
  <c r="A2483" i="2" s="1"/>
  <c r="A2484" i="2" s="1"/>
  <c r="A2485" i="2" s="1"/>
  <c r="A2486" i="2" s="1"/>
  <c r="A2487" i="2" s="1"/>
  <c r="A2488" i="2" s="1"/>
  <c r="A2489" i="2" s="1"/>
  <c r="A2490" i="2" s="1"/>
  <c r="A2491" i="2" s="1"/>
  <c r="A2492" i="2" s="1"/>
  <c r="A2493" i="2" s="1"/>
  <c r="A2494" i="2" s="1"/>
  <c r="A2495" i="2" s="1"/>
  <c r="A2496" i="2" s="1"/>
  <c r="A2497" i="2" s="1"/>
  <c r="A2498" i="2" s="1"/>
  <c r="A2499" i="2" s="1"/>
  <c r="A2500" i="2" s="1"/>
  <c r="A2501" i="2" s="1"/>
  <c r="A2502" i="2" s="1"/>
  <c r="A2503" i="2" s="1"/>
  <c r="A2504" i="2" s="1"/>
  <c r="A2505" i="2" s="1"/>
  <c r="A2506" i="2" s="1"/>
  <c r="A2507" i="2" s="1"/>
  <c r="A2508" i="2" s="1"/>
  <c r="A2509" i="2" s="1"/>
  <c r="A2510" i="2" s="1"/>
  <c r="A2511" i="2" s="1"/>
  <c r="A2512" i="2" s="1"/>
  <c r="A2513" i="2" s="1"/>
  <c r="A2514" i="2" s="1"/>
  <c r="A2515" i="2" s="1"/>
  <c r="A2516" i="2" s="1"/>
  <c r="A2517" i="2" s="1"/>
  <c r="A2518" i="2" s="1"/>
  <c r="A2519" i="2" s="1"/>
  <c r="A2520" i="2" s="1"/>
  <c r="A2521" i="2" s="1"/>
  <c r="A2522" i="2" s="1"/>
  <c r="A2524" i="2" s="1"/>
  <c r="A2526" i="2" s="1"/>
  <c r="A2527" i="2" s="1"/>
  <c r="A2528" i="2" s="1"/>
  <c r="A2529" i="2" s="1"/>
  <c r="A2530" i="2" s="1"/>
  <c r="A2531" i="2" s="1"/>
  <c r="A2533" i="2" s="1"/>
  <c r="A2534" i="2" s="1"/>
  <c r="A2535" i="2" s="1"/>
  <c r="A2536" i="2" s="1"/>
  <c r="A2537" i="2" s="1"/>
  <c r="A2538" i="2" s="1"/>
  <c r="A2539" i="2" s="1"/>
  <c r="A2540" i="2" s="1"/>
  <c r="A2541" i="2" s="1"/>
  <c r="A2542" i="2" s="1"/>
  <c r="A2543" i="2" s="1"/>
  <c r="A2544" i="2" s="1"/>
  <c r="A2545" i="2" s="1"/>
  <c r="A2546" i="2" s="1"/>
  <c r="A2547" i="2" s="1"/>
  <c r="A2548" i="2" s="1"/>
  <c r="A2549" i="2" s="1"/>
  <c r="A2550" i="2" s="1"/>
  <c r="A2551" i="2" s="1"/>
  <c r="A2552" i="2" s="1"/>
  <c r="A2553" i="2" s="1"/>
  <c r="A2554" i="2" s="1"/>
  <c r="A2555" i="2" s="1"/>
  <c r="A2556" i="2" s="1"/>
  <c r="A2557" i="2" s="1"/>
  <c r="A2558" i="2" s="1"/>
  <c r="A2559" i="2" s="1"/>
  <c r="A2560" i="2" s="1"/>
  <c r="A2561" i="2" s="1"/>
  <c r="A2562" i="2" s="1"/>
  <c r="A2563" i="2" s="1"/>
  <c r="A2564" i="2" s="1"/>
  <c r="A2565" i="2" s="1"/>
  <c r="A2566" i="2" s="1"/>
  <c r="A2567" i="2" s="1"/>
  <c r="A2568" i="2" s="1"/>
  <c r="A2569" i="2" s="1"/>
  <c r="A2570" i="2" s="1"/>
  <c r="A2571" i="2" s="1"/>
  <c r="A2572" i="2" s="1"/>
  <c r="A2573" i="2" s="1"/>
  <c r="A2574" i="2" s="1"/>
  <c r="A2575" i="2" s="1"/>
  <c r="A2576" i="2" s="1"/>
  <c r="A2577" i="2" s="1"/>
  <c r="A2578" i="2" s="1"/>
  <c r="A2579" i="2" s="1"/>
  <c r="A2580" i="2" s="1"/>
  <c r="A2581" i="2" s="1"/>
  <c r="A2582" i="2" s="1"/>
  <c r="A2583" i="2" s="1"/>
  <c r="A2584" i="2" s="1"/>
  <c r="A2585" i="2" s="1"/>
  <c r="A2586" i="2" s="1"/>
  <c r="A2587" i="2" s="1"/>
  <c r="A2588" i="2" s="1"/>
  <c r="A2589" i="2" s="1"/>
  <c r="A2590" i="2" s="1"/>
  <c r="A2591" i="2" s="1"/>
  <c r="A2592" i="2" s="1"/>
  <c r="A2594" i="2" s="1"/>
  <c r="A2595" i="2" s="1"/>
  <c r="A2596" i="2" s="1"/>
  <c r="A2597" i="2" s="1"/>
  <c r="A2598" i="2" s="1"/>
  <c r="A2599" i="2" s="1"/>
  <c r="A2600" i="2" s="1"/>
  <c r="A2601" i="2" s="1"/>
  <c r="A2602" i="2" s="1"/>
  <c r="A2603" i="2" s="1"/>
  <c r="A2604" i="2" s="1"/>
  <c r="A2605" i="2" s="1"/>
  <c r="A2606" i="2" s="1"/>
  <c r="A2607" i="2" s="1"/>
  <c r="A2608" i="2" s="1"/>
  <c r="A2609" i="2" s="1"/>
  <c r="A2610" i="2" s="1"/>
  <c r="A2611" i="2" s="1"/>
  <c r="A2612" i="2" s="1"/>
  <c r="A2613" i="2" s="1"/>
  <c r="A2614" i="2" s="1"/>
  <c r="A2615" i="2" s="1"/>
  <c r="A2616" i="2" s="1"/>
  <c r="A2617" i="2" s="1"/>
  <c r="A2618" i="2" s="1"/>
  <c r="A2619" i="2" s="1"/>
  <c r="A2620" i="2" s="1"/>
  <c r="A2621" i="2" s="1"/>
  <c r="A2622" i="2" s="1"/>
  <c r="A2623" i="2" s="1"/>
  <c r="A2624" i="2" s="1"/>
  <c r="A2625" i="2" s="1"/>
  <c r="A2626" i="2" s="1"/>
  <c r="A2627" i="2" s="1"/>
  <c r="A2628" i="2" s="1"/>
  <c r="A2629" i="2" s="1"/>
  <c r="A2630" i="2" s="1"/>
  <c r="A2631" i="2" s="1"/>
  <c r="A2632" i="2" s="1"/>
  <c r="A2634" i="2" s="1"/>
  <c r="A2635" i="2" s="1"/>
  <c r="A2636" i="2" s="1"/>
  <c r="A2637" i="2" s="1"/>
  <c r="A2638" i="2" s="1"/>
  <c r="A2639" i="2" s="1"/>
  <c r="A2640" i="2" s="1"/>
  <c r="A2641" i="2" s="1"/>
  <c r="A2642" i="2" s="1"/>
  <c r="A2643" i="2" s="1"/>
  <c r="A2644" i="2" s="1"/>
  <c r="A2645" i="2" s="1"/>
  <c r="A2646" i="2" s="1"/>
  <c r="A2647" i="2" s="1"/>
  <c r="A2648" i="2" s="1"/>
  <c r="A2649" i="2" s="1"/>
  <c r="A2650" i="2" s="1"/>
  <c r="A2651" i="2" s="1"/>
  <c r="A2652" i="2" s="1"/>
  <c r="A2653" i="2" s="1"/>
  <c r="A2654" i="2" s="1"/>
  <c r="A2655" i="2" s="1"/>
  <c r="A2656" i="2" s="1"/>
  <c r="A2657" i="2" s="1"/>
  <c r="A2658" i="2" s="1"/>
  <c r="A2659" i="2" s="1"/>
  <c r="A2660" i="2" s="1"/>
  <c r="A2661" i="2" s="1"/>
  <c r="A2662" i="2" s="1"/>
  <c r="A2663" i="2" s="1"/>
  <c r="A2664" i="2" s="1"/>
  <c r="A2665" i="2" s="1"/>
  <c r="A2666" i="2" s="1"/>
  <c r="A2667" i="2" s="1"/>
  <c r="A2668" i="2" s="1"/>
  <c r="A2669" i="2" s="1"/>
  <c r="A2670" i="2" s="1"/>
  <c r="A2671" i="2" s="1"/>
  <c r="A2672" i="2" s="1"/>
  <c r="A2673" i="2" s="1"/>
  <c r="A2674" i="2" s="1"/>
  <c r="A2675" i="2" s="1"/>
  <c r="A2676" i="2" s="1"/>
  <c r="A2677" i="2" s="1"/>
  <c r="A2678" i="2" s="1"/>
  <c r="A2679" i="2" s="1"/>
  <c r="A2680" i="2" s="1"/>
  <c r="A2681" i="2" s="1"/>
  <c r="A2682" i="2" s="1"/>
  <c r="A2683" i="2" s="1"/>
  <c r="A2684" i="2" s="1"/>
  <c r="A2685" i="2" s="1"/>
  <c r="A2686" i="2" s="1"/>
  <c r="A2688" i="2" s="1"/>
  <c r="A2689" i="2" s="1"/>
  <c r="A2690" i="2" s="1"/>
  <c r="A2691" i="2" s="1"/>
  <c r="A2692" i="2" s="1"/>
  <c r="A2693" i="2" s="1"/>
  <c r="A2694" i="2" s="1"/>
  <c r="A2695" i="2" s="1"/>
  <c r="A2696" i="2" s="1"/>
  <c r="A2697" i="2" s="1"/>
  <c r="A2698" i="2" s="1"/>
  <c r="A2699" i="2" s="1"/>
  <c r="A2700" i="2" s="1"/>
  <c r="A2701" i="2" s="1"/>
  <c r="A2702" i="2" s="1"/>
  <c r="A2703" i="2" s="1"/>
  <c r="A2704" i="2" s="1"/>
  <c r="A2705" i="2" s="1"/>
  <c r="A2706" i="2" s="1"/>
  <c r="A2707" i="2" s="1"/>
  <c r="A2708" i="2" s="1"/>
  <c r="A2709" i="2" s="1"/>
  <c r="A2710" i="2" s="1"/>
  <c r="A2711" i="2" s="1"/>
  <c r="A2712" i="2" s="1"/>
  <c r="A2713" i="2" s="1"/>
  <c r="A2714" i="2" s="1"/>
  <c r="A2715" i="2" s="1"/>
  <c r="A2717" i="2" s="1"/>
  <c r="A2718" i="2" s="1"/>
  <c r="A2719" i="2" s="1"/>
  <c r="A2720" i="2" s="1"/>
  <c r="A2721" i="2" s="1"/>
  <c r="A2722" i="2" s="1"/>
  <c r="A2723" i="2" s="1"/>
  <c r="A2724" i="2" s="1"/>
  <c r="A2725" i="2" s="1"/>
  <c r="A2726" i="2" s="1"/>
  <c r="A2727" i="2" s="1"/>
  <c r="A2728" i="2" s="1"/>
  <c r="A2729" i="2" s="1"/>
  <c r="A2730" i="2" s="1"/>
  <c r="A2731" i="2" s="1"/>
  <c r="A2732" i="2" s="1"/>
  <c r="A2733" i="2" s="1"/>
  <c r="A2734" i="2" s="1"/>
  <c r="A2735" i="2" s="1"/>
  <c r="A2736" i="2" s="1"/>
  <c r="A2737" i="2" s="1"/>
  <c r="A2739" i="2" s="1"/>
  <c r="A2740" i="2" s="1"/>
  <c r="A2741" i="2" s="1"/>
  <c r="A2742" i="2" s="1"/>
  <c r="A2743" i="2" s="1"/>
  <c r="A2744" i="2" s="1"/>
  <c r="A2745" i="2" s="1"/>
  <c r="A2746" i="2" s="1"/>
  <c r="A2747" i="2" s="1"/>
  <c r="A2748" i="2" s="1"/>
  <c r="A2749" i="2" s="1"/>
  <c r="A2750" i="2" s="1"/>
  <c r="A2751" i="2" s="1"/>
  <c r="A2752" i="2" s="1"/>
  <c r="A2753" i="2" s="1"/>
  <c r="A2754" i="2" s="1"/>
  <c r="A2755" i="2" s="1"/>
  <c r="A2756" i="2" s="1"/>
  <c r="A2757" i="2" s="1"/>
  <c r="A2758" i="2" s="1"/>
  <c r="A2759" i="2" s="1"/>
  <c r="A2760" i="2" s="1"/>
  <c r="A2761" i="2" s="1"/>
  <c r="A2762" i="2" s="1"/>
  <c r="A2763" i="2" s="1"/>
  <c r="A2764" i="2" s="1"/>
  <c r="A2765" i="2" s="1"/>
  <c r="A2766" i="2" s="1"/>
  <c r="A2767" i="2" s="1"/>
  <c r="A2768" i="2" s="1"/>
  <c r="A2770" i="2" s="1"/>
  <c r="A2771" i="2" s="1"/>
  <c r="A2772" i="2" s="1"/>
  <c r="A2773" i="2" s="1"/>
  <c r="A2774" i="2" s="1"/>
  <c r="A2775" i="2" s="1"/>
  <c r="A2776" i="2" s="1"/>
  <c r="A2777" i="2" s="1"/>
  <c r="A2778" i="2" s="1"/>
  <c r="A2779" i="2" s="1"/>
  <c r="A2780" i="2" s="1"/>
  <c r="A2781" i="2" s="1"/>
  <c r="A2782" i="2" s="1"/>
  <c r="A2783" i="2" s="1"/>
  <c r="A2784" i="2" s="1"/>
  <c r="A2785" i="2" s="1"/>
  <c r="A2786" i="2" s="1"/>
  <c r="A2787" i="2" s="1"/>
  <c r="A2788" i="2" s="1"/>
  <c r="A2789" i="2" s="1"/>
  <c r="A2790" i="2" s="1"/>
  <c r="A2791" i="2" s="1"/>
  <c r="A2792" i="2" s="1"/>
  <c r="A2793" i="2" s="1"/>
  <c r="A2794" i="2" s="1"/>
  <c r="A2795" i="2" s="1"/>
  <c r="A2796" i="2" s="1"/>
  <c r="A2797" i="2" s="1"/>
  <c r="A2798" i="2" s="1"/>
  <c r="A2799" i="2" s="1"/>
  <c r="A2800" i="2" s="1"/>
  <c r="A2801" i="2" s="1"/>
  <c r="A2804" i="2" s="1"/>
  <c r="A2805" i="2" l="1"/>
  <c r="A2806" i="2" s="1"/>
  <c r="A2807" i="2" s="1"/>
  <c r="A2808" i="2" s="1"/>
  <c r="A2809" i="2" s="1"/>
  <c r="A2810" i="2" s="1"/>
  <c r="A2811" i="2" s="1"/>
  <c r="A2812" i="2" s="1"/>
  <c r="A2813" i="2" s="1"/>
  <c r="A2814" i="2" s="1"/>
  <c r="A2815" i="2" s="1"/>
  <c r="A2816" i="2" s="1"/>
  <c r="A2817" i="2" s="1"/>
  <c r="A2818" i="2" s="1"/>
  <c r="A2819" i="2" s="1"/>
  <c r="A2820" i="2" s="1"/>
  <c r="A2821" i="2" s="1"/>
  <c r="A2822" i="2" s="1"/>
  <c r="A2823" i="2" s="1"/>
  <c r="A2824" i="2" s="1"/>
  <c r="A2825" i="2" s="1"/>
  <c r="A2826" i="2" s="1"/>
  <c r="A2827" i="2" s="1"/>
  <c r="A2828" i="2" s="1"/>
  <c r="A2829" i="2" s="1"/>
  <c r="A2830" i="2" s="1"/>
  <c r="A2831" i="2" s="1"/>
  <c r="A2832" i="2" s="1"/>
  <c r="A2833" i="2" s="1"/>
  <c r="A2834" i="2" s="1"/>
  <c r="A2835" i="2" s="1"/>
  <c r="A2836" i="2" s="1"/>
  <c r="A2837" i="2" s="1"/>
  <c r="A2838" i="2" s="1"/>
  <c r="A2839" i="2" s="1"/>
  <c r="A2840" i="2" s="1"/>
  <c r="A2841" i="2" s="1"/>
  <c r="A2842" i="2" s="1"/>
  <c r="A2843" i="2" s="1"/>
  <c r="A2844" i="2" s="1"/>
  <c r="A2845" i="2" s="1"/>
  <c r="A2846" i="2" s="1"/>
  <c r="A2847" i="2" s="1"/>
  <c r="A2848" i="2" s="1"/>
  <c r="A2849" i="2" s="1"/>
  <c r="A2850" i="2" s="1"/>
  <c r="A2851" i="2" s="1"/>
  <c r="A2852" i="2" s="1"/>
  <c r="A2853" i="2" s="1"/>
  <c r="A2854" i="2" s="1"/>
  <c r="A2855" i="2" s="1"/>
  <c r="A2856" i="2" s="1"/>
  <c r="A2857" i="2" s="1"/>
  <c r="A2858" i="2" s="1"/>
  <c r="A2859" i="2" s="1"/>
  <c r="A2860" i="2" s="1"/>
  <c r="A2861" i="2" s="1"/>
  <c r="A2862" i="2" s="1"/>
  <c r="A2863" i="2" s="1"/>
  <c r="A2864" i="2" s="1"/>
  <c r="A2865" i="2" s="1"/>
  <c r="A2866" i="2" s="1"/>
  <c r="A2867" i="2" s="1"/>
  <c r="A2868" i="2" s="1"/>
  <c r="A2869" i="2" s="1"/>
  <c r="A2870" i="2" s="1"/>
  <c r="A2871" i="2" s="1"/>
  <c r="A2872" i="2" s="1"/>
  <c r="A2873" i="2" s="1"/>
  <c r="A2874" i="2" s="1"/>
  <c r="A2875" i="2" s="1"/>
  <c r="A2876" i="2" s="1"/>
  <c r="A2877" i="2" s="1"/>
  <c r="A2878" i="2" s="1"/>
  <c r="A2879" i="2" s="1"/>
  <c r="A2880" i="2" s="1"/>
  <c r="A2881" i="2" s="1"/>
  <c r="A2882" i="2" s="1"/>
  <c r="A2883" i="2" s="1"/>
  <c r="A2884" i="2" s="1"/>
  <c r="A2885" i="2" s="1"/>
  <c r="A2886" i="2" s="1"/>
  <c r="A2887" i="2" s="1"/>
  <c r="A2888" i="2" s="1"/>
  <c r="A2889" i="2" s="1"/>
  <c r="A2890" i="2" s="1"/>
  <c r="A2891" i="2" s="1"/>
  <c r="A2892" i="2" s="1"/>
  <c r="A2893" i="2" s="1"/>
  <c r="A2894" i="2" s="1"/>
  <c r="A2895" i="2" s="1"/>
  <c r="A2896" i="2" s="1"/>
  <c r="A2897" i="2" s="1"/>
  <c r="A2898" i="2" s="1"/>
  <c r="A2899" i="2" s="1"/>
  <c r="A2900" i="2" s="1"/>
  <c r="A2901" i="2" s="1"/>
  <c r="A2902" i="2" s="1"/>
  <c r="A2903" i="2" s="1"/>
  <c r="A2904" i="2" s="1"/>
  <c r="A2905" i="2" s="1"/>
  <c r="A2906" i="2" s="1"/>
  <c r="A2907" i="2" s="1"/>
  <c r="A2908" i="2" s="1"/>
  <c r="A2909" i="2" s="1"/>
  <c r="A2910" i="2" s="1"/>
  <c r="A2911" i="2" s="1"/>
  <c r="A2912" i="2" s="1"/>
  <c r="A2913" i="2" s="1"/>
  <c r="A2914" i="2" s="1"/>
  <c r="A2915" i="2" s="1"/>
  <c r="A2916" i="2" s="1"/>
  <c r="A2917" i="2" s="1"/>
  <c r="A2918" i="2" s="1"/>
  <c r="A2919" i="2" s="1"/>
  <c r="A2920" i="2" s="1"/>
  <c r="A2921" i="2" s="1"/>
  <c r="A2922" i="2" s="1"/>
  <c r="A2923" i="2" s="1"/>
  <c r="A2924" i="2" s="1"/>
  <c r="A2925" i="2" s="1"/>
  <c r="A2926" i="2" s="1"/>
  <c r="A2927" i="2" s="1"/>
  <c r="A2928" i="2" s="1"/>
  <c r="A2929" i="2" s="1"/>
  <c r="A2930" i="2" s="1"/>
  <c r="A2931" i="2" s="1"/>
  <c r="A2932" i="2" s="1"/>
  <c r="A2933" i="2" s="1"/>
  <c r="A2934" i="2" s="1"/>
  <c r="A2936" i="2" s="1"/>
  <c r="A2937" i="2" s="1"/>
  <c r="A2938" i="2" s="1"/>
  <c r="A2939" i="2" s="1"/>
  <c r="A2940" i="2" s="1"/>
  <c r="A2941" i="2" s="1"/>
  <c r="A2942" i="2" s="1"/>
  <c r="A2943" i="2" s="1"/>
  <c r="A2944" i="2" s="1"/>
  <c r="A2945" i="2" s="1"/>
  <c r="A2946" i="2" s="1"/>
  <c r="A2947" i="2" s="1"/>
  <c r="A2948" i="2" s="1"/>
  <c r="A2949" i="2" s="1"/>
  <c r="A2950" i="2" s="1"/>
  <c r="A2951" i="2" s="1"/>
  <c r="A2952" i="2" s="1"/>
  <c r="A2953" i="2" s="1"/>
  <c r="A2954" i="2" s="1"/>
  <c r="A2955" i="2" s="1"/>
  <c r="A2956" i="2" s="1"/>
  <c r="A2957" i="2" s="1"/>
  <c r="A2958" i="2" s="1"/>
  <c r="A2959" i="2" s="1"/>
  <c r="A2960" i="2" s="1"/>
  <c r="A2961" i="2" s="1"/>
  <c r="A2962" i="2" s="1"/>
  <c r="A2963" i="2" s="1"/>
  <c r="A2964" i="2" s="1"/>
  <c r="A2965" i="2" s="1"/>
  <c r="A2966" i="2" s="1"/>
  <c r="A2967" i="2" s="1"/>
  <c r="A2968" i="2" s="1"/>
  <c r="A2969" i="2" s="1"/>
  <c r="A2970" i="2" s="1"/>
  <c r="A2971" i="2" s="1"/>
  <c r="A2972" i="2" s="1"/>
  <c r="A2973" i="2" s="1"/>
  <c r="A2974" i="2" s="1"/>
  <c r="A2975" i="2" s="1"/>
  <c r="A2976" i="2" s="1"/>
  <c r="A2977" i="2" s="1"/>
  <c r="A2978" i="2" s="1"/>
  <c r="A2979" i="2" s="1"/>
  <c r="A2980" i="2" s="1"/>
  <c r="A2981" i="2" s="1"/>
  <c r="A2982" i="2" s="1"/>
  <c r="A2983" i="2" s="1"/>
  <c r="A2984" i="2" s="1"/>
  <c r="A2985" i="2" s="1"/>
  <c r="A2986" i="2" s="1"/>
  <c r="A2987" i="2" s="1"/>
  <c r="A2988" i="2" s="1"/>
  <c r="A2989" i="2" s="1"/>
  <c r="A2990" i="2" s="1"/>
  <c r="A2991" i="2" s="1"/>
  <c r="A2992" i="2" s="1"/>
  <c r="A2993" i="2" s="1"/>
  <c r="A2994" i="2" s="1"/>
  <c r="A2995" i="2" s="1"/>
  <c r="A2996" i="2" s="1"/>
  <c r="A2997" i="2" s="1"/>
  <c r="A2998" i="2" s="1"/>
  <c r="A2999" i="2" s="1"/>
  <c r="A3000" i="2" s="1"/>
  <c r="A3001" i="2" s="1"/>
  <c r="A3002" i="2" s="1"/>
  <c r="A3003" i="2" s="1"/>
  <c r="A3004" i="2" s="1"/>
  <c r="A3005" i="2" s="1"/>
  <c r="A3006" i="2" s="1"/>
  <c r="A3007" i="2" s="1"/>
  <c r="A3008" i="2" s="1"/>
  <c r="A3009" i="2" s="1"/>
  <c r="A3010" i="2" s="1"/>
  <c r="A3011" i="2" s="1"/>
  <c r="A3012" i="2" s="1"/>
  <c r="A3013" i="2" s="1"/>
  <c r="A3014" i="2" s="1"/>
  <c r="A3015" i="2" s="1"/>
  <c r="A3016" i="2" s="1"/>
  <c r="A3017" i="2" s="1"/>
  <c r="A3018" i="2" s="1"/>
  <c r="A3019" i="2" s="1"/>
  <c r="A3020" i="2" s="1"/>
  <c r="A3021" i="2" s="1"/>
  <c r="A3022" i="2" s="1"/>
  <c r="A3023" i="2" s="1"/>
  <c r="A3024" i="2" s="1"/>
  <c r="A3025" i="2" s="1"/>
  <c r="A3026" i="2" s="1"/>
  <c r="A3027" i="2" s="1"/>
  <c r="A3028" i="2" s="1"/>
  <c r="A3029" i="2" s="1"/>
  <c r="A3030" i="2" s="1"/>
  <c r="A3031" i="2" s="1"/>
  <c r="A3032" i="2" s="1"/>
  <c r="A3036" i="2" s="1"/>
  <c r="A2802" i="2"/>
  <c r="A3033" i="2" l="1"/>
  <c r="A3037" i="2"/>
  <c r="A3038" i="2" s="1"/>
  <c r="A3039" i="2" s="1"/>
  <c r="A3040" i="2" s="1"/>
  <c r="A3041" i="2" s="1"/>
  <c r="A3042" i="2" s="1"/>
  <c r="A3043" i="2" s="1"/>
  <c r="A3044" i="2" s="1"/>
  <c r="A3045" i="2" s="1"/>
  <c r="A3046" i="2" s="1"/>
  <c r="A3047" i="2" s="1"/>
  <c r="A3048" i="2" s="1"/>
  <c r="A3049" i="2" s="1"/>
  <c r="A3050" i="2" s="1"/>
  <c r="A3051" i="2" s="1"/>
  <c r="A3052" i="2" s="1"/>
  <c r="A3053" i="2" s="1"/>
  <c r="A3054" i="2" s="1"/>
  <c r="A3055" i="2" s="1"/>
  <c r="A3056" i="2" s="1"/>
  <c r="A3057" i="2" s="1"/>
  <c r="A3058" i="2" s="1"/>
  <c r="A3059" i="2" s="1"/>
  <c r="A3060" i="2" s="1"/>
  <c r="A3061" i="2" s="1"/>
  <c r="A3062" i="2" s="1"/>
  <c r="A3063" i="2" s="1"/>
  <c r="A3064" i="2" s="1"/>
  <c r="A3065" i="2" s="1"/>
  <c r="A3066" i="2" s="1"/>
  <c r="A3067" i="2" s="1"/>
  <c r="A3068" i="2" s="1"/>
  <c r="A3069" i="2" s="1"/>
  <c r="A3070" i="2" s="1"/>
  <c r="A3071" i="2" s="1"/>
  <c r="A3072" i="2" s="1"/>
  <c r="A3074" i="2" s="1"/>
  <c r="A3075" i="2" s="1"/>
  <c r="A3076" i="2" s="1"/>
  <c r="A3077" i="2" s="1"/>
  <c r="A3078" i="2" s="1"/>
  <c r="A3079" i="2" s="1"/>
  <c r="A3080" i="2" s="1"/>
  <c r="A3081" i="2" s="1"/>
  <c r="A3082" i="2" s="1"/>
  <c r="A3083" i="2" s="1"/>
  <c r="A3084" i="2" s="1"/>
  <c r="A3085" i="2" s="1"/>
  <c r="A3086" i="2" s="1"/>
  <c r="A3087" i="2" s="1"/>
  <c r="A3088" i="2" s="1"/>
  <c r="A3089" i="2" s="1"/>
  <c r="A3090" i="2" s="1"/>
  <c r="A3091" i="2" s="1"/>
  <c r="A3092" i="2" s="1"/>
  <c r="A3093" i="2" s="1"/>
  <c r="A3094" i="2" s="1"/>
  <c r="A3095" i="2" s="1"/>
  <c r="A3096" i="2" s="1"/>
  <c r="A3097" i="2" s="1"/>
  <c r="A3098" i="2" s="1"/>
  <c r="A3099" i="2" s="1"/>
  <c r="A3100" i="2" s="1"/>
  <c r="A3101" i="2" s="1"/>
  <c r="A3102" i="2" s="1"/>
  <c r="A3103" i="2" s="1"/>
  <c r="A3104" i="2" s="1"/>
  <c r="A3105" i="2" s="1"/>
  <c r="A3106" i="2" s="1"/>
  <c r="A3107" i="2" s="1"/>
  <c r="A3108" i="2" s="1"/>
  <c r="A3109" i="2" s="1"/>
  <c r="A3110" i="2" s="1"/>
  <c r="A3111" i="2" s="1"/>
  <c r="A3112" i="2" s="1"/>
  <c r="A3113" i="2" s="1"/>
  <c r="A3114" i="2" s="1"/>
  <c r="A3115" i="2" s="1"/>
  <c r="A3116" i="2" s="1"/>
  <c r="A3117" i="2" s="1"/>
  <c r="A3118" i="2" s="1"/>
  <c r="A3119" i="2" s="1"/>
  <c r="A3120" i="2" s="1"/>
  <c r="A3121" i="2" s="1"/>
  <c r="A3122" i="2" s="1"/>
  <c r="A3123" i="2" s="1"/>
  <c r="A3124" i="2" s="1"/>
  <c r="A3125" i="2" s="1"/>
  <c r="A3126" i="2" s="1"/>
  <c r="A3127" i="2" s="1"/>
  <c r="A3128" i="2" s="1"/>
  <c r="A3129" i="2" s="1"/>
  <c r="A3130" i="2" s="1"/>
  <c r="A3131" i="2" s="1"/>
  <c r="A3132" i="2" s="1"/>
  <c r="A3133" i="2" s="1"/>
  <c r="A3134" i="2" s="1"/>
  <c r="A3135" i="2" s="1"/>
  <c r="A3136" i="2" s="1"/>
  <c r="A3137" i="2" s="1"/>
  <c r="A3138" i="2" s="1"/>
  <c r="A3139" i="2" s="1"/>
  <c r="A3141" i="2" s="1"/>
  <c r="A3142" i="2" s="1"/>
  <c r="A3143" i="2" s="1"/>
  <c r="A3144" i="2" s="1"/>
  <c r="A3145" i="2" s="1"/>
  <c r="A3146" i="2" s="1"/>
  <c r="A3147" i="2" s="1"/>
  <c r="A3148" i="2" s="1"/>
  <c r="A3149" i="2" s="1"/>
  <c r="A3150" i="2" s="1"/>
  <c r="A3151" i="2" s="1"/>
  <c r="A3152" i="2" s="1"/>
  <c r="A3153" i="2" s="1"/>
  <c r="A3154" i="2" s="1"/>
  <c r="A3155" i="2" s="1"/>
  <c r="A3156" i="2" s="1"/>
  <c r="A3157" i="2" s="1"/>
  <c r="A3158" i="2" s="1"/>
  <c r="A3159" i="2" s="1"/>
  <c r="A3160" i="2" s="1"/>
  <c r="A3161" i="2" s="1"/>
  <c r="A3162" i="2" s="1"/>
  <c r="A3163" i="2" s="1"/>
  <c r="A3164" i="2" s="1"/>
  <c r="A3165" i="2" s="1"/>
  <c r="A3166" i="2" s="1"/>
  <c r="A3167" i="2" s="1"/>
  <c r="A3168" i="2" s="1"/>
  <c r="A3169" i="2" s="1"/>
  <c r="A3170" i="2" s="1"/>
  <c r="A3171" i="2" s="1"/>
  <c r="A3172" i="2" s="1"/>
  <c r="A3173" i="2" s="1"/>
  <c r="A3175" i="2" s="1"/>
  <c r="A3176" i="2" s="1"/>
  <c r="A3177" i="2" s="1"/>
  <c r="A3178" i="2" s="1"/>
  <c r="A3179" i="2" s="1"/>
  <c r="A3180" i="2" s="1"/>
  <c r="A3181" i="2" s="1"/>
  <c r="A3182" i="2" s="1"/>
  <c r="A3183" i="2" s="1"/>
  <c r="A3184" i="2" s="1"/>
  <c r="A3185" i="2" s="1"/>
  <c r="A3186" i="2" s="1"/>
  <c r="A3187" i="2" s="1"/>
  <c r="A3188" i="2" s="1"/>
  <c r="A3189" i="2" s="1"/>
  <c r="A3190" i="2" s="1"/>
  <c r="A3191" i="2" s="1"/>
  <c r="A3192" i="2" s="1"/>
  <c r="A3193" i="2" s="1"/>
  <c r="A3194" i="2" s="1"/>
  <c r="A3195" i="2" s="1"/>
  <c r="A3196" i="2" s="1"/>
  <c r="A3197" i="2" s="1"/>
  <c r="A3198" i="2" s="1"/>
  <c r="A3199" i="2" s="1"/>
  <c r="A3200" i="2" s="1"/>
  <c r="A3201" i="2" s="1"/>
  <c r="A3203" i="2" s="1"/>
  <c r="A3204" i="2" s="1"/>
  <c r="A3205" i="2" s="1"/>
  <c r="A3206" i="2" s="1"/>
  <c r="A3207" i="2" s="1"/>
  <c r="A3208" i="2" s="1"/>
  <c r="A3209" i="2" s="1"/>
  <c r="A3210" i="2" s="1"/>
  <c r="A3211" i="2" s="1"/>
  <c r="A3212" i="2" s="1"/>
  <c r="A3213" i="2" s="1"/>
  <c r="A3214" i="2" s="1"/>
  <c r="A3215" i="2" s="1"/>
  <c r="A3216" i="2" s="1"/>
  <c r="A3217" i="2" s="1"/>
  <c r="A3218" i="2" s="1"/>
  <c r="A3219" i="2" s="1"/>
  <c r="A3220" i="2" s="1"/>
  <c r="A3221" i="2" s="1"/>
  <c r="A3222" i="2" s="1"/>
  <c r="A3223" i="2" s="1"/>
  <c r="A3224" i="2" s="1"/>
  <c r="A3226" i="2" s="1"/>
  <c r="A3227" i="2" s="1"/>
  <c r="A3228" i="2" s="1"/>
  <c r="A3229" i="2" s="1"/>
  <c r="A3230" i="2" s="1"/>
  <c r="A3231" i="2" s="1"/>
  <c r="A3232" i="2" s="1"/>
  <c r="A3233" i="2" s="1"/>
  <c r="A3234" i="2" s="1"/>
  <c r="A3235" i="2" s="1"/>
  <c r="A3236" i="2" s="1"/>
  <c r="A3237" i="2" s="1"/>
  <c r="A3238" i="2" s="1"/>
  <c r="A3239" i="2" s="1"/>
  <c r="A3240" i="2" s="1"/>
  <c r="A3241" i="2" s="1"/>
  <c r="A3242" i="2" s="1"/>
  <c r="A3243" i="2" s="1"/>
  <c r="A3244" i="2" s="1"/>
  <c r="A3245" i="2" s="1"/>
  <c r="A3246" i="2" s="1"/>
  <c r="A3247" i="2" s="1"/>
  <c r="A3248" i="2" s="1"/>
  <c r="A3249" i="2" s="1"/>
  <c r="A3250" i="2" s="1"/>
  <c r="A3251" i="2" s="1"/>
  <c r="A3252" i="2" s="1"/>
  <c r="A3253" i="2" s="1"/>
  <c r="A3254" i="2" s="1"/>
  <c r="A3255" i="2" s="1"/>
  <c r="A3256" i="2" s="1"/>
  <c r="A3257" i="2" s="1"/>
  <c r="A3258" i="2" s="1"/>
  <c r="A3259" i="2" s="1"/>
  <c r="A3260" i="2" s="1"/>
  <c r="A3261" i="2" s="1"/>
  <c r="A3262" i="2" s="1"/>
  <c r="A3263" i="2" s="1"/>
  <c r="A3264" i="2" s="1"/>
  <c r="A3265" i="2" s="1"/>
  <c r="A3266" i="2" s="1"/>
  <c r="A3267" i="2" s="1"/>
  <c r="A3268" i="2" s="1"/>
  <c r="A3269" i="2" s="1"/>
  <c r="A3270" i="2" s="1"/>
  <c r="A3271" i="2" s="1"/>
  <c r="A3272" i="2" s="1"/>
  <c r="A3273" i="2" s="1"/>
  <c r="A3274" i="2" s="1"/>
  <c r="A3275" i="2" s="1"/>
  <c r="A3276" i="2" s="1"/>
  <c r="A3277" i="2" s="1"/>
  <c r="A3278" i="2" s="1"/>
  <c r="A3279" i="2" s="1"/>
  <c r="A3280" i="2" s="1"/>
  <c r="A3281" i="2" s="1"/>
  <c r="A3282" i="2" s="1"/>
  <c r="A3283" i="2" s="1"/>
  <c r="A3284" i="2" s="1"/>
  <c r="A3285" i="2" s="1"/>
  <c r="A3286" i="2" s="1"/>
  <c r="A3287" i="2" s="1"/>
  <c r="A3288" i="2" s="1"/>
  <c r="A3289" i="2" s="1"/>
  <c r="A3290" i="2" s="1"/>
  <c r="A3291" i="2" s="1"/>
  <c r="A3292" i="2" s="1"/>
  <c r="A3293" i="2" s="1"/>
  <c r="A3294" i="2" s="1"/>
  <c r="A3295" i="2" s="1"/>
  <c r="A3296" i="2" s="1"/>
  <c r="A3297" i="2" s="1"/>
  <c r="A3298" i="2" s="1"/>
  <c r="A3299" i="2" s="1"/>
  <c r="A3300" i="2" s="1"/>
  <c r="A3301" i="2" s="1"/>
  <c r="A3302" i="2" s="1"/>
  <c r="A3303" i="2" s="1"/>
  <c r="A3304" i="2" s="1"/>
  <c r="A3305" i="2" s="1"/>
  <c r="A3306" i="2" s="1"/>
  <c r="A3307" i="2" s="1"/>
  <c r="A3308" i="2" s="1"/>
  <c r="A3309" i="2" s="1"/>
  <c r="A3310" i="2" s="1"/>
  <c r="A3311" i="2" s="1"/>
  <c r="A3312" i="2" s="1"/>
  <c r="A3313" i="2" s="1"/>
  <c r="A3314" i="2" s="1"/>
  <c r="A3315" i="2" s="1"/>
  <c r="A3316" i="2" s="1"/>
  <c r="A3317" i="2" s="1"/>
  <c r="A3318" i="2" s="1"/>
  <c r="A3319" i="2" s="1"/>
  <c r="A3320" i="2" s="1"/>
  <c r="A3321" i="2" s="1"/>
  <c r="A3322" i="2" s="1"/>
  <c r="A3323" i="2" s="1"/>
  <c r="A3325" i="2" s="1"/>
  <c r="A3326" i="2" s="1"/>
  <c r="A3327" i="2" s="1"/>
  <c r="A3328" i="2" s="1"/>
  <c r="A3329" i="2" s="1"/>
  <c r="A3330" i="2" s="1"/>
  <c r="A3331" i="2" s="1"/>
  <c r="A3332" i="2" s="1"/>
  <c r="A3333" i="2" s="1"/>
  <c r="A3336" i="2" s="1"/>
  <c r="A3334" i="2" l="1"/>
  <c r="A3337" i="2"/>
  <c r="A3338" i="2" s="1"/>
  <c r="A3339" i="2" s="1"/>
  <c r="A3340" i="2" s="1"/>
  <c r="A3341" i="2" s="1"/>
  <c r="A3342" i="2" s="1"/>
  <c r="A3343" i="2" s="1"/>
  <c r="A3344" i="2" s="1"/>
  <c r="A3345" i="2" s="1"/>
  <c r="A3346" i="2" s="1"/>
  <c r="A3347" i="2" s="1"/>
  <c r="A3348" i="2" s="1"/>
  <c r="A3349" i="2" s="1"/>
  <c r="A3350" i="2" s="1"/>
  <c r="A3351" i="2" s="1"/>
  <c r="A3352" i="2" s="1"/>
  <c r="A3353" i="2" s="1"/>
  <c r="A3354" i="2" s="1"/>
  <c r="A3355" i="2" s="1"/>
  <c r="A3356" i="2" s="1"/>
  <c r="A3357" i="2" s="1"/>
  <c r="A3358" i="2" s="1"/>
  <c r="A3359" i="2" s="1"/>
  <c r="A3360" i="2" s="1"/>
  <c r="A3361" i="2" s="1"/>
  <c r="A3362" i="2" s="1"/>
  <c r="A3363" i="2" s="1"/>
  <c r="A3364" i="2" s="1"/>
  <c r="A3365" i="2" s="1"/>
  <c r="A3366" i="2" s="1"/>
  <c r="A3367" i="2" s="1"/>
  <c r="A3368" i="2" s="1"/>
  <c r="A3369" i="2" s="1"/>
  <c r="A3370" i="2" s="1"/>
  <c r="A3371" i="2" s="1"/>
  <c r="A3372" i="2" s="1"/>
  <c r="A3373" i="2" s="1"/>
  <c r="A3374" i="2" s="1"/>
  <c r="A3375" i="2" s="1"/>
  <c r="A3376" i="2" s="1"/>
  <c r="A3377" i="2" s="1"/>
  <c r="A3378" i="2" s="1"/>
  <c r="A3379" i="2" s="1"/>
  <c r="A3380" i="2" s="1"/>
  <c r="A3381" i="2" s="1"/>
  <c r="A3382" i="2" s="1"/>
  <c r="A3383" i="2" s="1"/>
  <c r="A3384" i="2" s="1"/>
  <c r="A3385" i="2" s="1"/>
  <c r="A3386" i="2" s="1"/>
  <c r="A3387" i="2" s="1"/>
  <c r="A3388" i="2" s="1"/>
  <c r="A3389" i="2" s="1"/>
  <c r="A3390" i="2" s="1"/>
  <c r="A3391" i="2" s="1"/>
  <c r="A3392" i="2" s="1"/>
  <c r="A3393" i="2" s="1"/>
  <c r="A3394" i="2" s="1"/>
  <c r="A3395" i="2" s="1"/>
  <c r="A3396" i="2" s="1"/>
  <c r="A3397" i="2" s="1"/>
  <c r="A3398" i="2" s="1"/>
  <c r="A3399" i="2" s="1"/>
  <c r="A3400" i="2" s="1"/>
  <c r="A3401" i="2" s="1"/>
  <c r="A3402" i="2" s="1"/>
  <c r="A3403" i="2" s="1"/>
  <c r="A3404" i="2" s="1"/>
  <c r="A3405" i="2" s="1"/>
  <c r="A3406" i="2" s="1"/>
  <c r="A3407" i="2" s="1"/>
  <c r="A3408" i="2" s="1"/>
  <c r="A3409" i="2" s="1"/>
  <c r="A3410" i="2" s="1"/>
  <c r="A3411" i="2" s="1"/>
  <c r="A3412" i="2" s="1"/>
  <c r="A3413" i="2" s="1"/>
  <c r="A3414" i="2" s="1"/>
  <c r="A3415" i="2" s="1"/>
  <c r="A3416" i="2" s="1"/>
  <c r="A3417" i="2" s="1"/>
  <c r="A3418" i="2" s="1"/>
  <c r="A3419" i="2" s="1"/>
  <c r="A3420" i="2" s="1"/>
  <c r="A3421" i="2" s="1"/>
  <c r="A3422" i="2" s="1"/>
  <c r="A3423" i="2" s="1"/>
  <c r="A3424" i="2" s="1"/>
  <c r="A3425" i="2" s="1"/>
  <c r="A3426" i="2" s="1"/>
  <c r="A3427" i="2" s="1"/>
  <c r="A3428" i="2" s="1"/>
  <c r="A3429" i="2" s="1"/>
  <c r="A3430" i="2" s="1"/>
  <c r="A3431" i="2" s="1"/>
  <c r="A3432" i="2" s="1"/>
  <c r="A3433" i="2" s="1"/>
  <c r="A3434" i="2" s="1"/>
  <c r="A3435" i="2" s="1"/>
  <c r="A3436" i="2" s="1"/>
  <c r="A3437" i="2" s="1"/>
  <c r="A3438" i="2" s="1"/>
  <c r="A3439" i="2" s="1"/>
  <c r="A3440" i="2" s="1"/>
  <c r="A3441" i="2" s="1"/>
  <c r="A3442" i="2" s="1"/>
  <c r="A3443" i="2" s="1"/>
  <c r="A3444" i="2" s="1"/>
  <c r="A3445" i="2" s="1"/>
  <c r="A3446" i="2" s="1"/>
  <c r="A3447" i="2" s="1"/>
  <c r="A3448" i="2" s="1"/>
  <c r="A3449" i="2" s="1"/>
  <c r="A3450" i="2" s="1"/>
  <c r="A3451" i="2" s="1"/>
  <c r="A3452" i="2" s="1"/>
  <c r="A3453" i="2" s="1"/>
  <c r="A3454" i="2" s="1"/>
  <c r="A3455" i="2" s="1"/>
  <c r="A3456" i="2" s="1"/>
  <c r="A3457" i="2" s="1"/>
  <c r="A3458" i="2" s="1"/>
  <c r="A3459" i="2" s="1"/>
  <c r="A3460" i="2" s="1"/>
  <c r="A3461" i="2" s="1"/>
  <c r="A3462" i="2" s="1"/>
  <c r="A3463" i="2" s="1"/>
  <c r="A3464" i="2" s="1"/>
  <c r="A3465" i="2" s="1"/>
  <c r="A3466" i="2" s="1"/>
  <c r="A3467" i="2" s="1"/>
  <c r="A3468" i="2" s="1"/>
  <c r="A3469" i="2" s="1"/>
  <c r="A3470" i="2" s="1"/>
  <c r="A3471" i="2" s="1"/>
  <c r="A3472" i="2" s="1"/>
  <c r="A3473" i="2" s="1"/>
  <c r="A3474" i="2" s="1"/>
  <c r="A3475" i="2" s="1"/>
  <c r="A3476" i="2" s="1"/>
  <c r="A3477" i="2" s="1"/>
  <c r="A3478" i="2" s="1"/>
  <c r="A3479" i="2" s="1"/>
  <c r="A3480" i="2" s="1"/>
  <c r="A3481" i="2" s="1"/>
  <c r="A3482" i="2" s="1"/>
  <c r="A3483" i="2" s="1"/>
  <c r="A3484" i="2" s="1"/>
  <c r="A3485" i="2" s="1"/>
  <c r="A3486" i="2" s="1"/>
  <c r="A3487" i="2" s="1"/>
  <c r="A3488" i="2" s="1"/>
  <c r="A3489" i="2" s="1"/>
  <c r="A3490" i="2" s="1"/>
  <c r="A3491" i="2" s="1"/>
  <c r="A3492" i="2" s="1"/>
  <c r="A3493" i="2" s="1"/>
  <c r="A3494" i="2" s="1"/>
  <c r="A3495" i="2" s="1"/>
  <c r="A3496" i="2" s="1"/>
  <c r="A3497" i="2" s="1"/>
  <c r="A3498" i="2" s="1"/>
  <c r="A3499" i="2" s="1"/>
  <c r="A3500" i="2" s="1"/>
  <c r="A3501" i="2" s="1"/>
  <c r="A3502" i="2" s="1"/>
  <c r="A3503" i="2" s="1"/>
  <c r="A3504" i="2" s="1"/>
  <c r="A3505" i="2" s="1"/>
  <c r="A3506" i="2" s="1"/>
  <c r="A3507" i="2" s="1"/>
  <c r="A3508" i="2" s="1"/>
  <c r="A3509" i="2" s="1"/>
  <c r="A3510" i="2" s="1"/>
  <c r="A3511" i="2" s="1"/>
  <c r="A3512" i="2" s="1"/>
  <c r="A3513" i="2" s="1"/>
  <c r="A3514" i="2" s="1"/>
  <c r="A3515" i="2" s="1"/>
  <c r="A3516" i="2" s="1"/>
  <c r="A3517" i="2" s="1"/>
  <c r="A3518" i="2" s="1"/>
  <c r="A3519" i="2" s="1"/>
  <c r="A3520" i="2" s="1"/>
  <c r="A3521" i="2" s="1"/>
  <c r="A3522" i="2" s="1"/>
  <c r="A3523" i="2" s="1"/>
  <c r="A3524" i="2" s="1"/>
  <c r="A3525" i="2" s="1"/>
  <c r="A3526" i="2" s="1"/>
  <c r="A3527" i="2" s="1"/>
  <c r="A3528" i="2" s="1"/>
  <c r="A3529" i="2" s="1"/>
  <c r="A3530" i="2" s="1"/>
  <c r="A3531" i="2" s="1"/>
  <c r="A3532" i="2" s="1"/>
  <c r="A3533" i="2" s="1"/>
  <c r="A3534" i="2" s="1"/>
  <c r="A3535" i="2" s="1"/>
  <c r="A3536" i="2" s="1"/>
  <c r="A3539" i="2" s="1"/>
  <c r="A3540" i="2" l="1"/>
  <c r="A3541" i="2" s="1"/>
  <c r="A3542" i="2" s="1"/>
  <c r="A3543" i="2" s="1"/>
  <c r="A3544" i="2" s="1"/>
  <c r="A3545" i="2" s="1"/>
  <c r="A3546" i="2" s="1"/>
  <c r="A3547" i="2" s="1"/>
  <c r="A3548" i="2" s="1"/>
  <c r="A3549" i="2" s="1"/>
  <c r="A3550" i="2" s="1"/>
  <c r="A3551" i="2" s="1"/>
  <c r="A3552" i="2" s="1"/>
  <c r="A3553" i="2" s="1"/>
  <c r="A3554" i="2" s="1"/>
  <c r="A3555" i="2" s="1"/>
  <c r="A3556" i="2" s="1"/>
  <c r="A3557" i="2" s="1"/>
  <c r="A3558" i="2" s="1"/>
  <c r="A3559" i="2" s="1"/>
  <c r="A3560" i="2" s="1"/>
  <c r="A3561" i="2" s="1"/>
  <c r="A3562" i="2" s="1"/>
  <c r="A3563" i="2" s="1"/>
  <c r="A3564" i="2" s="1"/>
  <c r="A3565" i="2" s="1"/>
  <c r="A3566" i="2" s="1"/>
  <c r="A3567" i="2" s="1"/>
  <c r="A3568" i="2" s="1"/>
  <c r="A3569" i="2" s="1"/>
  <c r="A3570" i="2" s="1"/>
  <c r="A3571" i="2" s="1"/>
  <c r="A3572" i="2" s="1"/>
  <c r="A3573" i="2" s="1"/>
  <c r="A3574" i="2" s="1"/>
  <c r="A3575" i="2" s="1"/>
  <c r="A3576" i="2" s="1"/>
  <c r="A3577" i="2" s="1"/>
  <c r="A3578" i="2" s="1"/>
  <c r="A3579" i="2" s="1"/>
  <c r="A3580" i="2" s="1"/>
  <c r="A3581" i="2" s="1"/>
  <c r="A3582" i="2" s="1"/>
  <c r="A3583" i="2" s="1"/>
  <c r="A3584" i="2" s="1"/>
  <c r="A3585" i="2" s="1"/>
  <c r="A3586" i="2" s="1"/>
  <c r="A3587" i="2" s="1"/>
  <c r="A3588" i="2" s="1"/>
  <c r="A3589" i="2" s="1"/>
  <c r="A3590" i="2" s="1"/>
  <c r="A3591" i="2" s="1"/>
  <c r="A3592" i="2" s="1"/>
  <c r="A3593" i="2" s="1"/>
  <c r="A3594" i="2" s="1"/>
  <c r="A3595" i="2" s="1"/>
  <c r="A3596" i="2" s="1"/>
  <c r="A3597" i="2" s="1"/>
  <c r="A3598" i="2" s="1"/>
  <c r="A3599" i="2" s="1"/>
  <c r="A3600" i="2" s="1"/>
  <c r="A3601" i="2" s="1"/>
  <c r="A3602" i="2" s="1"/>
  <c r="A3603" i="2" s="1"/>
  <c r="A3604" i="2" s="1"/>
  <c r="A3605" i="2" s="1"/>
  <c r="A3606" i="2" s="1"/>
  <c r="A3607" i="2" s="1"/>
  <c r="A3608" i="2" s="1"/>
  <c r="A3609" i="2" s="1"/>
  <c r="A3610" i="2" s="1"/>
  <c r="A3611" i="2" s="1"/>
  <c r="A3612" i="2" s="1"/>
  <c r="A3613" i="2" s="1"/>
  <c r="A3614" i="2" s="1"/>
  <c r="A3615" i="2" s="1"/>
  <c r="A3616" i="2" s="1"/>
  <c r="A3617" i="2" s="1"/>
  <c r="A3618" i="2" s="1"/>
  <c r="A3619" i="2" s="1"/>
  <c r="A3620" i="2" s="1"/>
  <c r="A3621" i="2" s="1"/>
  <c r="A3622" i="2" s="1"/>
  <c r="A3623" i="2" s="1"/>
  <c r="A3624" i="2" s="1"/>
  <c r="A3625" i="2" s="1"/>
  <c r="A3626" i="2" s="1"/>
  <c r="A3627" i="2" s="1"/>
  <c r="A3628" i="2" s="1"/>
  <c r="A3629" i="2" s="1"/>
  <c r="A3630" i="2" s="1"/>
  <c r="A3631" i="2" s="1"/>
  <c r="A3632" i="2" s="1"/>
  <c r="A3633" i="2" s="1"/>
  <c r="A3634" i="2" s="1"/>
  <c r="A3635" i="2" s="1"/>
  <c r="A3636" i="2" s="1"/>
  <c r="A3637" i="2" s="1"/>
  <c r="A3638" i="2" s="1"/>
  <c r="A3639" i="2" s="1"/>
  <c r="A3640" i="2" s="1"/>
  <c r="A3641" i="2" s="1"/>
  <c r="A3642" i="2" s="1"/>
  <c r="A3643" i="2" s="1"/>
  <c r="A3644" i="2" s="1"/>
  <c r="A3645" i="2" s="1"/>
  <c r="A3646" i="2" s="1"/>
  <c r="A3647" i="2" s="1"/>
  <c r="A3648" i="2" s="1"/>
  <c r="A3649" i="2" s="1"/>
  <c r="A3650" i="2" s="1"/>
  <c r="A3651" i="2" s="1"/>
  <c r="A3652" i="2" s="1"/>
  <c r="A3653" i="2" s="1"/>
  <c r="A3654" i="2" s="1"/>
  <c r="A3655" i="2" s="1"/>
  <c r="A3656" i="2" s="1"/>
  <c r="A3657" i="2" s="1"/>
  <c r="A3658" i="2" s="1"/>
  <c r="A3659" i="2" s="1"/>
  <c r="A3660" i="2" s="1"/>
  <c r="A3661" i="2" s="1"/>
  <c r="A3662" i="2" s="1"/>
  <c r="A3663" i="2" s="1"/>
  <c r="A3664" i="2" s="1"/>
  <c r="A3665" i="2" s="1"/>
  <c r="A3666" i="2" s="1"/>
  <c r="A3667" i="2" s="1"/>
  <c r="A3668" i="2" s="1"/>
  <c r="A3669" i="2" s="1"/>
  <c r="A3670" i="2" s="1"/>
  <c r="A3671" i="2" s="1"/>
  <c r="A3672" i="2" s="1"/>
  <c r="A3673" i="2" s="1"/>
  <c r="A3674" i="2" s="1"/>
  <c r="A3675" i="2" s="1"/>
  <c r="A3676" i="2" s="1"/>
  <c r="A3677" i="2" s="1"/>
  <c r="A3678" i="2" s="1"/>
  <c r="A3679" i="2" s="1"/>
  <c r="A3680" i="2" s="1"/>
  <c r="A3681" i="2" s="1"/>
  <c r="A3682" i="2" s="1"/>
  <c r="A3683" i="2" s="1"/>
  <c r="A3684" i="2" s="1"/>
  <c r="A3685" i="2" s="1"/>
  <c r="A3686" i="2" s="1"/>
  <c r="A3687" i="2" s="1"/>
  <c r="A3688" i="2" s="1"/>
  <c r="A3689" i="2" s="1"/>
  <c r="A3690" i="2" s="1"/>
  <c r="A3691" i="2" s="1"/>
  <c r="A3692" i="2" s="1"/>
  <c r="A3693" i="2" s="1"/>
  <c r="A3694" i="2" s="1"/>
  <c r="A3695" i="2" s="1"/>
  <c r="A3696" i="2" s="1"/>
  <c r="A3697" i="2" s="1"/>
  <c r="A3698" i="2" s="1"/>
  <c r="A3699" i="2" s="1"/>
  <c r="A3700" i="2" s="1"/>
  <c r="A3701" i="2" s="1"/>
  <c r="A3702" i="2" s="1"/>
  <c r="A3703" i="2" s="1"/>
  <c r="A3704" i="2" s="1"/>
  <c r="A3705" i="2" s="1"/>
  <c r="A3706" i="2" s="1"/>
  <c r="A3707" i="2" s="1"/>
  <c r="A3708" i="2" s="1"/>
  <c r="A3709" i="2" s="1"/>
  <c r="A3710" i="2" s="1"/>
  <c r="A3711" i="2" s="1"/>
  <c r="A3712" i="2" s="1"/>
  <c r="A3713" i="2" s="1"/>
  <c r="A3714" i="2" s="1"/>
  <c r="A3715" i="2" s="1"/>
  <c r="A3716" i="2" s="1"/>
  <c r="A3717" i="2" s="1"/>
  <c r="A3718" i="2" s="1"/>
  <c r="A3719" i="2" s="1"/>
  <c r="A3720" i="2" s="1"/>
  <c r="A3721" i="2" s="1"/>
  <c r="A3722" i="2" s="1"/>
  <c r="A3723" i="2" s="1"/>
  <c r="A3724" i="2" s="1"/>
  <c r="A3725" i="2" s="1"/>
  <c r="A3726" i="2" s="1"/>
  <c r="A3727" i="2" s="1"/>
  <c r="A3728" i="2" s="1"/>
  <c r="A3729" i="2" s="1"/>
  <c r="A3730" i="2" s="1"/>
  <c r="A3731" i="2" s="1"/>
  <c r="A3732" i="2" s="1"/>
  <c r="A3733" i="2" s="1"/>
  <c r="A3734" i="2" s="1"/>
  <c r="A3735" i="2" s="1"/>
  <c r="A3736" i="2" s="1"/>
  <c r="A3737" i="2" s="1"/>
  <c r="A3738" i="2" s="1"/>
  <c r="A3739" i="2" s="1"/>
  <c r="A3740" i="2" s="1"/>
  <c r="A3741" i="2" s="1"/>
  <c r="A3742" i="2" s="1"/>
  <c r="A3743" i="2" s="1"/>
  <c r="A3744" i="2" s="1"/>
  <c r="A3745" i="2" s="1"/>
  <c r="A3746" i="2" s="1"/>
  <c r="A3747" i="2" s="1"/>
  <c r="A3748" i="2" s="1"/>
  <c r="A3749" i="2" s="1"/>
  <c r="A3750" i="2" s="1"/>
  <c r="A3751" i="2" s="1"/>
  <c r="A3752" i="2" s="1"/>
  <c r="A3753" i="2" s="1"/>
  <c r="A3754" i="2" s="1"/>
  <c r="A3755" i="2" s="1"/>
  <c r="A3756" i="2" s="1"/>
  <c r="A3757" i="2" s="1"/>
  <c r="A3758" i="2" s="1"/>
  <c r="A3759" i="2" s="1"/>
  <c r="A3760" i="2" s="1"/>
  <c r="A3761" i="2" s="1"/>
  <c r="A3762" i="2" s="1"/>
  <c r="A3765" i="2" s="1"/>
  <c r="A3537" i="2"/>
  <c r="A3763" i="2" l="1"/>
  <c r="A3766" i="2"/>
  <c r="A3767" i="2" s="1"/>
  <c r="A3768" i="2" s="1"/>
  <c r="A3769" i="2" s="1"/>
  <c r="A3770" i="2" s="1"/>
  <c r="A3771" i="2" s="1"/>
  <c r="A3772" i="2" s="1"/>
  <c r="A3773" i="2" s="1"/>
  <c r="A3774" i="2" s="1"/>
  <c r="A3775" i="2" s="1"/>
  <c r="A3776" i="2" s="1"/>
  <c r="A3777" i="2" s="1"/>
  <c r="A3778" i="2" s="1"/>
  <c r="A3781" i="2" s="1"/>
  <c r="A3779" i="2" l="1"/>
  <c r="A3782" i="2"/>
  <c r="A3783" i="2" s="1"/>
  <c r="A3784" i="2" s="1"/>
  <c r="A3785" i="2" s="1"/>
  <c r="A3786" i="2" s="1"/>
  <c r="A3787" i="2" s="1"/>
  <c r="A3788" i="2" s="1"/>
  <c r="A3789" i="2" s="1"/>
  <c r="A3790" i="2" s="1"/>
  <c r="A3791" i="2" s="1"/>
  <c r="A3792" i="2" s="1"/>
  <c r="A3793" i="2" s="1"/>
  <c r="A3794" i="2" s="1"/>
  <c r="A3795" i="2" s="1"/>
  <c r="A3796" i="2" s="1"/>
  <c r="A3797" i="2" s="1"/>
  <c r="A3798" i="2" s="1"/>
  <c r="A3799" i="2" s="1"/>
  <c r="A3800" i="2" s="1"/>
  <c r="A3801" i="2" s="1"/>
  <c r="A3802" i="2" s="1"/>
  <c r="A3803" i="2" s="1"/>
  <c r="A3804" i="2" s="1"/>
  <c r="A3805" i="2" s="1"/>
  <c r="A3806" i="2" s="1"/>
  <c r="A3807" i="2" s="1"/>
  <c r="A3808" i="2" s="1"/>
  <c r="A3809" i="2" s="1"/>
  <c r="A3810" i="2" s="1"/>
  <c r="A3811" i="2" s="1"/>
  <c r="A3812" i="2" s="1"/>
  <c r="A3813" i="2" s="1"/>
  <c r="A3816" i="2" s="1"/>
  <c r="A3814" i="2" l="1"/>
  <c r="A3817" i="2"/>
  <c r="A3818" i="2" s="1"/>
  <c r="A3819" i="2" s="1"/>
  <c r="A3820" i="2" s="1"/>
  <c r="A3821" i="2" s="1"/>
  <c r="A3822" i="2" s="1"/>
  <c r="A3823" i="2" s="1"/>
  <c r="A3824" i="2" s="1"/>
  <c r="A3825" i="2" s="1"/>
  <c r="A3826" i="2" s="1"/>
  <c r="A3827" i="2" s="1"/>
  <c r="A3828" i="2" s="1"/>
  <c r="A3829" i="2" s="1"/>
  <c r="A3830" i="2" s="1"/>
  <c r="A3831" i="2" s="1"/>
  <c r="A3832" i="2" s="1"/>
  <c r="A3833" i="2" s="1"/>
  <c r="A3834" i="2" s="1"/>
  <c r="A3836" i="2" s="1"/>
  <c r="A3837" i="2" s="1"/>
  <c r="A3838" i="2" s="1"/>
  <c r="A3839" i="2" s="1"/>
  <c r="A3840" i="2" s="1"/>
  <c r="A3841" i="2" s="1"/>
  <c r="A3842" i="2" s="1"/>
  <c r="A3843" i="2" s="1"/>
  <c r="A3844" i="2" s="1"/>
  <c r="A3846" i="2" s="1"/>
  <c r="A3847" i="2" s="1"/>
  <c r="A3848" i="2" s="1"/>
  <c r="A3849" i="2" s="1"/>
  <c r="A3850" i="2" s="1"/>
  <c r="A3851" i="2" s="1"/>
  <c r="A3852" i="2" s="1"/>
  <c r="A3853" i="2" s="1"/>
  <c r="A3854" i="2" s="1"/>
  <c r="A3855" i="2" s="1"/>
  <c r="A3856" i="2" s="1"/>
  <c r="A3857" i="2" s="1"/>
  <c r="A3858" i="2" s="1"/>
  <c r="A3859" i="2" s="1"/>
  <c r="A3860" i="2" s="1"/>
  <c r="A3861" i="2" s="1"/>
  <c r="A3862" i="2" s="1"/>
  <c r="A3863" i="2" s="1"/>
  <c r="A3864" i="2" s="1"/>
  <c r="A3865" i="2" s="1"/>
  <c r="A3866" i="2" s="1"/>
  <c r="A3867" i="2" s="1"/>
  <c r="A3868" i="2" s="1"/>
  <c r="A3869" i="2" s="1"/>
  <c r="A3870" i="2" s="1"/>
  <c r="A3871" i="2" s="1"/>
  <c r="A3872" i="2" s="1"/>
  <c r="A3873" i="2" s="1"/>
  <c r="A3874" i="2" s="1"/>
  <c r="A3875" i="2" s="1"/>
  <c r="A3876" i="2" s="1"/>
  <c r="A3877" i="2" s="1"/>
  <c r="A3879" i="2" s="1"/>
  <c r="A3880" i="2" s="1"/>
  <c r="A3881" i="2" s="1"/>
  <c r="A3882" i="2" s="1"/>
  <c r="A3883" i="2" s="1"/>
  <c r="A3884" i="2" s="1"/>
  <c r="A3885" i="2" s="1"/>
  <c r="A3886" i="2" s="1"/>
  <c r="A3887" i="2" s="1"/>
  <c r="A3888" i="2" s="1"/>
  <c r="A3889" i="2" s="1"/>
  <c r="A3890" i="2" s="1"/>
  <c r="A3891" i="2" s="1"/>
  <c r="A3892" i="2" s="1"/>
  <c r="A3893" i="2" s="1"/>
  <c r="A3894" i="2" s="1"/>
  <c r="A3895" i="2" s="1"/>
  <c r="A3896" i="2" s="1"/>
  <c r="A3897" i="2" s="1"/>
  <c r="A3898" i="2" s="1"/>
  <c r="A3899" i="2" s="1"/>
  <c r="A3900" i="2" s="1"/>
  <c r="A3901" i="2" s="1"/>
  <c r="A3902" i="2" s="1"/>
  <c r="A3903" i="2" s="1"/>
  <c r="A3904" i="2" s="1"/>
  <c r="A3905" i="2" s="1"/>
  <c r="A3906" i="2" s="1"/>
  <c r="A3907" i="2" s="1"/>
  <c r="A3908" i="2" s="1"/>
  <c r="A3909" i="2" s="1"/>
  <c r="A3910" i="2" s="1"/>
  <c r="A3911" i="2" s="1"/>
  <c r="A3912" i="2" s="1"/>
  <c r="A3913" i="2" s="1"/>
  <c r="A3914" i="2" s="1"/>
  <c r="A3915" i="2" s="1"/>
  <c r="A3916" i="2" s="1"/>
  <c r="A3917" i="2" s="1"/>
  <c r="A3918" i="2" s="1"/>
  <c r="A3919" i="2" s="1"/>
  <c r="A3920" i="2" s="1"/>
  <c r="A3921" i="2" s="1"/>
  <c r="A3922" i="2" s="1"/>
  <c r="A3923" i="2" s="1"/>
  <c r="A3924" i="2" s="1"/>
  <c r="A3925" i="2" s="1"/>
  <c r="A3926" i="2" s="1"/>
  <c r="A3927" i="2" s="1"/>
  <c r="A3928" i="2" s="1"/>
  <c r="A3929" i="2" s="1"/>
  <c r="A3930" i="2" s="1"/>
  <c r="A3931" i="2" s="1"/>
  <c r="A3932" i="2" s="1"/>
  <c r="A3933" i="2" s="1"/>
  <c r="A3934" i="2" s="1"/>
  <c r="A3935" i="2" s="1"/>
  <c r="A3936" i="2" s="1"/>
  <c r="A3937" i="2" s="1"/>
  <c r="A3938" i="2" s="1"/>
  <c r="A3939" i="2" s="1"/>
  <c r="A3940" i="2" s="1"/>
  <c r="A3941" i="2" s="1"/>
  <c r="A3942" i="2" s="1"/>
  <c r="A3944" i="2" s="1"/>
  <c r="A3945" i="2" s="1"/>
  <c r="A3946" i="2" s="1"/>
  <c r="A3947" i="2" s="1"/>
  <c r="A3948" i="2" s="1"/>
  <c r="A3949" i="2" s="1"/>
  <c r="A3950" i="2" s="1"/>
  <c r="A3951" i="2" s="1"/>
  <c r="A3952" i="2" s="1"/>
  <c r="A3953" i="2" s="1"/>
  <c r="A3954" i="2" s="1"/>
  <c r="A3955" i="2" s="1"/>
  <c r="A3956" i="2" s="1"/>
  <c r="A3957" i="2" s="1"/>
  <c r="A3958" i="2" s="1"/>
  <c r="A3959" i="2" s="1"/>
  <c r="A3960" i="2" s="1"/>
  <c r="A3961" i="2" s="1"/>
  <c r="A3962" i="2" s="1"/>
  <c r="A3963" i="2" s="1"/>
  <c r="A3964" i="2" s="1"/>
  <c r="A3965" i="2" s="1"/>
  <c r="A3967" i="2" s="1"/>
  <c r="A3968" i="2" s="1"/>
  <c r="A3969" i="2" s="1"/>
  <c r="A3970" i="2" s="1"/>
  <c r="A3971" i="2" s="1"/>
  <c r="A3972" i="2" s="1"/>
  <c r="A3973" i="2" s="1"/>
  <c r="A3974" i="2" s="1"/>
  <c r="A3976" i="2" s="1"/>
  <c r="A3977" i="2" s="1"/>
  <c r="A3978" i="2" s="1"/>
  <c r="A3979" i="2" s="1"/>
  <c r="A3980" i="2" s="1"/>
  <c r="A3981" i="2" s="1"/>
  <c r="A3982" i="2" s="1"/>
  <c r="A3983" i="2" s="1"/>
  <c r="A3984" i="2" s="1"/>
  <c r="A3985" i="2" s="1"/>
  <c r="A3986" i="2" s="1"/>
  <c r="A3987" i="2" s="1"/>
  <c r="A3988" i="2" s="1"/>
  <c r="A3989" i="2" s="1"/>
  <c r="A3990" i="2" s="1"/>
  <c r="A3991" i="2" s="1"/>
  <c r="A3992" i="2" s="1"/>
  <c r="A3993" i="2" s="1"/>
  <c r="A3994" i="2" s="1"/>
  <c r="A3995" i="2" s="1"/>
  <c r="A3996" i="2" s="1"/>
  <c r="A3997" i="2" s="1"/>
  <c r="A3998" i="2" s="1"/>
  <c r="A3999" i="2" s="1"/>
  <c r="A4000" i="2" s="1"/>
  <c r="A4001" i="2" s="1"/>
  <c r="A4002" i="2" s="1"/>
  <c r="A4003" i="2" s="1"/>
  <c r="A4004" i="2" s="1"/>
  <c r="A4005" i="2" s="1"/>
  <c r="A4006" i="2" s="1"/>
  <c r="A4007" i="2" s="1"/>
  <c r="A4008" i="2" s="1"/>
  <c r="A4009" i="2" s="1"/>
  <c r="A4010" i="2" s="1"/>
  <c r="A4011" i="2" s="1"/>
  <c r="A4012" i="2" s="1"/>
  <c r="A4013" i="2" s="1"/>
  <c r="A4014" i="2" s="1"/>
  <c r="A4015" i="2" s="1"/>
  <c r="A4016" i="2" s="1"/>
  <c r="A4017" i="2" s="1"/>
  <c r="A4018" i="2" s="1"/>
  <c r="A4019" i="2" s="1"/>
  <c r="A4020" i="2" s="1"/>
  <c r="A4021" i="2" s="1"/>
  <c r="A4022" i="2" s="1"/>
  <c r="A4023" i="2" s="1"/>
  <c r="A4024" i="2" s="1"/>
  <c r="A4025" i="2" s="1"/>
  <c r="A4026" i="2" s="1"/>
  <c r="A4027" i="2" s="1"/>
  <c r="A4028" i="2" s="1"/>
  <c r="A4029" i="2" s="1"/>
  <c r="A4030" i="2" s="1"/>
  <c r="A4031" i="2" s="1"/>
  <c r="A4032" i="2" s="1"/>
  <c r="A4033" i="2" s="1"/>
  <c r="A4034" i="2" s="1"/>
  <c r="A4035" i="2" s="1"/>
  <c r="A4036" i="2" s="1"/>
  <c r="A4037" i="2" s="1"/>
  <c r="A4038" i="2" s="1"/>
  <c r="A4039" i="2" s="1"/>
  <c r="A4040" i="2" s="1"/>
  <c r="A4041" i="2" s="1"/>
  <c r="A4042" i="2" s="1"/>
  <c r="A4043" i="2" s="1"/>
  <c r="A4044" i="2" s="1"/>
  <c r="A4045" i="2" s="1"/>
  <c r="A4046" i="2" s="1"/>
  <c r="A4047" i="2" s="1"/>
  <c r="A4048" i="2" s="1"/>
  <c r="A4049" i="2" s="1"/>
  <c r="A4050" i="2" s="1"/>
  <c r="A4051" i="2" s="1"/>
  <c r="A4052" i="2" s="1"/>
  <c r="A4053" i="2" s="1"/>
  <c r="A4054" i="2" s="1"/>
  <c r="A4055" i="2" s="1"/>
  <c r="A4056" i="2" s="1"/>
  <c r="A4057" i="2" s="1"/>
  <c r="A4058" i="2" s="1"/>
  <c r="A4059" i="2" s="1"/>
  <c r="A4060" i="2" s="1"/>
  <c r="A4061" i="2" s="1"/>
  <c r="A4062" i="2" s="1"/>
  <c r="A4063" i="2" s="1"/>
  <c r="A4064" i="2" s="1"/>
  <c r="A4065" i="2" s="1"/>
  <c r="A4066" i="2" s="1"/>
  <c r="A4067" i="2" s="1"/>
  <c r="A4068" i="2" s="1"/>
  <c r="A4069" i="2" s="1"/>
  <c r="A4070" i="2" s="1"/>
  <c r="A4071" i="2" s="1"/>
  <c r="A4072" i="2" s="1"/>
  <c r="A4073" i="2" s="1"/>
  <c r="A4074" i="2" s="1"/>
  <c r="A4075" i="2" s="1"/>
  <c r="A4076" i="2" s="1"/>
  <c r="A4077" i="2" s="1"/>
  <c r="A4079" i="2" s="1"/>
  <c r="A4080" i="2" s="1"/>
  <c r="A4081" i="2" s="1"/>
  <c r="A4082" i="2" s="1"/>
  <c r="A4083" i="2" s="1"/>
  <c r="A4085" i="2" s="1"/>
  <c r="A4086" i="2" s="1"/>
  <c r="A4087" i="2" s="1"/>
  <c r="A4088" i="2" s="1"/>
  <c r="A4089" i="2" s="1"/>
  <c r="A4090" i="2" l="1"/>
  <c r="A4091" i="2" s="1"/>
  <c r="A75" i="1" l="1"/>
  <c r="A68" i="1" l="1"/>
  <c r="A69" i="1" s="1"/>
  <c r="A70" i="1" s="1"/>
  <c r="A71" i="1" s="1"/>
  <c r="A76" i="1" s="1"/>
  <c r="A15" i="1"/>
  <c r="A16" i="1" l="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77" i="1"/>
  <c r="A78" i="1" s="1"/>
  <c r="A79" i="1" s="1"/>
  <c r="A80" i="1" s="1"/>
  <c r="A81" i="1" s="1"/>
  <c r="A82" i="1" s="1"/>
  <c r="A83" i="1" s="1"/>
  <c r="A84" i="1" s="1"/>
  <c r="A85" i="1" s="1"/>
  <c r="A86" i="1" s="1"/>
  <c r="A87" i="1" s="1"/>
  <c r="A88" i="1" s="1"/>
  <c r="A89" i="1" s="1"/>
  <c r="A90" i="1" s="1"/>
  <c r="A91" i="1" s="1"/>
  <c r="A92" i="1" s="1"/>
  <c r="A93" i="1" s="1"/>
  <c r="A94" i="1" s="1"/>
  <c r="A97" i="1" s="1"/>
  <c r="A98" i="1" l="1"/>
  <c r="A73" i="1"/>
  <c r="A95" i="1"/>
  <c r="A99" i="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50" i="1" s="1"/>
  <c r="A148" i="1" l="1"/>
  <c r="A151" i="1"/>
  <c r="A152" i="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5" i="1" s="1"/>
  <c r="A642" i="1" l="1"/>
  <c r="A646" i="1"/>
  <c r="A647" i="1" s="1"/>
  <c r="A648" i="1" s="1"/>
  <c r="A649" i="1" s="1"/>
  <c r="A650"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80" i="1" s="1"/>
  <c r="A681" i="1" s="1"/>
  <c r="A682" i="1" l="1"/>
  <c r="A684" i="1" s="1"/>
  <c r="A685" i="1" s="1"/>
  <c r="A686" i="1" s="1"/>
  <c r="A687" i="1" s="1"/>
  <c r="A688" i="1" s="1"/>
  <c r="A689" i="1" s="1"/>
  <c r="A690"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1" i="1" l="1"/>
  <c r="A762" i="1" s="1"/>
  <c r="A763" i="1" s="1"/>
  <c r="A764" i="1" s="1"/>
  <c r="A765" i="1" s="1"/>
  <c r="A766" i="1" s="1"/>
  <c r="A767" i="1" s="1"/>
  <c r="A768" i="1" s="1"/>
  <c r="A770" i="1" l="1"/>
  <c r="A771" i="1" l="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4" i="1" s="1"/>
  <c r="A795" i="1" l="1"/>
  <c r="A792" i="1"/>
  <c r="A796" i="1"/>
  <c r="A797" i="1" s="1"/>
  <c r="A798" i="1" s="1"/>
  <c r="A799" i="1" s="1"/>
  <c r="A800" i="1" s="1"/>
  <c r="A801" i="1" s="1"/>
  <c r="A802" i="1" s="1"/>
  <c r="A803" i="1" s="1"/>
  <c r="A804" i="1" s="1"/>
  <c r="A805" i="1" s="1"/>
  <c r="A806" i="1" s="1"/>
  <c r="A820" i="1" s="1"/>
  <c r="A821" i="1" l="1"/>
  <c r="A817" i="1"/>
  <c r="A822" i="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7" i="1" s="1"/>
  <c r="A858" i="1" s="1"/>
  <c r="A859" i="1" l="1"/>
  <c r="A860" i="1" s="1"/>
  <c r="A861" i="1" s="1"/>
  <c r="A862" i="1" s="1"/>
  <c r="A863" i="1" s="1"/>
  <c r="A864" i="1" s="1"/>
  <c r="A865" i="1" s="1"/>
  <c r="A866" i="1" s="1"/>
  <c r="A867" i="1" s="1"/>
  <c r="A868" i="1" s="1"/>
  <c r="A869" i="1" s="1"/>
  <c r="A871" i="1" s="1"/>
  <c r="A872" i="1" s="1"/>
  <c r="A873" i="1" l="1"/>
  <c r="A874" i="1" s="1"/>
  <c r="A875" i="1" s="1"/>
  <c r="A876" i="1" s="1"/>
  <c r="A877" i="1" s="1"/>
  <c r="A878" i="1" s="1"/>
  <c r="A879" i="1" s="1"/>
  <c r="A880" i="1" s="1"/>
  <c r="A881" i="1" s="1"/>
  <c r="A882" i="1" s="1"/>
  <c r="A883" i="1" s="1"/>
  <c r="A884" i="1" s="1"/>
  <c r="A885" i="1" s="1"/>
  <c r="A886" i="1" s="1"/>
  <c r="A887" i="1" s="1"/>
  <c r="A888" i="1" s="1"/>
  <c r="A889" i="1" s="1"/>
  <c r="A891" i="1" s="1"/>
  <c r="A892" i="1" s="1"/>
  <c r="A893" i="1" l="1"/>
  <c r="A894" i="1" s="1"/>
  <c r="A895" i="1" s="1"/>
  <c r="A896" i="1" s="1"/>
  <c r="A898" i="1" s="1"/>
  <c r="A899" i="1" s="1"/>
  <c r="A900" i="1" l="1"/>
  <c r="A901" i="1" s="1"/>
  <c r="A902" i="1" s="1"/>
  <c r="A903" i="1" s="1"/>
  <c r="A904" i="1" s="1"/>
  <c r="A905" i="1" s="1"/>
  <c r="A906" i="1" s="1"/>
  <c r="A907" i="1" s="1"/>
  <c r="A908" i="1" s="1"/>
  <c r="A909" i="1" s="1"/>
  <c r="A910" i="1" s="1"/>
  <c r="A911" i="1" s="1"/>
  <c r="A912" i="1" s="1"/>
  <c r="A913" i="1" s="1"/>
  <c r="A914" i="1" s="1"/>
  <c r="A915" i="1" s="1"/>
  <c r="A916" i="1" s="1"/>
  <c r="A917" i="1" s="1"/>
  <c r="A918" i="1" s="1"/>
  <c r="A919" i="1" s="1"/>
  <c r="A922" i="1" s="1"/>
  <c r="A923" i="1" s="1"/>
  <c r="A924" i="1" l="1"/>
  <c r="A925" i="1" s="1"/>
  <c r="A926" i="1" s="1"/>
  <c r="A927" i="1" s="1"/>
  <c r="A929" i="1" s="1"/>
  <c r="A930" i="1" s="1"/>
  <c r="A931" i="1" l="1"/>
  <c r="A932" i="1" s="1"/>
  <c r="A933" i="1" s="1"/>
  <c r="A935" i="1" s="1"/>
  <c r="A936" i="1" s="1"/>
  <c r="A937" i="1" l="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60" i="1" s="1"/>
  <c r="A961" i="1" s="1"/>
  <c r="A962" i="1" l="1"/>
  <c r="A963" i="1" s="1"/>
  <c r="A964" i="1" s="1"/>
  <c r="A965" i="1" s="1"/>
  <c r="A966" i="1" s="1"/>
  <c r="A967" i="1" s="1"/>
  <c r="A968" i="1" s="1"/>
  <c r="A969" i="1" s="1"/>
  <c r="A970" i="1" s="1"/>
  <c r="A971" i="1" s="1"/>
  <c r="A973" i="1" s="1"/>
  <c r="A974" i="1" s="1"/>
  <c r="A975" i="1" l="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30" i="1" s="1"/>
  <c r="A1031" i="1" s="1"/>
  <c r="A1032" i="1" l="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2" i="1" s="1"/>
  <c r="A1083" i="1" s="1"/>
  <c r="A1084" i="1" l="1"/>
  <c r="A1085" i="1" s="1"/>
  <c r="A1086" i="1" s="1"/>
  <c r="A1087" i="1" s="1"/>
  <c r="A1088" i="1" s="1"/>
  <c r="A1089" i="1" s="1"/>
  <c r="A1090" i="1" s="1"/>
  <c r="A1091" i="1" s="1"/>
  <c r="A1092" i="1" s="1"/>
  <c r="A1093" i="1" s="1"/>
  <c r="A1094" i="1" s="1"/>
  <c r="A1095" i="1" s="1"/>
  <c r="A1097" i="1" s="1"/>
  <c r="A1098" i="1" s="1"/>
  <c r="A1099" i="1" l="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6"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3" i="1" s="1"/>
  <c r="A1254" i="1" s="1"/>
  <c r="A1255" i="1" l="1"/>
  <c r="A1256" i="1" s="1"/>
  <c r="A1257" i="1" s="1"/>
  <c r="A1258" i="1" s="1"/>
  <c r="A1259" i="1" s="1"/>
  <c r="A1260" i="1" s="1"/>
  <c r="A1261" i="1" s="1"/>
  <c r="A1263" i="1" s="1"/>
  <c r="A1264" i="1" s="1"/>
  <c r="A1266" i="1" s="1"/>
  <c r="A1267" i="1" s="1"/>
  <c r="A1268" i="1" l="1"/>
  <c r="A1269" i="1" s="1"/>
  <c r="A1270" i="1" s="1"/>
  <c r="A1271" i="1" s="1"/>
  <c r="A1273" i="1" s="1"/>
  <c r="A1274" i="1" s="1"/>
  <c r="A1275" i="1" l="1"/>
  <c r="A1276" i="1" s="1"/>
  <c r="A1277" i="1" s="1"/>
  <c r="A1278" i="1" s="1"/>
  <c r="A1279" i="1" s="1"/>
  <c r="A1280" i="1" s="1"/>
  <c r="A1281" i="1" s="1"/>
  <c r="A1282" i="1" s="1"/>
  <c r="A1283" i="1" s="1"/>
  <c r="A1284" i="1" s="1"/>
  <c r="A1285" i="1" s="1"/>
  <c r="A1286" i="1" s="1"/>
  <c r="A1287" i="1" s="1"/>
  <c r="A1288" i="1" s="1"/>
  <c r="A1289" i="1" s="1"/>
  <c r="A1290" i="1" s="1"/>
  <c r="A1291" i="1" s="1"/>
  <c r="A1292" i="1" s="1"/>
  <c r="A1293" i="1" s="1"/>
  <c r="A1294" i="1" s="1"/>
  <c r="A1295" i="1" s="1"/>
  <c r="A1296" i="1" s="1"/>
  <c r="A1297" i="1" s="1"/>
  <c r="A1298" i="1" s="1"/>
  <c r="A1299" i="1" s="1"/>
  <c r="A1300" i="1" s="1"/>
  <c r="A1301" i="1" s="1"/>
  <c r="A1302" i="1" s="1"/>
  <c r="A1303" i="1" s="1"/>
  <c r="A1304" i="1" s="1"/>
  <c r="A1305" i="1" s="1"/>
  <c r="A1306" i="1" s="1"/>
  <c r="A1307" i="1" s="1"/>
  <c r="A1308" i="1" s="1"/>
  <c r="A1309" i="1" s="1"/>
  <c r="A1310" i="1" s="1"/>
  <c r="A1311" i="1" s="1"/>
  <c r="A1312" i="1" s="1"/>
  <c r="A1313" i="1" s="1"/>
  <c r="A1314" i="1" s="1"/>
  <c r="A1315" i="1" s="1"/>
  <c r="A1316" i="1" s="1"/>
  <c r="A1317" i="1" s="1"/>
  <c r="A1318" i="1" s="1"/>
  <c r="A1319" i="1" s="1"/>
  <c r="A1320" i="1" s="1"/>
  <c r="A1321" i="1" s="1"/>
  <c r="A1322" i="1" s="1"/>
  <c r="A1323" i="1" s="1"/>
  <c r="A1324" i="1" s="1"/>
  <c r="A1325" i="1" s="1"/>
  <c r="A1326" i="1" s="1"/>
  <c r="A1327" i="1" s="1"/>
  <c r="A1328" i="1" s="1"/>
  <c r="A1329" i="1" s="1"/>
  <c r="A1330" i="1" s="1"/>
  <c r="A1331" i="1" s="1"/>
  <c r="A1332" i="1" s="1"/>
  <c r="A1333" i="1" s="1"/>
  <c r="A1334" i="1" s="1"/>
  <c r="A1335" i="1" s="1"/>
  <c r="A1336" i="1" s="1"/>
  <c r="A1337" i="1" s="1"/>
  <c r="A1338" i="1" s="1"/>
  <c r="A1339" i="1" s="1"/>
  <c r="A1340" i="1" s="1"/>
  <c r="A1341" i="1" s="1"/>
  <c r="A1342" i="1" s="1"/>
  <c r="A1343" i="1" s="1"/>
  <c r="A1344" i="1" s="1"/>
  <c r="A1345" i="1" s="1"/>
  <c r="A1346" i="1" s="1"/>
  <c r="A1347" i="1" s="1"/>
  <c r="A1348" i="1" s="1"/>
  <c r="A1349" i="1" s="1"/>
  <c r="A1350" i="1" s="1"/>
  <c r="A1351" i="1" s="1"/>
  <c r="A1352" i="1" s="1"/>
  <c r="A1353" i="1" s="1"/>
  <c r="A1354" i="1" s="1"/>
  <c r="A1355" i="1" s="1"/>
  <c r="A1356" i="1" s="1"/>
  <c r="A1357" i="1" s="1"/>
  <c r="A1358" i="1" s="1"/>
  <c r="A1359" i="1" s="1"/>
  <c r="A1360" i="1" s="1"/>
  <c r="A1361" i="1" s="1"/>
  <c r="A1362" i="1" s="1"/>
  <c r="A1363" i="1" s="1"/>
  <c r="A1364" i="1" s="1"/>
  <c r="A1365" i="1" s="1"/>
  <c r="A1366" i="1" s="1"/>
  <c r="A1367" i="1" s="1"/>
  <c r="A1368" i="1" s="1"/>
  <c r="A1369" i="1" s="1"/>
  <c r="A1370" i="1" s="1"/>
  <c r="A1371" i="1" s="1"/>
  <c r="A1372" i="1" s="1"/>
  <c r="A1373" i="1" s="1"/>
  <c r="A1374" i="1" s="1"/>
  <c r="A1375" i="1" s="1"/>
  <c r="A1376" i="1" s="1"/>
  <c r="A1377" i="1" s="1"/>
  <c r="A1378" i="1" s="1"/>
  <c r="A1379" i="1" s="1"/>
  <c r="A1380" i="1" s="1"/>
  <c r="A1381" i="1" s="1"/>
  <c r="A1382" i="1" s="1"/>
  <c r="A1383" i="1" s="1"/>
  <c r="A1384" i="1" s="1"/>
  <c r="A1385" i="1" s="1"/>
  <c r="A1386" i="1" s="1"/>
  <c r="A1387" i="1" s="1"/>
  <c r="A1388" i="1" s="1"/>
  <c r="A1389" i="1" s="1"/>
  <c r="A1390" i="1" s="1"/>
  <c r="A1391" i="1" s="1"/>
  <c r="A1392" i="1" s="1"/>
  <c r="A1393" i="1" s="1"/>
  <c r="A1394" i="1" s="1"/>
  <c r="A1395" i="1" s="1"/>
  <c r="A1396" i="1" s="1"/>
  <c r="A1397" i="1" s="1"/>
  <c r="A1398" i="1" s="1"/>
  <c r="A1399" i="1" s="1"/>
  <c r="A1400" i="1" s="1"/>
  <c r="A1401" i="1" s="1"/>
  <c r="A1402" i="1" s="1"/>
  <c r="A1403" i="1" s="1"/>
  <c r="A1404" i="1" s="1"/>
  <c r="A1405" i="1" s="1"/>
  <c r="A1406" i="1" s="1"/>
  <c r="A1407" i="1" s="1"/>
  <c r="A1408" i="1" s="1"/>
  <c r="A1409" i="1" s="1"/>
  <c r="A1410" i="1" s="1"/>
  <c r="A1411" i="1" s="1"/>
  <c r="A1412" i="1" s="1"/>
  <c r="A1413" i="1" s="1"/>
  <c r="A1414" i="1" s="1"/>
  <c r="A1415" i="1" s="1"/>
  <c r="A1416" i="1" s="1"/>
  <c r="A1417" i="1" s="1"/>
  <c r="A1418" i="1" s="1"/>
  <c r="A1419" i="1" s="1"/>
  <c r="A1420" i="1" s="1"/>
  <c r="A1421" i="1" s="1"/>
  <c r="A1422" i="1" s="1"/>
  <c r="A1423" i="1" s="1"/>
  <c r="A1424" i="1" s="1"/>
  <c r="A1425" i="1" s="1"/>
  <c r="A1426" i="1" s="1"/>
  <c r="A1427" i="1" s="1"/>
  <c r="A1428" i="1" s="1"/>
  <c r="A1429" i="1" s="1"/>
  <c r="A1430" i="1" s="1"/>
  <c r="A1431" i="1" s="1"/>
  <c r="A1432" i="1" s="1"/>
  <c r="A1433" i="1" s="1"/>
  <c r="A1434" i="1" s="1"/>
  <c r="A1435" i="1" s="1"/>
  <c r="A1436" i="1" s="1"/>
  <c r="A1437" i="1" s="1"/>
  <c r="A1438" i="1" s="1"/>
  <c r="A1439" i="1" s="1"/>
  <c r="A1440" i="1" s="1"/>
  <c r="A1441" i="1" s="1"/>
  <c r="A1442" i="1" s="1"/>
  <c r="A1443" i="1" s="1"/>
  <c r="A1444" i="1" s="1"/>
  <c r="A1445" i="1" s="1"/>
  <c r="A1446" i="1" s="1"/>
  <c r="A1447" i="1" s="1"/>
  <c r="A1448" i="1" s="1"/>
  <c r="A1449" i="1" s="1"/>
  <c r="A1450" i="1" s="1"/>
  <c r="A1451" i="1" s="1"/>
  <c r="A1452" i="1" s="1"/>
  <c r="A1453" i="1" s="1"/>
  <c r="A1454" i="1" s="1"/>
  <c r="A1455" i="1" s="1"/>
  <c r="A1456" i="1" s="1"/>
  <c r="A1457" i="1" s="1"/>
  <c r="A1458" i="1" s="1"/>
  <c r="A1459" i="1" s="1"/>
  <c r="A1460" i="1" s="1"/>
  <c r="A1461" i="1" s="1"/>
  <c r="A1462" i="1" s="1"/>
  <c r="A1463" i="1" s="1"/>
  <c r="A1464" i="1" s="1"/>
  <c r="A1465" i="1" s="1"/>
  <c r="A1466" i="1" s="1"/>
  <c r="A1467" i="1" s="1"/>
  <c r="A1468" i="1" s="1"/>
  <c r="A1469" i="1" s="1"/>
  <c r="A1470" i="1" s="1"/>
  <c r="A1471" i="1" s="1"/>
  <c r="A1472" i="1" s="1"/>
  <c r="A1473" i="1" s="1"/>
  <c r="A1474" i="1" s="1"/>
  <c r="A1475" i="1" s="1"/>
  <c r="A1476" i="1" s="1"/>
  <c r="A1477" i="1" s="1"/>
  <c r="A1478" i="1" s="1"/>
  <c r="A1479" i="1" s="1"/>
  <c r="A1480" i="1" s="1"/>
  <c r="A1481" i="1" s="1"/>
  <c r="A1483" i="1" s="1"/>
  <c r="A1484" i="1" s="1"/>
  <c r="A1485" i="1" s="1"/>
  <c r="A1486" i="1" s="1"/>
  <c r="A1490" i="1" l="1"/>
  <c r="A1487" i="1"/>
  <c r="A1492" i="1" l="1"/>
  <c r="A1493" i="1" s="1"/>
  <c r="A1495" i="1" s="1"/>
  <c r="A1496" i="1" s="1"/>
  <c r="A1497" i="1" s="1"/>
  <c r="A1499" i="1" s="1"/>
  <c r="A1500" i="1" s="1"/>
  <c r="A1501" i="1" s="1"/>
  <c r="A1502" i="1" s="1"/>
  <c r="A1503" i="1" s="1"/>
  <c r="A1504" i="1" s="1"/>
  <c r="A1505" i="1" s="1"/>
  <c r="A1506" i="1" s="1"/>
  <c r="A1507" i="1" s="1"/>
  <c r="A1508" i="1" s="1"/>
  <c r="A1509" i="1" s="1"/>
  <c r="A1510" i="1" s="1"/>
  <c r="A1511" i="1" s="1"/>
  <c r="A1512" i="1" s="1"/>
  <c r="A1514" i="1" s="1"/>
  <c r="A1515" i="1" s="1"/>
  <c r="A1516" i="1" s="1"/>
  <c r="A1518" i="1" s="1"/>
  <c r="A1520" i="1" s="1"/>
  <c r="A1521" i="1" s="1"/>
  <c r="A1522" i="1" s="1"/>
  <c r="A1523" i="1" s="1"/>
  <c r="A1524" i="1" s="1"/>
  <c r="A1525" i="1" s="1"/>
  <c r="A1526" i="1" s="1"/>
  <c r="A1527" i="1" s="1"/>
  <c r="A1528" i="1" s="1"/>
  <c r="A1529" i="1" s="1"/>
  <c r="A1530" i="1" s="1"/>
  <c r="A1531" i="1" s="1"/>
  <c r="A1532" i="1" s="1"/>
  <c r="A1533" i="1" s="1"/>
  <c r="A1534" i="1" s="1"/>
  <c r="A1535" i="1" s="1"/>
  <c r="A1536" i="1" s="1"/>
  <c r="A1537" i="1" s="1"/>
  <c r="A1538" i="1" s="1"/>
  <c r="A1539" i="1" s="1"/>
  <c r="A1540" i="1" s="1"/>
  <c r="A1541" i="1" s="1"/>
  <c r="A1542" i="1" s="1"/>
  <c r="A1543" i="1" s="1"/>
  <c r="A1544" i="1" s="1"/>
  <c r="A1545" i="1" s="1"/>
  <c r="A1546" i="1" s="1"/>
  <c r="A1547" i="1" s="1"/>
  <c r="A1548" i="1" s="1"/>
  <c r="A1549" i="1" s="1"/>
  <c r="A1550" i="1" s="1"/>
  <c r="A1554" i="1" s="1"/>
  <c r="A1555" i="1" l="1"/>
  <c r="A1551" i="1"/>
  <c r="A1556" i="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1" i="1" s="1"/>
  <c r="A1592" i="1" s="1"/>
  <c r="A1593" i="1" l="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6" i="1" s="1"/>
  <c r="A1637" i="1" s="1"/>
  <c r="A1638" i="1" l="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60" i="1" s="1"/>
  <c r="A1661" i="1" s="1"/>
  <c r="A1662" i="1" l="1"/>
  <c r="A1663" i="1" s="1"/>
  <c r="A1664" i="1" s="1"/>
  <c r="A1665" i="1" s="1"/>
  <c r="A1666" i="1" s="1"/>
  <c r="A1667" i="1" s="1"/>
  <c r="A1668" i="1" s="1"/>
  <c r="A1669" i="1" s="1"/>
  <c r="A1670" i="1" s="1"/>
  <c r="A1671" i="1" s="1"/>
  <c r="A1672" i="1" s="1"/>
  <c r="A1673" i="1" s="1"/>
  <c r="A1674" i="1" s="1"/>
  <c r="A1675" i="1" s="1"/>
  <c r="A1676" i="1" s="1"/>
  <c r="A1678" i="1" s="1"/>
  <c r="A1679" i="1" s="1"/>
  <c r="A1680" i="1" l="1"/>
  <c r="A1681" i="1" s="1"/>
  <c r="A1682" i="1" s="1"/>
  <c r="A1683" i="1" s="1"/>
  <c r="A1684" i="1" s="1"/>
  <c r="A1685" i="1" s="1"/>
  <c r="A1686" i="1" s="1"/>
  <c r="A1687" i="1" s="1"/>
  <c r="A1688" i="1" s="1"/>
  <c r="A1689" i="1" s="1"/>
  <c r="A1690" i="1" s="1"/>
  <c r="A1691" i="1" s="1"/>
  <c r="A1693" i="1" s="1"/>
  <c r="A1694" i="1" s="1"/>
  <c r="A1695" i="1" l="1"/>
  <c r="A1696" i="1" s="1"/>
  <c r="A1697" i="1" s="1"/>
  <c r="A1698" i="1" s="1"/>
  <c r="A1699" i="1" s="1"/>
  <c r="A1700" i="1" s="1"/>
  <c r="A1701" i="1" s="1"/>
  <c r="A1702" i="1" s="1"/>
  <c r="A1703" i="1" s="1"/>
  <c r="A1704" i="1" s="1"/>
  <c r="A1705" i="1" s="1"/>
  <c r="A1706" i="1" s="1"/>
  <c r="A1707" i="1" s="1"/>
  <c r="A1708" i="1" s="1"/>
  <c r="A1709" i="1" s="1"/>
  <c r="A1710" i="1" s="1"/>
  <c r="A1711" i="1" s="1"/>
  <c r="A1712" i="1" s="1"/>
  <c r="A1713" i="1" s="1"/>
  <c r="A1714" i="1" s="1"/>
  <c r="A1715" i="1" s="1"/>
  <c r="A1717" i="1" s="1"/>
  <c r="A1718" i="1" s="1"/>
  <c r="A1719" i="1" l="1"/>
  <c r="A1720" i="1" s="1"/>
  <c r="A1721" i="1" s="1"/>
  <c r="A1722" i="1" s="1"/>
  <c r="A1723" i="1" s="1"/>
  <c r="A1724" i="1" s="1"/>
  <c r="A1725" i="1" s="1"/>
  <c r="A1726" i="1" s="1"/>
  <c r="A1728" i="1" s="1"/>
  <c r="A1729" i="1" s="1"/>
  <c r="A1730" i="1" l="1"/>
  <c r="A1731" i="1" s="1"/>
  <c r="A1732" i="1" s="1"/>
  <c r="A1733" i="1" s="1"/>
  <c r="A1734" i="1" s="1"/>
  <c r="A1735" i="1" s="1"/>
  <c r="A1736" i="1" s="1"/>
  <c r="A1738" i="1" s="1"/>
  <c r="A1739" i="1" s="1"/>
  <c r="A1740" i="1" s="1"/>
  <c r="A1741" i="1" s="1"/>
  <c r="A1742" i="1" s="1"/>
  <c r="A1743" i="1" s="1"/>
  <c r="A1744" i="1" s="1"/>
  <c r="A1745" i="1" s="1"/>
  <c r="A1746" i="1" s="1"/>
</calcChain>
</file>

<file path=xl/sharedStrings.xml><?xml version="1.0" encoding="utf-8"?>
<sst xmlns="http://schemas.openxmlformats.org/spreadsheetml/2006/main" count="16398" uniqueCount="7757">
  <si>
    <t>"TASDIQLAYMAN"</t>
  </si>
  <si>
    <t>"Shoʻrtan GKM" MChJ</t>
  </si>
  <si>
    <t>bosh direktori</t>
  </si>
  <si>
    <t>____________ Sh.Ch. Aslanov</t>
  </si>
  <si>
    <t>"_____"__________ 2022 y.</t>
  </si>
  <si>
    <t>JAMLANMASI</t>
  </si>
  <si>
    <t>AQSH dollarida</t>
  </si>
  <si>
    <t>№ t/r</t>
  </si>
  <si>
    <t>Moddiy texnik resurslar nomi</t>
  </si>
  <si>
    <t>Oʻl. bir.</t>
  </si>
  <si>
    <t>Ekspluatatsiya joyi (sex, qurilma va boshqalar)</t>
  </si>
  <si>
    <t>Talab qilingan standart yoki sifat (GOST,TU,ARI va boshqalar)</t>
  </si>
  <si>
    <t>Xarid uchun asos (nuqsonli dalolatnoma taʼmirlash, isteʼmol darajasi va boshqalar)</t>
  </si>
  <si>
    <t>Jami</t>
  </si>
  <si>
    <t>I-chorak</t>
  </si>
  <si>
    <t>II-chorak</t>
  </si>
  <si>
    <t>III-chorak</t>
  </si>
  <si>
    <t>IV-chorak</t>
  </si>
  <si>
    <t>Kimyoviy reagentlar</t>
  </si>
  <si>
    <t xml:space="preserve">Korroziya ingibitori Carbohydrazide 99% yoki analogi </t>
  </si>
  <si>
    <t>kg</t>
  </si>
  <si>
    <t>Texnik topshiriq asosida</t>
  </si>
  <si>
    <t>Isteʼmol darajasi va yillik ehtiyoj</t>
  </si>
  <si>
    <t>Dietanolamin DEA 85%</t>
  </si>
  <si>
    <t>tn</t>
  </si>
  <si>
    <t>Etilen i/ch sexi</t>
  </si>
  <si>
    <t>Faollashtirilgan ko'mir</t>
  </si>
  <si>
    <t>m 3</t>
  </si>
  <si>
    <t>Dimetildisulfid (DMDS)</t>
  </si>
  <si>
    <t xml:space="preserve">Polimerizatsiya ingibitori </t>
  </si>
  <si>
    <t xml:space="preserve">Penoregulyator Penta-483yoki analogi </t>
  </si>
  <si>
    <t>Molekulyar sito 3A(FF-1201A), [*]</t>
  </si>
  <si>
    <t>Ortoksilol S6N4(SN3)2/S8N10, ICSC:0084 98%[3]</t>
  </si>
  <si>
    <t>Etilen i/ch sexi, Polietilen i/ch sexi</t>
  </si>
  <si>
    <t>Katalizator dimerizatsii</t>
  </si>
  <si>
    <t>Polietilen i/ch sexi</t>
  </si>
  <si>
    <t>Amin - dezaktivator MDNA</t>
  </si>
  <si>
    <t xml:space="preserve">Antratsit  1,5 mm (FD-1140 A/B) </t>
  </si>
  <si>
    <t>Ingibitor vspenivaniya PETROFLO, 23Y957 ili analog</t>
  </si>
  <si>
    <t>Tverdaya dobavka Ftorelastomer 100%</t>
  </si>
  <si>
    <t>Alyuminiy oksidi PA</t>
  </si>
  <si>
    <t xml:space="preserve"> Katalizator CAB </t>
  </si>
  <si>
    <t xml:space="preserve">Katalizator CAB-2 </t>
  </si>
  <si>
    <t>Sokatalizator trietilalyuminiy CT (TEA)</t>
  </si>
  <si>
    <t>Sokatalizator dietilalyuminiy xlorid (CD)</t>
  </si>
  <si>
    <t>Sokatalizator Dietilalyuminiy etoksid (CJ)</t>
  </si>
  <si>
    <t xml:space="preserve">Dezaktivator pelargonovaya kislota  PG (Finalux G-810) ili anolog </t>
  </si>
  <si>
    <t>Dezaktivator 2,4- pentadion (PD)</t>
  </si>
  <si>
    <t>Prisadka "Irganoks" 1010</t>
  </si>
  <si>
    <t>Prisadka"Irganoks"       1076</t>
  </si>
  <si>
    <t>Prisadka"Irgafos"            168</t>
  </si>
  <si>
    <t>Chimasorb 81 (UV1)</t>
  </si>
  <si>
    <t>Tinuvin 600 FF</t>
  </si>
  <si>
    <t>Qattiq qo'shimcha Silika Anti Blok S 3-40</t>
  </si>
  <si>
    <t>Suyuq qo'shimcha Kemamid E /FINA WAX-E ERUKAMIDE</t>
  </si>
  <si>
    <t>Siklogeksan, SH rastvoritel</t>
  </si>
  <si>
    <t>Indopol, N-25</t>
  </si>
  <si>
    <t>Ingibitor korrozii</t>
  </si>
  <si>
    <t>Silikagel PS adsorbent</t>
  </si>
  <si>
    <t>Molekulyarnoye sito PM adsorbent</t>
  </si>
  <si>
    <t>Chernila dlya printera rasfasovki</t>
  </si>
  <si>
    <t>litr</t>
  </si>
  <si>
    <t>Rastvoritel dlya printera Simocolor</t>
  </si>
  <si>
    <t xml:space="preserve">  L  (kg)</t>
  </si>
  <si>
    <t>1320 
 (1058,6)</t>
  </si>
  <si>
    <t xml:space="preserve">Maslo </t>
  </si>
  <si>
    <t>Prisadka dlya korrekktirovki pH (Na osnove C₆H₁₃N -Siklogeksilamin 10 - 30%;
C₄H₉NO - Morfolin 10 - 30%) [1]</t>
  </si>
  <si>
    <t>Ochistitel OO membran. (Na osnove  C18H29NaO3S-Dodetsilbenzolsulfonat natriya  10-30%) [1]</t>
  </si>
  <si>
    <t>Ochistitel OO membran. (Na osnove C₁₀H₁₂N₂O₈ - Etilendiamintetrauksusnaya kislota 20-40%) [1]</t>
  </si>
  <si>
    <t>Ochistitel OO membran (Na osnove C6H8O7-Limonnaya kislota &gt;40%) [1]</t>
  </si>
  <si>
    <t>Ochistitel OO membran (Na osnove C₄H₅NOS-Metilizotiazolinon - 2-metil-2H-izotiazol-3-ona - 5%) [1]</t>
  </si>
  <si>
    <t>Ochistitel OO membran. (Na osnove C3H2Br2N2O-Dibromonitrilopropionamid (DBNPA)-2,2-dibrom-3-nitrilopropionamid  25%) [1]</t>
  </si>
  <si>
    <t>IST sexi</t>
  </si>
  <si>
    <t>OST sexi, IST sexi</t>
  </si>
  <si>
    <t>Karshitermoplast sexi</t>
  </si>
  <si>
    <t xml:space="preserve">Biotsid  Puro Tech 62  ili analogi                </t>
  </si>
  <si>
    <t xml:space="preserve">Ingibitor korrozii ("Nalcool" 2000 ili analog) </t>
  </si>
  <si>
    <t>Karshitermoplast sexi, Polietilen i/ch sexi</t>
  </si>
  <si>
    <t xml:space="preserve">I.Texnologik suvni sovutish tizimi uchun kimyoviy reagentlar jamlanmasi (Paket)  </t>
  </si>
  <si>
    <t>Korroziyaga qarshi kimyoviy reagent</t>
  </si>
  <si>
    <t>Oksidlamaydigan biotsid</t>
  </si>
  <si>
    <t xml:space="preserve">Aktiv brom usilitel xlora </t>
  </si>
  <si>
    <t>Katalizator pryamogo okisleniya, Naimenovaniye: Oksid titana (TiO2). Vid:Silindricheskiye ekstrudati belogo sveta. Diametr: 3÷5mm. Oksid titana:&gt;85%. Nasipnaya plotnost:0,9 – 1,0g/sm³.</t>
  </si>
  <si>
    <t>m³</t>
  </si>
  <si>
    <t>Etilen i/ch sexining navbatdan tashqari buyurtmasi</t>
  </si>
  <si>
    <t>Jami:</t>
  </si>
  <si>
    <t>Kimyoviy reaktivlar</t>
  </si>
  <si>
    <t>Igepal CO - 630 Nonylphenoxypoly(ethyleneoxy)ethanol</t>
  </si>
  <si>
    <t>ZML</t>
  </si>
  <si>
    <t xml:space="preserve"> CO - 630,  ASTM D 1693, GOST 8433-81</t>
  </si>
  <si>
    <t>Standard water in Methanol 1g=0,1mg H2O,  Rastvor metanola,1g=0,1mg H2O</t>
  </si>
  <si>
    <t>99,99%,   PE-218</t>
  </si>
  <si>
    <t>Standard water in Methanol 1ml=0,03mg H2O, rastvor Methanol,1ml=0,03mg H2O</t>
  </si>
  <si>
    <t>99,99%, PE-218</t>
  </si>
  <si>
    <t>Anodniy rastvor dlya kulonometricheskogo titrovaniya po K.Fisheru, GOST R 54281-2010</t>
  </si>
  <si>
    <t>GOST R 54281-2010</t>
  </si>
  <si>
    <t>Katodniy rastvor dlya kulonometricheskogo titrovaniya po K.Fisheru, GOST R 54281-2010</t>
  </si>
  <si>
    <t xml:space="preserve">Titrant dlya volyumetricheskogo titrovaniya po K.Fisheru, ASTM E203 </t>
  </si>
  <si>
    <t>ASTM E203</t>
  </si>
  <si>
    <t xml:space="preserve">Rastvoritel dlya volyumetrichekogo titrovaniya po K.Fisheru, ASTM E203 </t>
  </si>
  <si>
    <t xml:space="preserve">ASTM E203 </t>
  </si>
  <si>
    <t>Methil Ethyl Ketone, Cat.No. M209-500,  Metil etil keton,, 99,8%,  SN3SOS2N5</t>
  </si>
  <si>
    <t xml:space="preserve">  99,8%,  SN3SOS2N5, Cat.No. M209-500</t>
  </si>
  <si>
    <t xml:space="preserve">Buffer capsules pH=4,0 Cat.No. AJ5AF55404, Buferniy kapsula     pH-4,00   (Kaliy gidroftalat) </t>
  </si>
  <si>
    <t xml:space="preserve">pH-4,00, TUʻ 6-09-09-304                      ASTM D 1293-95 </t>
  </si>
  <si>
    <t xml:space="preserve">pH-7,00,  GOST 4198  i GOST 4172  </t>
  </si>
  <si>
    <t xml:space="preserve">pH10,00, GOST 4919.2-77  i               GOST 8.135-2004 </t>
  </si>
  <si>
    <t>YSI-3200  09328-1 (10 mikrosimens) Cat# 09328-1, (kapsula)</t>
  </si>
  <si>
    <t>YSI-3200  09328-2 (100 mikrosimens)  Cat# 09328-2, (kapsula)</t>
  </si>
  <si>
    <t xml:space="preserve"> YSI-3200  09328-3 (1000 mikrosimens) Cat# 09328-3, (kapsula)</t>
  </si>
  <si>
    <t>S-316 Solvent, Rastvoritel S-316, Geksaftortetraxlorbutan, Cl(F2S-CFCl)2Cl, 100690 "Oil in water Horiba analyzer"</t>
  </si>
  <si>
    <t>Cl(F2C-CFCl)2Cl, Catalog No. 05207578</t>
  </si>
  <si>
    <t>Standard,Standartnie obrazsi merkaptanovoy seri, 1mg/sm³.  GOST 32387.2-2014</t>
  </si>
  <si>
    <t>ampula</t>
  </si>
  <si>
    <t xml:space="preserve"> GOST 32387.2-2014</t>
  </si>
  <si>
    <t>Dibenzothiophene 99%, Dibenzotiofen 99%, C12H8S, Cat.No.112540250</t>
  </si>
  <si>
    <t>gram</t>
  </si>
  <si>
    <t>99%, C12H8S, Cat.No.112540250, C.A.S.132-65-0</t>
  </si>
  <si>
    <t>2,4 -Dinitropheniylhydrazin, enthaelt ca 30% Wasser (Acros Cat# 11706-5000) C6H6N4O4,</t>
  </si>
  <si>
    <t>C6H6N4O4, Acros Cat# 11706-5000</t>
  </si>
  <si>
    <t xml:space="preserve">N,N-Dimethil-p-Phenylenediamine sulfate salt, 99%,   N,N-Dimetil-p-fenilendiamina sulfat 99 % </t>
  </si>
  <si>
    <t>99%, (CH3)2NC6H4N2H2SO4</t>
  </si>
  <si>
    <t>4-amino-3-hidroxy-1-naphthalenesulfonic acid/  4-amino-3-gidrooks-1-naftolsulfonovaya kislota 25G</t>
  </si>
  <si>
    <t>98%, C10H9NO4S</t>
  </si>
  <si>
    <t>Laboratoriya oʻlchov vositalari va ehtiyot qismlari</t>
  </si>
  <si>
    <t xml:space="preserve">Drager Sensor XXS H2S-CO / Sensor -H2S-CO </t>
  </si>
  <si>
    <t>dona</t>
  </si>
  <si>
    <t>EAL</t>
  </si>
  <si>
    <t xml:space="preserve">Drager Sensor XXS O2 /Sensor -O2 </t>
  </si>
  <si>
    <t xml:space="preserve">Drager Sensor XXS SO2 /Sensor -SO2 </t>
  </si>
  <si>
    <t>SO2 68 10 885     SO2---- 0-100 ppm</t>
  </si>
  <si>
    <t>Drager Sensor XXS EX /Sensor -EX ES</t>
  </si>
  <si>
    <t>IR EX /ES 6851881   EX---- 0-100%</t>
  </si>
  <si>
    <t xml:space="preserve">Sensor SO2 /Sensor -SO2 </t>
  </si>
  <si>
    <t xml:space="preserve">SO2---- 0-4000 ppm hatoligi +/-10%                                    </t>
  </si>
  <si>
    <t xml:space="preserve">Sensor O2 /Sensor -O2 </t>
  </si>
  <si>
    <t xml:space="preserve">O2-----0-20,9% hatoligi +/-0,2%                                        </t>
  </si>
  <si>
    <t xml:space="preserve">Sensor CO /Sensor -CO </t>
  </si>
  <si>
    <t xml:space="preserve">SO---- 0-6000 ppm hatoligi +/-5%                                    </t>
  </si>
  <si>
    <t xml:space="preserve">Sensor NO /Sensor -NO </t>
  </si>
  <si>
    <t xml:space="preserve">NO---- 0-2000 ppm hatoligi +/-10%                                    </t>
  </si>
  <si>
    <t xml:space="preserve">Sensor NO2 /Sensor -NO2 </t>
  </si>
  <si>
    <t xml:space="preserve">NO2---- 0-1000 ppm hatoligi +/-5%                                    </t>
  </si>
  <si>
    <t>komp</t>
  </si>
  <si>
    <t>CO,O2,H2S,CH4,SO2</t>
  </si>
  <si>
    <t>Rotator</t>
  </si>
  <si>
    <t>0-1 kg hatoligi +/- 0,1gr</t>
  </si>
  <si>
    <t>Pribor dlya opredeleniya nefteproduktov v vode</t>
  </si>
  <si>
    <t>Avtomatik Densimetr</t>
  </si>
  <si>
    <t xml:space="preserve"> komp.</t>
  </si>
  <si>
    <t>Avtomatik</t>
  </si>
  <si>
    <t>Namuna qirqish apparati</t>
  </si>
  <si>
    <t>komp.</t>
  </si>
  <si>
    <t>Programmalashtirilgan kesish apparati</t>
  </si>
  <si>
    <t>Avtomatik Plastometr</t>
  </si>
  <si>
    <t xml:space="preserve">Avtomatik, qizdirish chegarasi 190 ᵒC dan 300 ᵒC gacha </t>
  </si>
  <si>
    <t>Avtomatik presslash apparati</t>
  </si>
  <si>
    <t>avtomatik, suvli sovitish, presslash kuchi 25 tonna</t>
  </si>
  <si>
    <t xml:space="preserve">Avtomatik presslash apparatini  suv bilan sovitish. </t>
  </si>
  <si>
    <t>Filera</t>
  </si>
  <si>
    <t xml:space="preserve"> dona</t>
  </si>
  <si>
    <t>Balandligi 8 mm, tirqish diametri 2,095 mm, tashqi diametri 9,48 mm</t>
  </si>
  <si>
    <t xml:space="preserve">Rezina salniklar  </t>
  </si>
  <si>
    <t>Ø 32;  50; 63; 75; 90; 110; 160;  250. mm</t>
  </si>
  <si>
    <t>Raqamli byuretka; Sifrovaya byuretka         (Digital Burets II with drying tube)</t>
  </si>
  <si>
    <t xml:space="preserve"> Digital Buret II.(Digital Buret III)  Seriya raqami: 08U7679 katalog raqami: 13-688-106 Oʻlchov diapazoni 0,01-50 ml;  (Adapters polypropylene. Adapt digital buret for use with flascs or reagent bottles)</t>
  </si>
  <si>
    <t>Gazlarni yuttirish uchun moʻljallangan maxsus koʻpiklantirib purkaluvchi trubka bilan jihozlangan shisha-absorber silindr          (Gas washing bottles with Fritted Discsuniform dispersion with ¾ diameter 2 0 mm)</t>
  </si>
  <si>
    <t xml:space="preserve">Shisha - absorber silindr xajmi:     100 ml (3ta); 250 ml (3ta); 500 ml (4ta). Kupiklantirib-purkovchi disk diametri Ø 2.0 mm   </t>
  </si>
  <si>
    <t xml:space="preserve">ikki jagʻli; uch jagʻli (pukak, silikon, rezin, vinil) qoplamali  tutuvchi; universal; termometr tutuvchi; mikro va katta zanjirli laboratoriya qisqichlari </t>
  </si>
  <si>
    <t xml:space="preserve">Katalog raqamlari: 05-769-5,6,7,8/05-762/ 05-754/ 05-745/ 05-809-10/ 05-77915-445-80                                                 </t>
  </si>
  <si>
    <t>Standart mikrolitrli shprislar ignasi  bilan                      (Standart Microlitr Syringes with needle Hamilton Series 700/800/900)</t>
  </si>
  <si>
    <t>10 μl dan - 500  μl gacha xajmli  Katalog raqamlari: 14-824-3/14-813-21/14-813-38/14-813-69/ 14-813-84      (From 10 to 500 μl capacity)</t>
  </si>
  <si>
    <t>Standart mikrolitrli shprislar ignasi  bilan                      (Standart Microlitr Syringes with needleHamilton Series 700/800/900)</t>
  </si>
  <si>
    <t xml:space="preserve">Standart Microlitr Syringes with needleHamilton Series 700/800/90010 μl dan - 500  μl gacha xajmli  Katalog raqamlari: 14-824-3/14-813-21/14-813-38/14-813-69/ 14-813-84   (From 10 to 500 μl capacity)5221175; (2ta)                              </t>
  </si>
  <si>
    <t>Azot generatori</t>
  </si>
  <si>
    <t xml:space="preserve">Quvvat manbai 220, 230, 240 V ~50/60 HZ 3,15 A Min. kirish bosimi 4 bar Maks. kirish bosimi 8,6 bar. Min. ish harorati. 16 ℃ Maks. ish harorati. 38 ℃.  Ishlab chiqarish 1 litr/min </t>
  </si>
  <si>
    <t xml:space="preserve">CHROMOSORB PAW,                        DC200/500                               9mX1,8"(30%80-1)                                              80-100 Mesh                                          10.70.105               </t>
  </si>
  <si>
    <t xml:space="preserve">Issiqlik oʻtkazuvchanlikka asoslangan detektor TCD  Elektropnevmatik boshqaruvchi bilan. Spare parts for TCD with EPC                   </t>
  </si>
  <si>
    <t xml:space="preserve">Part Number: G1563A                        </t>
  </si>
  <si>
    <t>Nikel katalizator trubkasi (Metanizator)</t>
  </si>
  <si>
    <t xml:space="preserve">Part Number: HP G2747A </t>
  </si>
  <si>
    <t>Ikki bosqichli bosim REGULATTORI (REDUCKOR)</t>
  </si>
  <si>
    <t>Oʻlchov diapazoni 1 Bosqich oʻlchagich 0 – 315 bar (0 – 4500 psi) 2 Bosqich oʻlchagich -1 – 90 bar (-15 – 1350 psi)</t>
  </si>
  <si>
    <t>PAC 28431.002 Aktuator, 6-10 portli klapanlar, tepa tomoni</t>
  </si>
  <si>
    <t>Part Number: 28431.002</t>
  </si>
  <si>
    <t xml:space="preserve">Elektrodvigatel </t>
  </si>
  <si>
    <t xml:space="preserve">Type R E33431 LR36770, 120/240 v 60Hz 49/26 A </t>
  </si>
  <si>
    <t>Muz generatori</t>
  </si>
  <si>
    <t>220 V 50-60 Hz muz ishlab chiqarish 1 kg/ch</t>
  </si>
  <si>
    <t>Turbidimeter</t>
  </si>
  <si>
    <t xml:space="preserve">Xiralik kursatkichi 0,00 NTU dan 1000 NTU gacha, Kuchlanish 220 v, 50/60 Hs </t>
  </si>
  <si>
    <t>pH-meter</t>
  </si>
  <si>
    <t xml:space="preserve">Vodorod kursatkichi pH 0,00 dan pH 14,00 gacha, Kuchlanish 220 v, 50/60 Hs  </t>
  </si>
  <si>
    <t xml:space="preserve">Qizdirish harorati chegarasi 0,0 ᵒC dan 100 ᵒC gacha. Kuchlanish 220 v, 50/60 Hs </t>
  </si>
  <si>
    <t xml:space="preserve">Sterilizator </t>
  </si>
  <si>
    <t xml:space="preserve">Standart tipidagi. Sigʾimi 40 l, harorat diapazoni +50 ᴼC dan +200 ᴼC gacha,Kuchlanish 220 v, 50/60 Hs </t>
  </si>
  <si>
    <t>Mufel pechi</t>
  </si>
  <si>
    <t xml:space="preserve">Pech  hajmi 8,2 l, qizdirish harorati 0-1100 ᴼC gacha, isteʾmol quvvati 1,8kVt, Kuchlanish 220 v, 50/60 Hs </t>
  </si>
  <si>
    <t>Distillyator</t>
  </si>
  <si>
    <t>Suv ishlab chiqarish hajmi  5 l/soat, qizdirish quvvati 4,5kVt, elektr isteʾmoli 220V/50 Gts</t>
  </si>
  <si>
    <t>Turg'un atmosfera havosini ifloslantiruvchi manbalarning tahlilini olib borish Avtomatik stansiyalar sotib olish</t>
  </si>
  <si>
    <t>jamlanma</t>
  </si>
  <si>
    <t>Ekoanalitik laboratoriyasining navbatdan tashqari buyurtmasi</t>
  </si>
  <si>
    <t>Mexanik ehtiyot qismlar</t>
  </si>
  <si>
    <t>CASING Kojyx.  Item № 001.  Material:  SCPH2 A216 Gr. WCB EQ. Model № 80X50UCWM. Zavod/ SER№ RX07854-06. Chert№ RX0785406-101</t>
  </si>
  <si>
    <t xml:space="preserve">dona </t>
  </si>
  <si>
    <t>GA-1204 va GA-1204S nasosi</t>
  </si>
  <si>
    <t>standart ANSI/API 610</t>
  </si>
  <si>
    <t xml:space="preserve">CASE WEAR RING Friksionnoye kolso obolonki.  Item № 107-2.  Material: SUS 420J1 A276 Ty,420 EQ. Model № 80X50UCWM. Zavod/ SER № RX07854-06. Chert№ RX0785406-101 </t>
  </si>
  <si>
    <t>CASE WEAR RING Friksionnoye kolso obolonki. Item № 107-1.  Material: SUS 420J1 A276 Ty,420 EQ. Model № 80X50UCWM. Zavod/ SER№ RX07854-06. Chert№ RX0785406-101</t>
  </si>
  <si>
    <t>IMPELLER WEAR RING  Friksionnoye kolso impellera (rabochego kolesa) Material: SUS 420J1 A276 Ty,420 EQ.  Item № 025-2. Material: SUS 420J1 A276 Ty,420 EQ. Model № 80X50UCWM. Zavod/ SER № RX07854-06. Chert№ RX0785406-101</t>
  </si>
  <si>
    <t>IMPELLER WEAR RING  Gayka impellera (rabochego kolesa). Item № 025-1. Material: SUS 420J1 A276 Ty,420 EQ. Model № 80X50UCWM. Zavod/ SER № RX07854-06. Chert№ RX0785406-101</t>
  </si>
  <si>
    <t>IMPELLER Impeller (rabochego koleso) Material: SCS1 A743 Gr CA 15EQ. Item № 021. Material:SCS1 A743 Gr CA 15EQ. Model № 80X50UCWM. Zavod/ SER № RX07854-06. Chert№ RX0785406-101</t>
  </si>
  <si>
    <t>CASING Kojyx. Material: SCPH2 A216 Gr. WCB EQ. Item № 001 Material: SCPH2 A216 Gr. WCB EQ. Model № 50X40UCWM. Zavod/ SER № RX07854-05. Chert№  RX0785405-101</t>
  </si>
  <si>
    <t>GA-1203 va GA-1203S nasosi</t>
  </si>
  <si>
    <t>CASE WEAR RING Friksionnoye kolso obolonki SUS 420J1 A276 Ty,420 EQ. Item № 107-2.  Material: SUS 420J1 A276 Ty,420 EQ. Model № 50X40UCWM. Zavod/ SER № RX07854-05. Chert№  RX0785405-101</t>
  </si>
  <si>
    <t>CASE WEAR RING. Friksionnoye kolso obolonki.  Item № 107-1.  Material: SUS 420J1 A276 Ty,420 EQ. Model № 50X40UCWM. Zavod/ SER № RX07854-05. Chert№  RX0785405-101</t>
  </si>
  <si>
    <t>IMPELLER WEAR RING  Gayka impellera (rabochego kolesa).  Item № 025-1.   Material: SUS 420J2 A276 Ty 420,EQ. Model № 50X40UCWM. Zavod/ SER № RX07854-05. Chert№  RX0785405-101</t>
  </si>
  <si>
    <t>IMPELLER WEAR RING  Friksionnoye kolso impellera (rabochego kolesa). Item № 025-2.  Material: SUS 420J2 A276 Ty 420,EQ.420,EQ. Model № 50X40UCWM. Zavod/ SER № RX07854-05. Chert№  RX0785405-101</t>
  </si>
  <si>
    <t>IMPELLER Impeller (rabochego koleso).  Item № 021.  Material: SCS1 A743 Gr CA 15 EQ. Model № 50X40UCWM. Zavod/ SER № RX07854-05. Chert№  RX0785405-101</t>
  </si>
  <si>
    <t>IMPELLER Impeller (rabochego koleso). Item № 021.  Material: SCS1.  A743 GA15 EQ. Model № 50X40UCWM. Zavod/ SER № RX07854-04. Chert№  RX0785404-101</t>
  </si>
  <si>
    <t>GA-1202 nasosi</t>
  </si>
  <si>
    <t>CASING Kojyx. Item № 001 Material: SCPH2.  A216 Gr WCB  EQ. Model № 50X40UCWM. Zavod/ SER № RX07854-04. Chert№  RX0785404-101</t>
  </si>
  <si>
    <t>IMPELLER Impeller (rabochego koleso). Item № 021.  Material: SCS13.  A743 Gr. CR8 EO. Model № 50X40IFWM. Zavod/ SER № R990040001. Chert№  R90040001-100.</t>
  </si>
  <si>
    <t>GA-4002 nasosi</t>
  </si>
  <si>
    <t>CASING Kojyx. Item № 001 Material: SCPH2.  A216 Gr WCB  EQ. Model № 200X150UCWM. Zavod/ SER № RX07854-01. Chert№  RX0785401-101. Ebara DWG:  S8/9/835939.</t>
  </si>
  <si>
    <t>GA-1101 nasosi</t>
  </si>
  <si>
    <t>CASE WEAR RING Friksionnoye kolso obolonki  Item № 107-2.  Material: SUS420J1.  A216 Ty420 WCB  EQ. Model № 200X150UCWM. Zavod/ SER № RX07854-01. Chert№  RX0785401-101. Ebara DWG:  S8/9/835939.</t>
  </si>
  <si>
    <t>CASE WEAR RING. Friksionnoye kolso obolonki.  Item № 107-1.  Material: SUS420J1.  A216 Ty420 WCB  EQ. Model № 200X150UCWM. Zavod/ SER № RX07854-01. Chert№  RX0785401-101. Ebara DWG:  S8/9/835939.</t>
  </si>
  <si>
    <t>VA-1101,02,03</t>
  </si>
  <si>
    <t>GOST R 54852-2011</t>
  </si>
  <si>
    <t>GA-4004 nasosi</t>
  </si>
  <si>
    <t>STANDART  API 676</t>
  </si>
  <si>
    <t>Podshipnik (Item№ 6.Bearing. SIC-ceramic. Pump type:  VPC-46,3. DWG: 041- 311-43. Manufactturing №: 090341+090342.)</t>
  </si>
  <si>
    <t>Konusnaya vtulka(Item№ 12. Cone sleev 041-421-22. Pump type:  VPC-46,3. DWG: 041-013-087198. Part № 041-421-22.  Manufactturing №: 090341+090342. )</t>
  </si>
  <si>
    <t>Vnutrennee sedlo uplotneniya (Item№ 24. Inner seal seat. 041-414-41. Pump type:  VPC-46,3. DWG: 041-013-087198. Part № 041-432-91. Manufactturing №: 090341+090342.)</t>
  </si>
  <si>
    <t xml:space="preserve"> Konusnaya vtulka. CONE SLEEVE (Item No.12. Part № 041-421-22-7188. VPC-46,3. DWG:  041-011-981532e. Req.No. 0517. Manufactturing №: 990637/990638.)</t>
  </si>
  <si>
    <t>GA-1104 nasosi</t>
  </si>
  <si>
    <t>Podshipnik ( Item No.6. Part №  041-311-11. VPC-46,3. DWG: 041-011-981532e. Req.No. 0517. Manufactturing №: 990637/990638. )</t>
  </si>
  <si>
    <t>Etilen ishlab chiqarish sexi</t>
  </si>
  <si>
    <t>Issiqlik jarayonlari qurilmasida ishlatiladi.</t>
  </si>
  <si>
    <t>S-14. STATIONARY FACE. Part № 04R12105 SL. Statsionarnaya poverxnost. SEAL MFR: FLOWSERVE. Seal Type:TANDEM.  &amp; Model QBQ/QBQW-2750/2500. Material Code:5A4X/5A4X . API-CODE:  BTTXN Kod API. API-PLAN: 11/52. DWG: RX0785401-120. IN DWG.  MFG №= BY-4192. FORM №= A2J0523. SERIAL №=  E20770. GA-1101&amp;S</t>
  </si>
  <si>
    <t>S-15.  ROTATING FACE.  Part № 003R1290 GE. Statsionarnaya poverxnost SEAL MFR: FLOWSERVE. Seal Type:TANDEM.  &amp; Model QBQ/QBQW-2750/2500. Material Code:5A4X/5A4X . API-CODE:  BTTXN Kod API. API-PLAN: 11/52. DWG: RX0785401-120. IN DWG.  MFG №= BY-4192. FORM №= A2J0523. SERIAL №=  E20770. GA-1101&amp;S</t>
  </si>
  <si>
    <t>S-14-1. STATIONARY FACE. Part № 668821SL. Statsionarnaya poverxnost SEAL MFR: FLOWSERVE. Seal Type:TANDEM.  &amp; Model QBQ/QBQW-2750/2500. Material Code:5A4X/5A4X . API-CODE:  BTTXN Kod API. API-PLAN: 11/52. DWG: RX0785401-120. IN DWG.  MFG №= BY-4192. FORM №= A2J0523. SERIAL №=  E20770. GA-1101&amp;S</t>
  </si>
  <si>
    <t>Gazlarni ajratish qurilmasida ishlatiladi.</t>
  </si>
  <si>
    <t>Vtulka dlya nasosa  NG 200-80-2L 8KE.213.511. Matiral: silitsirovanniy grafit SG-Ye. TU 48-20-89-90</t>
  </si>
  <si>
    <t>Sovuqlik jarayonlari qurilmasida ishlatiladi.</t>
  </si>
  <si>
    <t>STOPKIT NOMINAL PIPE SEZE: 2" NPT, PATCH SIZE:50mm X100mm Pipe Temp:-50°C/+150°C</t>
  </si>
  <si>
    <t>Umumzavod.</t>
  </si>
  <si>
    <t>ISO 9001:2015</t>
  </si>
  <si>
    <t>STOPKIT NOMINAL PIPE SEZE: 3" NPT, PATCH SIZE:50mm X100mm Pipe Temp:-50°C/+150°C</t>
  </si>
  <si>
    <t>STOPKIT NOMINAL PIPE SEZE: 4" NPT, PATCH SIZE:50mm X100mm Pipe Temp:-50°C/+150°C</t>
  </si>
  <si>
    <t>STOPKIT NOMINAL PIPE SEZE: 6" NPT, PATCH SIZE:50mm X100mm Pipe Temp:-50°C/+150°C</t>
  </si>
  <si>
    <t>STOPKIT NOMINAL PIPE SEZE: 8" NPT, PATCH SIZE:50mm X100mm Pipe Temp:-50°C/+150°C</t>
  </si>
  <si>
    <t>STOPKIT NOMINAL PIPE SEZE: 10" NPT, PATCH SIZE:50mm X100mm Pipe Temp:-50°C/+150°C</t>
  </si>
  <si>
    <t>STOPKIT NOMINAL PIPE SEZE: 12" NPT, PATCH SIZE:50mm X100mm Pipe Temp:-50°C/+150°C</t>
  </si>
  <si>
    <t>STOPKIT NOMINAL PIPE SEZE: 14" NPT, PATCH SIZE:50mm X100mm Pipe Temp:-50°C/+150°C</t>
  </si>
  <si>
    <t>STOPKIT NOMINAL PIPE SEZE: 28" NPT, PATCH SIZE:50mm X100mm Pipe Temp:-50°C/+150°C</t>
  </si>
  <si>
    <t>Paddle for separating agent removal.
Grebok dlya syoma razdiletilnogo sredstva. 
 Lamella ID-4724. Pos: 90. Rulley Cleaner Blade 005417.</t>
  </si>
  <si>
    <t xml:space="preserve">Suyuq oltingugurtni ajratib olish va qadoqlash qurilmasi </t>
  </si>
  <si>
    <t xml:space="preserve">Rundjcken  Sachnr. 04 107 01. Pos: 070/071. Bemerkung Kunststoff-GV+C. </t>
  </si>
  <si>
    <t>O-Ring Ø3,55mm. ISO 3601/1.Salnik Materal: NBR ISO 1629.                             diapazon temperatur ispolzovaniya ot -45ºC do +110ºC.</t>
  </si>
  <si>
    <t>metr</t>
  </si>
  <si>
    <t>ISO 3601</t>
  </si>
  <si>
    <t>O-Ring Ø5,33mm. ISO 3601/1.Salnik Materal: NBR ISO 1629.                             diapazon temperatur ispolzovaniya ot -45ºC do +110ºC.</t>
  </si>
  <si>
    <t>ISO 3602</t>
  </si>
  <si>
    <t>O-Ring Ø5,70mm.ISO 3601/1. Salnik Materal: NBR ISO 1629.                             diapazon temperatur ispolzovaniya ot -45ºC do +110ºC.</t>
  </si>
  <si>
    <t>ISO 3603</t>
  </si>
  <si>
    <t>ISO 3604</t>
  </si>
  <si>
    <t xml:space="preserve">Item No.4. DISC. Disk.  PSV-1113A/B&amp;S. Set Pressure: 280kPa. Oper Temp: 208ºS. Serial Nomber: A11. Valve Size:Inlet: 8"#600. Valve Size:Outlet 10"#150 . Model Number: 26TB10-141/SP    </t>
  </si>
  <si>
    <t>GOST 24570-81</t>
  </si>
  <si>
    <t xml:space="preserve">Item No.6. DISK HOLDER. Derjatel diska.  PSV-1113A/B&amp;S. Set Pressure: 280kPa. Oper Temp: 208ºS. Serial Nomber: A11. Valve Size:Inlet: 8"#600. Valve Size:Outlet 10"#150 . Model Number: 26TB10-141/SP    </t>
  </si>
  <si>
    <t>Item No.7. DISC. Disk.  Tag: PSV-1101-02. Matrrial: ASTM A564 GR 630. Model Number: 64FA25-171/SP.</t>
  </si>
  <si>
    <t>Item No.6. NOZZLE. Soplo. Tag: PSV-1101-02. Matrrial: AINSI 316. Model Number: 64FA25-171/SP.</t>
  </si>
  <si>
    <t>Pipe.  Seamless Steel. 
 Part No.12301. O.D.219,1X 8,18 AW Thk X 1316 Long. Dwg. BD6-2143-BA123.A-312-Gr/ TP-347H.</t>
  </si>
  <si>
    <t>ASTM A276 / 213/249/269/312/358</t>
  </si>
  <si>
    <t>Pipe clamp. Rolled Steel.  Part No.12310.  Pipe clamp from 25x3 strip as per detail on Dwg. BD6-2143-BA123. A-240-Type 304 H.</t>
  </si>
  <si>
    <t>Pipe.  Seamless Steel.  Part No.12313. 21.3 O.D.x2.77 AW x 800 Long.(To Cut).(See Section A-A on Dwg.BD6-2143-BA123). A-312-Gr/ TP-347H.</t>
  </si>
  <si>
    <t>Red. Cplg. Forged steel.  Part No.12314. Size 0,5" x 0.25-3000 lbsSocketweld ANSI B 16.11.(See Section A-A on 
Dwg. BD6-2143-BA123).
A-182-F-347 H</t>
  </si>
  <si>
    <t>Lot Pipe.  Seamless Steel.  Part No.13501. O.D.141.3x 6.55 AW Thk X 1000,0mm Random Length.(incl. 5% cutting length) Dwg. BD6-2143-BA135-1. A-312-TP-347H*.</t>
  </si>
  <si>
    <t>Weld Cap. Seamless Steel.  Part No.13508. O.D.219.1x 8.18 AW. Thk. Semi-ellipsoidal Ansi Standard. Dwg. BD6-2143-BA135-2. A-403-TP-347H*.</t>
  </si>
  <si>
    <t>Plate. Rolled Steel.  Part No.13509. 10Thk x 130 Dia. Shaped as shown on Dwg. BA152-2, BD6-2143-BA135-2(Det.5). TP-304.</t>
  </si>
  <si>
    <t>Pipe. Seamless Steel.  Part No.13510. O.D. 88.9x5.49 AW. Thk.x 1500 Long. Random Length (To Cut). Dwg.BD6-2143-BA135-2.A-312-TP347H*.</t>
  </si>
  <si>
    <t>Plate. Rolled Steel.  Part No.13513. 230 x200 x10 Thk. (See Det.3 on 
Dwg. BD6-2143-BA135-2.
A-240-347.</t>
  </si>
  <si>
    <t xml:space="preserve"> API 674</t>
  </si>
  <si>
    <t>Ball / Sharik GA-2105,06,07,08,09 Serial № M58-0395A-1~5, Poz.№ V01A,  Chert.№ N20037 , Tip nasosa HP DV-25</t>
  </si>
  <si>
    <t>Crosshead / Kreyskopf    GA-2105,06,07,08,09 Serial № M58-0395A-1~5, Poz.№ S03A,  Chert.№ N9209V-1/4 , Tip nasosa S5A (HD)</t>
  </si>
  <si>
    <t>CRANK / Krivoship       GA-2105,06,07,08,09                       Serial № M58-0395A-1~5, Poz.№ CO4C,  Chert.№N9209V-1/4, Tip nasosa S5A (HD)</t>
  </si>
  <si>
    <t xml:space="preserve"> CONNECTING ROD  / Shatuna GA-2105,06,07,08,09                       Serial № M58-0395A-1~5, Poz.№ CO5A,  Chert.№ N9209V-1/4, Tip nasosa S5A (HD)</t>
  </si>
  <si>
    <t>SAM / Kulachok   GA-2105,06,07,08,09 Serial № M58-0395A-1~5, Poz.№ CO6A,  Chert.№N9209V-1/4, Tip nasosa S5A (HD)</t>
  </si>
  <si>
    <t>Worm wheel / Chervyachnoye koleso   GA-2105,06,07,08,09 Serial № M58-0395A-1~5, Poz.№ WO2A,  Chert.№N9209V-1/4, Tip nasosa S5A (HD)</t>
  </si>
  <si>
    <t>Crosshead / Kreyskopf GA-2105,06,07,08,09 Serial № M58-0395B-1~3, Poz.№ S03A,  Chert.№ N20029 , Chertyoj vozdushnika №R9900   Tip nasosa HP DV-100</t>
  </si>
  <si>
    <t xml:space="preserve"> CONNECTING ROD / Shatuna  GA-2105,06,07,08,09                       Serial № M58-0395B-1~3, Poz.№ S05A,  Chert.№ N9210A, Tip nasosa S6A (HD)</t>
  </si>
  <si>
    <t>SAM / Kulachok   GA-2105,06,07,08,09 Serial № M58-0395B-1~3, Poz.№ CO6A,  Chert.№ N9210A, Tip nasosa S6A (HD)</t>
  </si>
  <si>
    <t>Worm wheel / Chervyachnoye koleso   GA-2105,06,07,08,09 Serial № M58-0395B-1~3, Poz.№ W02A,  Chert.№ N9210A, Tip nasosa S6A (HD)</t>
  </si>
  <si>
    <t>Manjitovoy salnik GA-2309/10/11/12 Poz № Y 11A   Mat NBR, Cher.№:N9196B</t>
  </si>
  <si>
    <t>Oil seal / Manjitovoy salnik  GA-2309/10/11/12 Poz № Y 11 V  Cher.№:N9196B</t>
  </si>
  <si>
    <t>sht</t>
  </si>
  <si>
    <t xml:space="preserve">Klass po API BB5 </t>
  </si>
  <si>
    <t>DIN EN ISO 12100, 
DIN EN 60204</t>
  </si>
  <si>
    <t>Plunger Plunjer GA-2203A/B UPC Serial number RH98300BX-1,2   poz. № 353    Model nasosa: TD-120</t>
  </si>
  <si>
    <t>FLUID END ASSEMBLY / Gidravlicheskiy blok v sbore      GA-2102/S   zavods. № nasosa RH98300AX 1&amp; 2      Size: 1.3/4” x 3 chert :№ D05986 02    model №:TD 60</t>
  </si>
  <si>
    <t>Stuffing box layout/ Sxema salnikovoy korobki  GA-2102/S    zavods. № nasosa RH98300AX 1&amp; 2                Size: 1.7/16” x 3 chert :№ LAY D07938 01       model №:TD 60</t>
  </si>
  <si>
    <t>Kojux uplotneniya Seal housing  GD-2306  Rart №422966</t>
  </si>
  <si>
    <t>GOST  ISO 7183-2017</t>
  </si>
  <si>
    <t>Nijnoye kolso Bottom ring      GD-2306  Rart №422374</t>
  </si>
  <si>
    <t>Nakladka Overlay  GD-2306  Rart №426418</t>
  </si>
  <si>
    <t>Upornoye kolso Thrust ring        GD-2306  Rart №415555</t>
  </si>
  <si>
    <t>API 610</t>
  </si>
  <si>
    <t>Impeller  / rabochee koleso   GA-2304,05,06,07,08,20x,20Sx Pair RA-3146  Poz:3     SERIAL-170139</t>
  </si>
  <si>
    <t>Pump Shaft  Val nasosa    GA-2304,05,06,07,08,20x,20Sx   Pair RA-3146 Poz:29    SERIAL-170139</t>
  </si>
  <si>
    <t>Seal Glad Gasket Prokladka uplotnitelnogo salnika   GA-2304,05,06,07,08,20x,20Sx Pair RA-3146 Poz:325   SERIAL-170139</t>
  </si>
  <si>
    <t>Half-coupling   / Polumufta GA-2304-2320 Pair RA-3146    SERIAL-170139</t>
  </si>
  <si>
    <t>Impeller  / rabochee koleso  GA-2321 Chert № Type R440 Impeller Locking    R434 Section 01919Z  poz.№3        SERIAL-170126</t>
  </si>
  <si>
    <t>Gasing Gasket Korpus prokladka    GA-2321 Chert № Type R440 Impeller Locking    R434 Section 01919Z  poz.№77      SERIAL-170127</t>
  </si>
  <si>
    <t>Snap ring / Upornoye kolso GA-2321 Chert № Type R440 Impeller Locking    R434 Section 01919Z  poz.№75V   SERIAL-170127</t>
  </si>
  <si>
    <t>Half-coupling / Polumufta GA-2321/S Chert № Type R440 Impeller Locking    R434 Section 01919Z         SERIAL-170126</t>
  </si>
  <si>
    <t xml:space="preserve">Impeller / Rabochiye koleso GA-3006A/B Chertej№ 980380-A; Material: A351 CF8; Tip nasosa: SH 200x150; pozitsiya: 21 </t>
  </si>
  <si>
    <t xml:space="preserve">Case gasket / Prokladka korpusa GA-3006A/B Chertej№ 980380-A; Material: T #9090; Tip nasosa: SH 200x150; pozitsiya: G </t>
  </si>
  <si>
    <t>Carbon sliding bearing / Skoljayushiy podshipnik karbon GA-3012A/B Chert№CU58-0078A-OD Model: BR103*C1; Poz:32</t>
  </si>
  <si>
    <t>SHAFT SLEEVE / VTULKA VALA GA-3012A/B  Chert№CU58-0078A-OD    Model: BR103*C1; Poz: 45</t>
  </si>
  <si>
    <t>LINER RING / Raspornoye kolso GA-3012A/B Chert№CU58-0078A-OD    Model: BR103*C1; Poz: 19</t>
  </si>
  <si>
    <t>Seal / uplotneniya GA-3012A Chert№CU58-0078A-OD    Model: BR103*C1; Poz: 711</t>
  </si>
  <si>
    <t>Seal / uplotneniya GA-3012A Chert№CU58-0078A-OD    Model: BR103*C1; Poz: 713</t>
  </si>
  <si>
    <t>Seal / uplotneniya GA-3012A Chert№CU58-0078A-OD    Model: BR103*C1; Poz: 714</t>
  </si>
  <si>
    <t>Seal / uplotneniya GA-3012A Chert№CU58-0078A-OD    Model: BR103*C1; Poz: 715</t>
  </si>
  <si>
    <t>GOST 4060 i GOST 24310</t>
  </si>
  <si>
    <t xml:space="preserve">KNIFE AND HUB ASTB  Model 10 u/w/p  Hoj     GD-2301 Chert.O-635074,   Part. № 0623229                                                                               </t>
  </si>
  <si>
    <t xml:space="preserve"> ASTM, ISO, API </t>
  </si>
  <si>
    <t xml:space="preserve"> ASTM A240/480 TR410</t>
  </si>
  <si>
    <t>Umlenktrommel / Konsevoy  Baraban Chert. № EC-M-HD
Poz. № 2.2</t>
  </si>
  <si>
    <t>Gelenkstangenkopf Bef 20 R Joint Rod Head  Poz№33     Drawning № 7336090101      Part № 02801353</t>
  </si>
  <si>
    <t>Vericaell-Streifen 10x15x480mm Poz№37     Drawning № 7336260201      Part № 03025177</t>
  </si>
  <si>
    <t>Bladder Assembly /  Elastichnaya razdelitelnaya membrana  GA-2203AB GA-2102/ S Nominal size (Gallon): 1,0   Item:№2, Part  №:88-08331v, chert :№ 98-42200 A ,  SERIAL : 7809, MAWP-500PSI,</t>
  </si>
  <si>
    <t>ISO 9001, ISO 14001, ISO 45001</t>
  </si>
  <si>
    <t>Bladder Assembly / Elastichnaya razdelitelnaya membrana   GA-2203AB  GA-2102/ S Nominal size (Gallon): 2.5    Item:№2,5    model №:2.5FT-3000C</t>
  </si>
  <si>
    <t>Flexible diaphgram for pump         Elasticheskaya razdelitelnaya daifragma GA-2113&amp;13S/2115 Model №GW175-5-28SP  Job №K6078-1 Shell №175-5-5</t>
  </si>
  <si>
    <t>Flexible diaphgram for pump  (BLEDDER FOR ACCUMLATOR)  Elasticheskaya razdelitelnaya daifragma GA-2105,06,07,08,09 Model №GW175-2,5-28SP  Job №K6079-1    Shell №175-2,5-N304</t>
  </si>
  <si>
    <t xml:space="preserve">Gallon Horizantoc Bladder Tank  Rezinovoy balon dlya drenjernogo yomkosta FA-2431 Gallon Horizantoc Bladder Tank 60"ID 290 PSI Cher.№:407745  </t>
  </si>
  <si>
    <t>Elastic Dividing Diahhragm / Elastichnaya razdilitelnaya dafragma GA-3003 A/B Model:GW300-1-28; Job K-6098;  Shell№-350-1-R055; Model Pump:2S3AX-0,8-28D1DSP</t>
  </si>
  <si>
    <t>GOST 26969-86</t>
  </si>
  <si>
    <t>Elastic Dividing Diahhragm / Elastichnaya razdilitelnaya dafragma        GA-3003 A/B Model:GW300-1-28; Job K-6111;   Shell№-350-1-R129; Model Pump:2S3AX-0,8-28D1DSP</t>
  </si>
  <si>
    <t>Elastic Dividing Diahhragm / Elastichnaya razdilitelnaya dafragma GA-3004 A/B Model:GW175-2,5-28; Job K-6103;    Shell№-175-2,5-N324; Model Pump:1S5AY-1,5-40D1DSP</t>
  </si>
  <si>
    <t>Elastic Dividing Diahhragm / Elastichnaya razdilitelnaya dafragma  GA-3004 A/B Model:GW300-1-28; Job K-6102; Shell№-175-2,5-N324; Model Pump:1S5AY-1,5-40D1DSP</t>
  </si>
  <si>
    <t>Elastic Dividing Diahhragm / Elastichnaya razdilitelnaya dafragma  GA-3002 A/B Model:MS210-0,1-28; Job K-6097; Shell№-MS210-0,1-N517; Model Pump:1S1AZA-0,2T-7D1DSP</t>
  </si>
  <si>
    <t>Elastic Dividing Diahhragm / Elastichnaya razdilitelnaya dafragma  GA-3010 A/B Model:MS210-0,1-28; Job K-6097;  Shell№-MS210-0,1-N517; Model Pump:1S1AXA-0,2T-7D1DSP</t>
  </si>
  <si>
    <t>Elastic Dividing Diahhragm / Elastichnaya razdilitelnaya dafragma  GA-3001 A/B Model:GW300-1-28; Job K-6098;  Shell№-350-1-R055; Model Pump:1S2AXA-0,4-2D1DSP</t>
  </si>
  <si>
    <t>Elastic Dividing Diahhragm / Elastichnaya razdilitelnaya dafragma  GA-3020  Model:GW300-4-28; Job K-6107;   Shell№-300-4-10791; Model Pump:1S4AZA-1,5-68D1DSP</t>
  </si>
  <si>
    <t>BGHT sexi</t>
  </si>
  <si>
    <t>ASTM (API 610)</t>
  </si>
  <si>
    <t>JIS</t>
  </si>
  <si>
    <t xml:space="preserve">Retaning ring Part No: S54, Chertyoj №: 4N02379, CODE: DB  Material: SUS316. </t>
  </si>
  <si>
    <t>ASTM</t>
  </si>
  <si>
    <t xml:space="preserve">Rotating Face Gasket                                                 Aylanuvchi yuza prokladkasi                               Part No: S76, Chertyoj №: 568239, CODE: GU  Material: VITON. </t>
  </si>
  <si>
    <t xml:space="preserve">Impeller                                                                               Ishchi gʻildirak                                                                                          Part No: 21, Chertyoj №: RX 0792205 -105,   Material: FCD400, A536 Gr. 60-40-18 EQ. </t>
  </si>
  <si>
    <t xml:space="preserve">Seat gasket                                                                  Oʻrnatiluvchi prokladka                                   Part No: S13, Chertyoj №: 568337, CODE: GU  Material: VITON. </t>
  </si>
  <si>
    <t xml:space="preserve">Rotating face                                                              Aylanuvchi yuza              Part No: S15, Chertyoj №: 3N00911, CODE: GE  Material: CARBON. </t>
  </si>
  <si>
    <t xml:space="preserve">Retaning ring Part No: S54, Chertyoj №: 668844, CODE: DB  Material: SUS316. </t>
  </si>
  <si>
    <t xml:space="preserve">Rotating Face Gasket                                                 Aylanuvchi yuza prokladkasi                               Part No: S76, Chertyoj №: 4N02498, CODE: GU  Material: VITON. </t>
  </si>
  <si>
    <t>LOCKNUT SHAFT                                                                         Stopornaya gayka vala Detal № 19A19 Chertyoj №: 1332A311BRGA001 Material: Stal</t>
  </si>
  <si>
    <t>GASKET CASING                                                     Prokladka kojuxa Detal № 2584A Chertyoj №: 2584AGASKETY003 Material: NTL/SYN</t>
  </si>
  <si>
    <t>GASKET CASING  Prokladka kojuxa Detal № 2584A Chertyoj №: 2584AGASKETY003 Material: NTL/SYN</t>
  </si>
  <si>
    <t>GASKET Prokladka  Detal № 2584A Chertyoj №: 2584A311AVSA001 Material: VLKOID</t>
  </si>
  <si>
    <t>Nasos GA-6310x/Sx,  Aquatech International Corporation,  Model: IDP 3 x 2 x 6 H0C3 Ingersoll Dresser Pumps</t>
  </si>
  <si>
    <t>LOCKNUT SHAFT   Stopornaya gayka vala Detal № 19A19 Chertyoj №: 1332A311BRGA001 Material: Stal</t>
  </si>
  <si>
    <t>LOCKWASHER. BRG         Stopornaya shayba podshipnika Detal № 20A19 Chertyoj №: 2300A311BRG001  Material: Stal</t>
  </si>
  <si>
    <t>GASKET CASING                                                         Prokladka kojuxa Detal № 2584A Chertyoj №: 2584AGASKETY003 Material: NTL/SYN</t>
  </si>
  <si>
    <t>Sleeve shaft Vtulka vala Detal № 1895V Chertyoj №: 1895AN0188BA001 Material: 379L</t>
  </si>
  <si>
    <t>PACKING Salnik Chertyoj №: 0975AN188MSD001 Material: A744CP8M</t>
  </si>
  <si>
    <t>Nasos GA-6311x/Sx,  Aquatech International Corporation,  Ser № 0499-1921A/B ,  Model: IDP 3 x 1,5 x 6 H0C3 Ingersoll Dresser Pumps</t>
  </si>
  <si>
    <t>GA-6013x/Sx dozator nasoslari uchun</t>
  </si>
  <si>
    <t xml:space="preserve">PA-6101A yuqor bosimli bugʻ ishlab chiqarish qozoni GBT- 6101AX bugʻ turbinasi  </t>
  </si>
  <si>
    <t xml:space="preserve">Carbon Ring Assembly     Ugolnoye kolso vsbore Part № A625389-76.  Chertyoj № 4 -12-9         Material: Sarbon  </t>
  </si>
  <si>
    <t>API</t>
  </si>
  <si>
    <t>DIN 50 049 / 2.1</t>
  </si>
  <si>
    <t>Lantern ring   Kolso dlya otvoda protechki Part №459,  Chertyoj №7.4.2</t>
  </si>
  <si>
    <t>Oil Cooler         Moy sovutgich Model "BEW" Oil Cooler, Item Tag # X218 A/B,           Chertyoj№ D-981111-01-1, D-981111-02-1,           Material  90/ 10 COP / NIC</t>
  </si>
  <si>
    <t>Azot va Havo olish qurilmasining GB-6601Ax/Bx asosiy havo kompressori</t>
  </si>
  <si>
    <t>Azot va Havo olish qurilmasining K-2476 sovutish seksiyasini C-100, C-200 kompressori</t>
  </si>
  <si>
    <t>Gasket, Bearing Cover Item: 212, Part: 31890A</t>
  </si>
  <si>
    <t>Seal, Rotary Shaft Assembly Item: 217, Part: A33489A</t>
  </si>
  <si>
    <t>Gasket, Shaft Seal Cover Item: 218, Part: 33496A</t>
  </si>
  <si>
    <t>Bearing, Upper Right Half or Lower Left Half Item: 237, Part: 33508A</t>
  </si>
  <si>
    <t>Bearing, Upper Left Half or Lower Right Half Item: 238, Part: 33508B</t>
  </si>
  <si>
    <t>Filter Assembly (without Shell) Item: 311A,312 thru 314 &amp; 315A thru 319 &amp; 321                     Part: 1448T</t>
  </si>
  <si>
    <t>ASME</t>
  </si>
  <si>
    <t xml:space="preserve">YOT va MX qurilmasida PSV-6804/S saqlovchi klapanlari FA-6803 separatorining mashʼalaga tashlash liniyasida oʻrnatilgan. </t>
  </si>
  <si>
    <t xml:space="preserve">Ball bearing № 7308 BDB         Sharikli podshipnik Part № 056-1 </t>
  </si>
  <si>
    <t>kompl.</t>
  </si>
  <si>
    <t>GA-6904/S  nasoslari tinimsiz uglevodorod kondensatini FA-6908 Separatoridan TM va XA sexining  FB-8105 rezervuarlariga xaydab berib turadi.</t>
  </si>
  <si>
    <t xml:space="preserve">Ball bearing № 6307      Sharikli podshipnik Part № 056-2 </t>
  </si>
  <si>
    <t>Rotating Face Gasket  Aylanuvchi yuza prokladkasi  REF No: S-76,  Drawing No: 568226,  Code: GU,    Material: Viton</t>
  </si>
  <si>
    <t>Seat Gasket   Oʻrnatiluvchi prokladka      REF No: S-13,  Drawing No: 568228,  Code: GU,    Material: Viton</t>
  </si>
  <si>
    <t>Qadoqlash qurilmasi  Ishlab chiqarish quvvati 30 tonna/soat</t>
  </si>
  <si>
    <t xml:space="preserve">Ikki vintli kompressor Tip: CD42SF8, Rasxod: 3900m3/ch, Dvigatel: 241kVt, Perepad davleniya: 200kPa,                                                           </t>
  </si>
  <si>
    <t>STANDART API 602</t>
  </si>
  <si>
    <t>Etilen ishlab chiqarish sexi, Gazlarni ajratish qurilmasida ishlatiladi.</t>
  </si>
  <si>
    <t>STANDART API 607</t>
  </si>
  <si>
    <t>Zadvishka. 3/4"#800. FORGED GATE VALVES  MATERIAL: A105N.Trim 8.  Design: API602. Pressure Rating: 800.Face to face length: Manufacturer standard.Valve end connections:Welded SW to ASME B16.11.Pressure / Temperature Rating to ASME B16.34</t>
  </si>
  <si>
    <t>Zadvishka. 1/2"#800. FORGED GATE VALVES  MATERIAL: A105N.Trim 8.  Design: API602. Pressure Rating: 800.Face to face length: Manufacturer standard.Valve end connections:Welded SW to ASME B16.11.Pressure / Temperature Rating to ASME B16.34</t>
  </si>
  <si>
    <t>UGLOVOY VENTIL  1/2" №1500,CLASS-1500 LB,BODI-F11,STEM GR-13,SEAT GR-13,T-850 F</t>
  </si>
  <si>
    <t>STANDART API 600 API603</t>
  </si>
  <si>
    <t>UGLOVOY VENTIL  1/2" №2500,CLASS-2500 LB,BODI-F11,STEM GR-13,SEAT GR-13,T-850 F</t>
  </si>
  <si>
    <t>UGLOVOY VENTIL  1"1500,CLASS-1500 LB,BODI-F11,STEM GR-13,SEAT GR-13,T-850 F</t>
  </si>
  <si>
    <t>UGLOVOY VENTIL  2"2500,CLASS-1500 LB,BODI-F11,STEM GR-13,SEAT GR-13,T-850 F</t>
  </si>
  <si>
    <t>Regulator  N2 / Regulyator   N2  GA-3005A/B Model №  26-1025-24-448; Maximum inlet pressure: 6MPa; Maximum outlet pressure: 6MPa</t>
  </si>
  <si>
    <t>Regulator   N2 / Regulyator   N2 Model  №  0120-800-117; Maximum inlet pressure: 20MPa; Maximum outlet pressure: 6MPa</t>
  </si>
  <si>
    <t>Deminerallangan suv tayyorlash va bugʻ kondensatini tozalsh qurilmasida oʻrnatilgan armaturalar va kondensatootvodchiklar 20 yildan ziyod muddat ishlatilib kelinmoqda va ishdan chiqib 
qolganda almashtirish uchun.</t>
  </si>
  <si>
    <t>Batterflay valve Qoʻl bilan boshqariladigan klapan Size; 4" # 150 BRAY. S30 PN12BAR. SN 03507341. Y07. DN 100. T124. GG25/316SS/316SS/EPDM</t>
  </si>
  <si>
    <t>ANSI /
ASME V l6.9</t>
  </si>
  <si>
    <t>YOT va MX qurilmasining quvuruzatgichlaridagi  fason qismlar</t>
  </si>
  <si>
    <t>Union / Fiting Size: 1/2"; Material: AISI 316; Threaded End: BSPT; Pressure: 3000 PSI</t>
  </si>
  <si>
    <t>ASME V 16.1 l</t>
  </si>
  <si>
    <t>Union / Fiting Size: 3/4"; Material: AISI 316; Threaded End: BSPT; Pressure: 3000 PSI</t>
  </si>
  <si>
    <t>Union / Fiting Size: 1"; Material: AISI 316; Threaded End: BSPT; Pressure: 3000 PSI</t>
  </si>
  <si>
    <t>Union / Fiting Size: 1.1/2"; Material: AISI 316; Threaded End: BSPT; Pressure: 3000 PSI</t>
  </si>
  <si>
    <t>TEE/ Troynik Material: 316SS; Razmer: 1/2"x1/2"</t>
  </si>
  <si>
    <t>TEE/ Troynik Material: 316SS; Razmer: 12x12mm</t>
  </si>
  <si>
    <t>AISI, ASTM, ASME</t>
  </si>
  <si>
    <t>BGHT  sexi</t>
  </si>
  <si>
    <t>THERMODYNE STREAM TRAP Kondensatotvodchik PHD Size-15mm(1/2"),Model:P46SR A, Material:A105, spek. A150LB R.F type: XCV-HS/B1A</t>
  </si>
  <si>
    <t>THERMODYNE STREAM TRAP Kondensatotvodchik PHD SIZE-20mm(3/4"),Model:P46SR A, Material:A105, SPEK. A150LB R.F  TYPE: XCV-HS/B1A</t>
  </si>
  <si>
    <t>THERMODYNE STREAM TRAP  Kondensatotvodchik PBD SIZE-15mm(1/2"),     Model:P46SR A, Material:A105, SPEK. A300LB R.F  TYPE: XCV-HS/B1A</t>
  </si>
  <si>
    <t>THERMODYNE STREAM TRAP  Kondensatotvodchik PBD SIZE-20mm(3/4"),     Model:P46SR A, Material:A105, SPEK. A300LB R.F  TYPE: XCV-HS/B1A</t>
  </si>
  <si>
    <t xml:space="preserve"> Rolikavoy  dvuxryadniy rodshipnik 22236SS/S3W33</t>
  </si>
  <si>
    <t>MTS</t>
  </si>
  <si>
    <t xml:space="preserve">ABMA </t>
  </si>
  <si>
    <t>MTS, Dizel uchun</t>
  </si>
  <si>
    <t xml:space="preserve"> Friksionnoy mufta MWU400-1000</t>
  </si>
  <si>
    <t>GOST 15622-96</t>
  </si>
  <si>
    <t>DEN-75Sh havo kompressori</t>
  </si>
  <si>
    <t>GOST 24328-80</t>
  </si>
  <si>
    <t xml:space="preserve">Shnek elementlari  KB 4-2-30-60° ER Diametri-40mm; Material-38CrMoAlA; Sirt qattiqligi- 54-68 HRc                </t>
  </si>
  <si>
    <t>ZSE 40-MAXX konsentrat           ishlab chiqarish qurilmasi</t>
  </si>
  <si>
    <t xml:space="preserve">Shnek elementlari  KB 4-2-30-30° ER     Diametri-40mm;                         Material-38CrMoAlA;      Sirt qattiqligi- 54-68 HRc   </t>
  </si>
  <si>
    <t xml:space="preserve">Shnek elementlari  KB 3-2-30-30° ER  Diametri-40mm;                         Material-38CrMoAlA;     Sirt qattiqligi- 54-68 HRc    </t>
  </si>
  <si>
    <t xml:space="preserve">Shnek elementlari  KB 4-2-30-90° ER   Diametri-40mm;                         Material-38CrMoAlA;   Sirt qattiqligi- 54-68 HRc   </t>
  </si>
  <si>
    <t xml:space="preserve">Shnek elementlari  KB 3-2-30-60° ER   Diametri-40mm;                         Material-38CrMoAlA;   Sirt qattiqligi- 54-68 HRc    </t>
  </si>
  <si>
    <t>Shnek elementlari  GFA 2-45-60°   Diametri-40mm;                         Material-38CrMoAlA;     Sirt qattiqligi- 54-68 HRc</t>
  </si>
  <si>
    <t>Shnek elementlari  GFA 2-60-60°      Diametri-40mm;                         Material-38CrMoAlA;        Sirt qattiqligi- 54-68 HRc</t>
  </si>
  <si>
    <t>Shnek elementlari  GFA 2-30-60°A     iametri-40mm;                         Material-38CrMoAlA;           Sirt qattiqligi- 54-68 HRc</t>
  </si>
  <si>
    <t xml:space="preserve">ZSE 40MAXX qurilmasidagi  ekstruder qismidagi  sovutish tizimidagi metall quvurlar   tashqi diametri-10mm;                   yuqori sifatli poʻlat              </t>
  </si>
  <si>
    <t>ISO 8434-2:2007</t>
  </si>
  <si>
    <t>ISO 8434-2:2008</t>
  </si>
  <si>
    <t>ZSE 40MAXX qurilmasidagi  ekstruder qismidagi  sovutish tizimidagi metall fitinglar  Trubka 316ss Soyedineniye Adapter Fiting Ssp Unilok Issu6ru4</t>
  </si>
  <si>
    <t>ISO 8434-2:2009</t>
  </si>
  <si>
    <t>ZSE 40MAXX qurilmasidagi  ekstruder qismidagi  sovutish tizimidagi metall fitinglar  F 10 mm diametr otverstiya latunnaya kompressionnaya vtulka</t>
  </si>
  <si>
    <t>ISO 8434-2:2010</t>
  </si>
  <si>
    <t>GOST R
ISO 15547-1-2009</t>
  </si>
  <si>
    <t>Vakuum nasos Nomi- SiHi                                 Aylanish tezligi-2900 ayl/min; ishchi bosimi-3 bar;                     quvvati-1,5  kWt</t>
  </si>
  <si>
    <t>Ermafa E1.90.30.203-145NB ekstruder qurilmasi</t>
  </si>
  <si>
    <t>GOST R. 53335—. 2009. (ISO 1607i1:1993)</t>
  </si>
  <si>
    <t>ming. m2</t>
  </si>
  <si>
    <t>Qarshitermoplast sexi</t>
  </si>
  <si>
    <t>ISO 9001:2008</t>
  </si>
  <si>
    <t>Qarshitermoplast sexi, AKP ishlab chiqarish uchun</t>
  </si>
  <si>
    <t>ISO/TC 35/SC 14</t>
  </si>
  <si>
    <t>TM va XA sexi</t>
  </si>
  <si>
    <t>GOST 30546</t>
  </si>
  <si>
    <t>№1 Estakada</t>
  </si>
  <si>
    <t>Sharnir birikmasi  30-047D -4"</t>
  </si>
  <si>
    <t>GOST 25603-83</t>
  </si>
  <si>
    <t>№2 estakada</t>
  </si>
  <si>
    <t>Sharnir birikmasi  30-200D -4"</t>
  </si>
  <si>
    <t>Otboynik dlya EA-1102-03 A, V, C, D. Coke impact deflector</t>
  </si>
  <si>
    <t>EA-1102.03A</t>
  </si>
  <si>
    <t>Standsrt: ASTM, API, ANSI, ASMI</t>
  </si>
  <si>
    <t>Etilen ishlab chiqarish sexi navbatdan tashqari buyurtmasi</t>
  </si>
  <si>
    <t>Steklotkan s odnostoronnim teflonovim PTFE pokritiyem</t>
  </si>
  <si>
    <t>Shkiv zubchatiy dlya AVO EC-1701</t>
  </si>
  <si>
    <t>EС-1701</t>
  </si>
  <si>
    <t>Val dlya apparatov vozdushnogo oxlajdeniya EC-1701A~F</t>
  </si>
  <si>
    <t>Zaporniy klapan (ventil) 6"#600. GLOBE VALVES.</t>
  </si>
  <si>
    <t>Gate valves 11/2"#800 Zadvijka 11/2"#800</t>
  </si>
  <si>
    <t>12"#300 Dvuxdiskoviy mejflanseviy obratniy klapan bez probochniy s otvetnimi flansami i metizami.</t>
  </si>
  <si>
    <t>Zadvijka s otvetnimi flansami 16"#600. Gate valves</t>
  </si>
  <si>
    <t>Aminoviy filtruyushiy element dlya FD-1703. Amine Filter Element</t>
  </si>
  <si>
    <t>FD-1703</t>
  </si>
  <si>
    <t>Sep dlya kovshovogo elevatora, 30 m. Chain strand length of 30 m for bucket elevator</t>
  </si>
  <si>
    <t>Centrifugal spun tube. sentrobejniy litya trubi, Centrifugal spun tube – 63,5mm OD x6.4. MW x 11590mm long. Part №12001. Material:25Cr-35Ni+Nb Micro alloy. TS-BA 1.2.5 XM or Equal.</t>
  </si>
  <si>
    <t>Centrifugal spun tube. sentrobejniy litya trubi, Centrifugal spun tube – 63,5mm OD x6.4. MW x 2725mm long. Part №12002. Material:35Cr-45Ni+Nb Mic. Alloy. TS-BA 1.2.1XTM or Equal.</t>
  </si>
  <si>
    <t>Centrifugal spun tube. sentrobejniy litya trubi, Centrifugal spun tube – 114,3mm OD x6.4. MW x 13850mm long. Part №12004. Material:35Cr-45Ni-Nb. Mic. Alloy. TS-BA 1.2.1 XTM or Equal.</t>
  </si>
  <si>
    <t>Centrifugal spun tube. sentrobejniy litya trubi, Centrifugal spun tube – 114,3mm OD x6.4. MW x 1314mm long. Part №12005. Material:25Cr-37Ni+Nb 0.1 S. TS-BA 1.1.7 or Equal.</t>
  </si>
  <si>
    <t>Manifold v sbore. Manifold assembly, Item № 12007. Tube Centr. Cast 35Cr-45Ni+Nb Mic. Alloy O.D. 114,3 x 6,4 MW x 254 Long. Item № 12011. Manifold Cast. 35Cr-45Ni+Nb Mic. Alloy, TS-BA 1.2.1 XTM or Equal (See detail on DWG: BA120-2), Item № 12009, Item № 12018, Item № 12015, Item № 12017, Item № 12016, Item № 12012. Cast Elbow. 35Cr-45Ni+Nb Mic. Alloy. TS-BA 1.2.1 XTM or Equal (See detail 3 of DWG: BA120-1)</t>
  </si>
  <si>
    <t>Manifold v sbore. Manifold assembly, DWG: SC6-2143-BA1120, Item № 12006. Tube Centr. Cast 35Cr-45Ni+Nb Mic. Alloy O.D. 114,3 x 6,4 MW x 498 Long. Item № 12011 Manifold Cast. 35Cr-45Ni+Nb Mic. Alloy, TS-BA 1.2.1 XTM or Equal (See detail on DWG: BA120-2), Item № 12009, Item № 12018, Item № 12015, Item № 12017, Item № 12016, Item № 12012 Cast Elbow. 35Cr-45Ni+Nb Mic. Alloy. TS-BA 1.2.1</t>
  </si>
  <si>
    <t>Koleno s vnutrennim litim prilivom. Static Cast. Staticheskiye litye. 18Cr-10Ni+A351-CF8C C= ne menee 0.04% termicheskaya obrabotka na tverdiy rastvor pri 1040°S. S posleduyushey stabiliziruyushim otjigom pri 900°S.</t>
  </si>
  <si>
    <t>GA-1701S nasosi uchun korpus rotori bilan. Drawing No: R170579101, DNG. NO PR170579101/905. Zavod.Ser. № R170579101. Casing material: SCS 13A A 743 Gr CF8. Drawing No: R170579101, DNG. NO PR170579101/905. Zavod.Ser. № R170579101.</t>
  </si>
  <si>
    <t>GA-1701S</t>
  </si>
  <si>
    <t>Truba besshovnaya stalnaya. Seamless steel pipe, OD 2". WT 5,54mm. ASME B 36.10 ASTM A 106 GR.B SCH 80 BE</t>
  </si>
  <si>
    <t>p/m</t>
  </si>
  <si>
    <t>2” Otvod 90º
 2” LR ELBOW 90º, A 234-WPB. ASME/ANSI 
 B16.9. BW. BW, PIPE SCH 80</t>
  </si>
  <si>
    <t>Tabiiy gazlarni dietonolamin suvli eritmasi bilan tozalash qurilmasi uchun zarur boʻladigan ehtiyot qismlari.</t>
  </si>
  <si>
    <t>ВA-1102-03 piroliz pechlari ichki qismi issiqga bordoshli yumshoq materiallari</t>
  </si>
  <si>
    <t>Defelector ring Kolso deflektora GA-2104</t>
  </si>
  <si>
    <t>Polietilen ishlab chiqarish sexi</t>
  </si>
  <si>
    <t>Polietilen ishlab chiqarish sexi navbatdan tashqari buyurtmasi</t>
  </si>
  <si>
    <t>Seal ring Uplotneniya kolso GA-2104</t>
  </si>
  <si>
    <t>Head gasket / prokladka golovki GA-2104</t>
  </si>
  <si>
    <t>Trusht collar / osevoy oboyma GA-2104</t>
  </si>
  <si>
    <t>Pressure reducing bushing / Vtulka ponijniye davleniya GA-2104</t>
  </si>
  <si>
    <t>Pressure reducing sleeve Rukav ponijniye davleniya GA-2104</t>
  </si>
  <si>
    <t>Gasket seal housing / uplotnyayushiye prokladka dlya korpusa GA-2104</t>
  </si>
  <si>
    <t>Locknut and washer Kontrgayka i shayba GA-2104</t>
  </si>
  <si>
    <t>Gasket expansion compensator / prokladka kompersatora GA-2104</t>
  </si>
  <si>
    <t>Gas breather / gazovsasevayuoʻiye trubi GA-2104</t>
  </si>
  <si>
    <t>Shaft / Val GA-3006A</t>
  </si>
  <si>
    <t>Thrust ball Bearing / Uporniy sharikovoy podshipnik GA-3006A</t>
  </si>
  <si>
    <t>BGHT</t>
  </si>
  <si>
    <t>Shaft and turbine spare parts. Val i zapchasnimi chastyami turbini. Type: AVT 52 TW 16A, Serial № DTT 82085. DWG № A 001.1407 Part.№120/010, 126.1/010, 127.1/010, 144.3/018, 144.4/018, 145.1/018, 145.2/018, 155.4/018, 157/010, 159.1/018, 174/030.1, 186/030.1, 187.1/030/1, 187/2/030.1, 190/030.1, 194/030.1.</t>
  </si>
  <si>
    <t>BGHT sexi navbatdan tashqari buyurtmasi</t>
  </si>
  <si>
    <t>Moy filtri GB-6601Ax/Bx, GB-6602X Havo kompressorlari moy filtri</t>
  </si>
  <si>
    <t>Klapan Baterfley mexanik boshqaruvli 4"#200 GB-6601Ax/Bx, GB-6602X Havo kompressorlarining sovutuvchi suv kirish chiqish quvurlariga</t>
  </si>
  <si>
    <t>Klapan Baterfley mexanik boshqaruvli 6"#200 GGB-6601Ax/Bx, GB-6602X Havo kompressorlarining sovutuvchi suv kirish chiqish quvurlariga</t>
  </si>
  <si>
    <t>Moy filtri X-3471 turbodetanderining moy tizimidagi moy filtri</t>
  </si>
  <si>
    <t>Rezina zichlagich GB-6601Ax/Vx Havo kompressorlari GSKT VICT 12" IPS STYLE 75/77 GR-L</t>
  </si>
  <si>
    <t>Rezina zichlagich GB-6601Ax/Vx Havo kompressorlari GSKT VICT 10" IPS STYLE 75/77 GR-L</t>
  </si>
  <si>
    <t>Rezina zichlagich GB-6601Ax/Vx Havo kompressorlari GSKT VICT 8" IPS STYLE 75/77 GR-L</t>
  </si>
  <si>
    <t>Rezina zichlagich GB-6601Ax/Vx Havo kompressorlari GSKT VICT 6" IPS STYLE 75/77 GR-L</t>
  </si>
  <si>
    <t>Gate valve Payvand birikmali zadvijka Code: AKABADDRF 11, Size: 1/2" # 800, SW x SW, A105 WCB, RS 13CR-HF.</t>
  </si>
  <si>
    <t>Gate valve Payvand birikmali zadvijka Code: AKABADDRF 11, Size: 3/4" # 800, SW x SW, A105 WCB, RS 13CR-HF.</t>
  </si>
  <si>
    <t>Spiral Woung Gasket Spiral oʻramali prokladka. Size: 3"# 600 ASME B16.20</t>
  </si>
  <si>
    <t>Uglerodnoye kolso v sbore, BYRH Vnutrenniy deametr ugolnogo kolso 82,86mm. Deametr vala 82,56mm GT-6201A Bugʻ turbinasi. Model: BYRH Zavodskoy №: RX07593-04</t>
  </si>
  <si>
    <t>Nabor prokladka PSV-6111/S, H26QA23-141/SP, 4KG26A84S</t>
  </si>
  <si>
    <t>Nabor prokladka PSV-101,PSV-102,PSV-250</t>
  </si>
  <si>
    <t>Zapasnie chasti paroturbini VD GBT-6101Ax/Bx Labirintnom uplotnenii</t>
  </si>
  <si>
    <t>Carbon ring</t>
  </si>
  <si>
    <t>Spring Carbon ring</t>
  </si>
  <si>
    <t>Kolso dlya smazki</t>
  </si>
  <si>
    <t>Gate valve zadvishka payvand chokli Size: 8"# 600</t>
  </si>
  <si>
    <t>LIFLIGN FLEX HUB 1030G CB.Bore 100,01 Otverstiye stupisi shesterennoy mufti LIFLIGN FLEX HUB 1030G bore 3.15/16 (100,01mmH7)+1x1/2" (25,4/12,7mm) keyway &amp; setcrew, Type: G 20 Otverstiye stupisi shesterennoy mufti</t>
  </si>
  <si>
    <t>LIFLIGN SLEEVE 1030G EXP Mufti Type: G 20</t>
  </si>
  <si>
    <t>LIFLIGN FLEX HUB 1030G CB.Bore 98,425 Otverstiye stupisi shesterennoy mufti LIFLIGN FLEX HUB 1030G CB. Bore 98,425 Type: G 20 Otverstiye stupisi shesterennoy mufti</t>
  </si>
  <si>
    <t>LIFLIGN FLEX HUB 1030G CB.Bore 76,2 Otverstiye stupisi shesterennoy mufti LIFLIGN FLEX HUB 1030G bore (76,2mmH7) +19,2mm (3"/0,756) keyway &amp; setcrew,Type: G 20</t>
  </si>
  <si>
    <t>LIFLIGN SLEEVE 1030G EXP MuftiType: G 20</t>
  </si>
  <si>
    <t>LIFLIGN FLEX HUB 1030G CB.Bore 69,8 Otverstiye stupisi shesterennoy mufti LIFLIGN FLEX HUB 1030G bore (69,8mmH7)+16mm keyway (2,748/0) &amp; setcrew,Type: G 20</t>
  </si>
  <si>
    <t>Vodoukazatelnaya kolonka Izmeritelnoye steklo Water Column/ Gage Glass-Clark Relianse Repair kit Model RK-3R Remontniy komp, Stem Packing Model SG854-5</t>
  </si>
  <si>
    <t>IF-7 quvuridagi Olov sundirgich 4"#150, End Connect: FLG</t>
  </si>
  <si>
    <t>Heat exchanger Model: PZ0625ER</t>
  </si>
  <si>
    <t>Mexanik zichlagich RX0763704-105, model tip: Q-3750, API tip: BSTFN, Material tip: 5X4U, MFG № BY-4182</t>
  </si>
  <si>
    <t>PSV-6135 Saqlovchi klapan ehtiyot qismlari Item №4,5,9,18,19,20,21,22</t>
  </si>
  <si>
    <t>PSV-6136 Saqlovchi klapan ehtiyot qismlari Item №4,5,9,18,19,20,21,23</t>
  </si>
  <si>
    <t>Maslooxladetel, Model; "BEW" oil cooler, Item tag X218 A/B, Chizma № D-981111-01-1, D-981111-02-1, Material 90/10 COP/NIC</t>
  </si>
  <si>
    <t>Seal oil Maslyanoye uplotneniye, DWG/BM # 1320102712 item 033 seal oil SPL 1ST/2ND STG Part# 1320701521</t>
  </si>
  <si>
    <t>Seal oil Maslyanoye uplotneniye, DWG/BM # 1320102712 item 034 seal oil SPL 3RD STG Part# 1320701522</t>
  </si>
  <si>
    <t>H-INTERCOOLER MACh PARTS Chasti mashini N-INTERKULER, DWG/BM # 1320289004 item 015 seal "Y" H9 3RD CLR 26" SHELL Part# 1320719635</t>
  </si>
  <si>
    <t>Vee-belt, Model: SPB 2800</t>
  </si>
  <si>
    <t>Gasket, Bearing cover, Item: 212, Part: 31890A</t>
  </si>
  <si>
    <t>Seal, Rotary shaft assembly, Item: 217, Part: A33489A</t>
  </si>
  <si>
    <t>Gasket, shaft seal cover, Item: 218, Part: 33496A, Item: 218, Part: 33496A</t>
  </si>
  <si>
    <t>Bearing, Upper right half or lower left half, Item: 237, Part: 33508A</t>
  </si>
  <si>
    <t>Bearing, Upper right half or lower right half, Item: 238, Part: 33508B</t>
  </si>
  <si>
    <t>Filter Assembly (without Shell), Item: 311A,312 thru 314 &amp; 315A thru 319 &amp; 321 Part: 1448T</t>
  </si>
  <si>
    <t>Butterfly uplotnenie salnik, 10"#150</t>
  </si>
  <si>
    <t>Povorotniy zatvor reduktornim s privodom, 20"#150</t>
  </si>
  <si>
    <t>Plastinali issiqlik almashish apparati uchun plastina, Plastina materiali: SS316</t>
  </si>
  <si>
    <t>Plastinali issiqlik almashish apparati, Model: FP 14-25-1-N, Zavod № 0366895, Chizma № 5103110000.</t>
  </si>
  <si>
    <t>Labirint zichlagich (Deflektor), Part № 093, Material: JIS: CAC406, ASTM: B584C83600</t>
  </si>
  <si>
    <t>Dozator nasos, Model: 0102B0008C-D3DD</t>
  </si>
  <si>
    <t>Legirlangan poʻlatdan yasalgan issiqlikka bardoshli shlang , Issiqlikka bardoshli harorati 600oC 
 Tashqi diametric-13.7mm 
 Ichki diametric-7.8mm</t>
  </si>
  <si>
    <t xml:space="preserve">SJ-120/33 qurilmasining formalovchi qismidagi ichki qism </t>
  </si>
  <si>
    <t xml:space="preserve">Ishlab chiqarish ehtiyoji </t>
  </si>
  <si>
    <t>Emiter SKO press forma elementlari</t>
  </si>
  <si>
    <t>XDC MA-2000 qo`yma mashinasini emitter ishlab chiqaruvchi qolipi</t>
  </si>
  <si>
    <t>YUqori bosimli shlang (ribka) 1000 bar,L-16m</t>
  </si>
  <si>
    <t>MT sexi</t>
  </si>
  <si>
    <t>Isoltec IT/9U rusumli yuqori bosimli PPU quyish gidravlik qurilmfsi uchun yuqori bosimli isitish shlanglari Mak.bosim 120 bar,mak qizdirishi 80°C,isitish quvvati KBt 2x4,5</t>
  </si>
  <si>
    <t>Majmua qurilmalarida izolyatsiya  ishlarini bajarish uchun</t>
  </si>
  <si>
    <t>Isoltec IT/9U rusumli yuqori bosimli PPU quyish gidravlik qurilmasi uchun poʻlat spiral bilan mustahkamlangan shaffof PVX shlanglari Ichki Ø25mm, tashqi Ø35mm,</t>
  </si>
  <si>
    <t>Elastopor H 2000/12 Zichligi-1,05 g/sm³, qovushqoqligi-750 mPaC</t>
  </si>
  <si>
    <t>Iso PMDI 92140(LumpranatM 20 S) Zichligi-1,23 g/sm³, qovushqoqligi-300 mPaC</t>
  </si>
  <si>
    <t>Reduktor bez dvigatel FH-2302X-05X,Tip konstruktsiya: EH 100 M4, Quvvati: 2.2, kuchlanish: 380V, Sovutish tipi: IC411, Oʻrnatilish xolati: B6, Aylanish soni : 1420 ob/min, Sinov standard: IEC</t>
  </si>
  <si>
    <t>20 yildan buyon ishlatilib kelinmoqda. Yangisiga almashtirish zarur.</t>
  </si>
  <si>
    <t>Dvigatelsiz reduktor FH-2306X-11X, Tip konstruktsiya: DK 90L4, Quvvati: 1.5, kuchlanish: 380V, Sovutish tipi: IC411, Oʻrnatilish xolati: B6, Aylanish soni : 1400 ob/min, Sinov standard: IEC</t>
  </si>
  <si>
    <t>Dvigatelsiz reduktor FH-2330X/31X, Tip konstruktsiya: DK 90L4, Quvvati: 1.5, kuchlanish: 380V, Sovutish tipi: IC411, Oʻrnatilish xolati: B6, Aylanish soni : 1400 ob/min, Sinov standard: IEC</t>
  </si>
  <si>
    <t>Polumufta JD-2302, Chertyoj № 635660, Pozitsiya №23</t>
  </si>
  <si>
    <t>Shaft seal GB-2102, 451275 SK USA National Ø108x82x10</t>
  </si>
  <si>
    <t>Elektr ehtiyot qismlari</t>
  </si>
  <si>
    <t>Taqsimlash qurilmalari va kommutasiya apparatlari</t>
  </si>
  <si>
    <t>Avtomat qoʻshib ajratgich SAGE E3N 32 3200A</t>
  </si>
  <si>
    <t xml:space="preserve">00 va 01 podstansiyalaridagi T1-T6 transformatorlar </t>
  </si>
  <si>
    <t>GOST R 50031-2012</t>
  </si>
  <si>
    <t>Kirish va seksiya avtomatlarini almashtirish</t>
  </si>
  <si>
    <t>Avtomat qoʻshib ajratgich SAGE E3S 12 1250A</t>
  </si>
  <si>
    <t>00 va 01 podstansiyalaridagi 0,4kV DG va avariya panellari avtomatlari</t>
  </si>
  <si>
    <t>Avariya panellar avtomatlarini almashtirish</t>
  </si>
  <si>
    <t>Predoxranitel JKS 60A</t>
  </si>
  <si>
    <t>Polietilen i/ch sexi mahsulotga oxirgi ishlov berish qurilmasi</t>
  </si>
  <si>
    <t>ГОСТ 6697—83</t>
  </si>
  <si>
    <t>Avariyaviy zahira</t>
  </si>
  <si>
    <t>Eruvchan saqlagich LFL-6J YHZS-5</t>
  </si>
  <si>
    <t>00 podstansiya</t>
  </si>
  <si>
    <t>Blok pitaniya BPNS-2UZ</t>
  </si>
  <si>
    <t>6kV YTQ</t>
  </si>
  <si>
    <t xml:space="preserve"> ГОСТ 14254-80</t>
  </si>
  <si>
    <t>Rele himoyasi uchun</t>
  </si>
  <si>
    <t>00 Podstansiya.</t>
  </si>
  <si>
    <t>GOST 27174-86</t>
  </si>
  <si>
    <t>UPS-80 kVAni to'liq ishga tushirish.</t>
  </si>
  <si>
    <t>02 Podstansiya.</t>
  </si>
  <si>
    <t>Operativ tok manbai uchun</t>
  </si>
  <si>
    <t>01 Podstansiya.</t>
  </si>
  <si>
    <t>UPS</t>
  </si>
  <si>
    <t>DCC</t>
  </si>
  <si>
    <t>Avariya yoritish tizimi</t>
  </si>
  <si>
    <t>Gazodetektor</t>
  </si>
  <si>
    <t>6 kV YTQ</t>
  </si>
  <si>
    <t>Quyosh panellari</t>
  </si>
  <si>
    <t>JD-2301</t>
  </si>
  <si>
    <t xml:space="preserve">BC32-S - silfonnaya mufta dlya enkodera </t>
  </si>
  <si>
    <t>KTP 6/0,4 kV KKU uchun</t>
  </si>
  <si>
    <t>GOST IES 61921-2013</t>
  </si>
  <si>
    <t>Avariyaviy zahira uchun</t>
  </si>
  <si>
    <t>Qarshitermoplast i/ch sexi KTP 6/0,4 kV KKU uchun</t>
  </si>
  <si>
    <t>Akkumliyatot battariya 6 V, 304 Ah</t>
  </si>
  <si>
    <t>01 Podstansiya UPS uchun</t>
  </si>
  <si>
    <t>Zaryadlash qurilmasi ~380 V/-110 V, 75 A</t>
  </si>
  <si>
    <t>00 va 02 podstansiyalari uchun</t>
  </si>
  <si>
    <t>GOST R MEK 60335-2-29-98</t>
  </si>
  <si>
    <t>Past kuchlanishli eruvchan saqlagich FERRAZ Protestor Fuse    AO25R400IL  R200762CF00  08-43-070002   250VAC/DC  400A</t>
  </si>
  <si>
    <t>GOST 17242-86</t>
  </si>
  <si>
    <t>UPS 60KVA 3 Phase</t>
  </si>
  <si>
    <t>Shkaf visokovoltniy vvoda VPN-10 SHVV-2-1P</t>
  </si>
  <si>
    <t>6/0.4 kV YTQ uchun</t>
  </si>
  <si>
    <t>Avariyani oldini olish uchun</t>
  </si>
  <si>
    <t>00 podstansiya 6kV YTQlari uchun</t>
  </si>
  <si>
    <t>Reaktiv quvvatni kompensasiya qilish  uchun</t>
  </si>
  <si>
    <t>00 podstansiya 6/0.4kV YTQlari uchun</t>
  </si>
  <si>
    <t>Kabel maxsulotlari</t>
  </si>
  <si>
    <t>1100, 1700, 4000-texnologik zonalardagi ishqor haydash qurilmalari uchun</t>
  </si>
  <si>
    <t>GOST 32569-2013</t>
  </si>
  <si>
    <t>Taʻmirlash va avariya holatlarida elektr qurilmalarni ishchi holatini tiklash uchun</t>
  </si>
  <si>
    <t>Issiqlikka chidamli (Termostoykiy) kabel RKGM 1x4</t>
  </si>
  <si>
    <t>LP-3, LP-4 TEN lari uchun</t>
  </si>
  <si>
    <t>GOST 99108</t>
  </si>
  <si>
    <t>Issiqlikka chidamli (Termostoykiy) kabel RKGM 1x6</t>
  </si>
  <si>
    <t>Kontaktorlar</t>
  </si>
  <si>
    <t>Yordamchi kontakt 3RH1911-1MA11</t>
  </si>
  <si>
    <t>Polietilen i/ch sexi qadoqlash qurilmasi, plyonka, paddon va pechatlash qurilmalari.</t>
  </si>
  <si>
    <t>GOST 11206-88</t>
  </si>
  <si>
    <t>Ishdan chiqqan relelarni almashtirish uchun avariyaviy zahira.</t>
  </si>
  <si>
    <t>GOST 11206-89</t>
  </si>
  <si>
    <t>GOST 11206-90</t>
  </si>
  <si>
    <t>Qarshitermoplast i/ch sexi AKP liniyasi uchun</t>
  </si>
  <si>
    <t>GOST 11206-94</t>
  </si>
  <si>
    <t>GOST 11206-96</t>
  </si>
  <si>
    <t>Blok kontakt K5180D40-LM (068)</t>
  </si>
  <si>
    <t>GOST R 51731-2001</t>
  </si>
  <si>
    <t>Blok kontakt DIL SH 18V-R</t>
  </si>
  <si>
    <t>Kontaktli va kontaktsiz relelar</t>
  </si>
  <si>
    <t>ZRU-6kV va KTP 6/0,4 kV</t>
  </si>
  <si>
    <t>GOST R 55438-2013</t>
  </si>
  <si>
    <t>Rele himoyasi va avtomatikasidagi elektr kamchiliklarni bartaraf etish uchun</t>
  </si>
  <si>
    <t xml:space="preserve">Rele kontrol napryajeniya RP-256  220V </t>
  </si>
  <si>
    <t>Rele napryajeniya RN-54/160</t>
  </si>
  <si>
    <t>Rele napryajeniya RN-53/60D</t>
  </si>
  <si>
    <t>Rele napryajeniya         RN--51/32, 100 V</t>
  </si>
  <si>
    <t>GOST 11152-82</t>
  </si>
  <si>
    <t>Rele toka   RT3 51 UXL4</t>
  </si>
  <si>
    <t>Rele toka   RT3 50 UXL4</t>
  </si>
  <si>
    <t>Rele toka   RT-81/1 UXL4</t>
  </si>
  <si>
    <t>Rele toka   RT-82/2 UXL4</t>
  </si>
  <si>
    <t>PUPA-7201 dizel generatori</t>
  </si>
  <si>
    <t>GOST 30815-2019</t>
  </si>
  <si>
    <t>PUPA-7201 dizel generatorini uzluksiz ishlashini taʻminlash uchun</t>
  </si>
  <si>
    <t>Elektron taymer relesi 220 V</t>
  </si>
  <si>
    <t>Shurtan GKM ko'cha yoritish chiroqlari uchun</t>
  </si>
  <si>
    <t>GOST IEC 60730-2-7-2011</t>
  </si>
  <si>
    <t>Shurtan GKM koʻcha yoritish chiroqlariga oʻrnatish uchun</t>
  </si>
  <si>
    <t>0.4kV kuchlanish relesi IRUI-U4HD</t>
  </si>
  <si>
    <t>00,01,02 podstansiya kuch transformatorlari</t>
  </si>
  <si>
    <t>kuch transformatorlar himoyasi uchun</t>
  </si>
  <si>
    <t>6 kV kuchlanish relesi IRUI-E1HD</t>
  </si>
  <si>
    <t>00 podstansiya 6kV yacheyka</t>
  </si>
  <si>
    <t>kuch transformatorlar talofatsiz o'chirish uchun</t>
  </si>
  <si>
    <t>6 kV Deferensiyal relesi IRDI-L5ESATHD</t>
  </si>
  <si>
    <t>6 kV kuch kabellarini himoyasi uchun</t>
  </si>
  <si>
    <t>6kV tok relesi IRI1-15D</t>
  </si>
  <si>
    <t>yuqori kuchlanishli elektrodvigatellarni yuklama va qisqa tutashuv tokidan himoyalash uchun</t>
  </si>
  <si>
    <t>6 kV Kilovoltmetr W11-VA 0-9 kV PT 6300/110</t>
  </si>
  <si>
    <t>6 kV KKU Boshqaruvi Novar-300</t>
  </si>
  <si>
    <t>6 kV kondensatorlarini boshqaruv qurilmasi</t>
  </si>
  <si>
    <t>6 kV Watt Transducer DT-33W-A1</t>
  </si>
  <si>
    <t>6 kV liniyalarda quvvatni nazorat qilish</t>
  </si>
  <si>
    <t>6 kV AC Voltage Transducer DT-TV-A1A DC 4-20 mA</t>
  </si>
  <si>
    <t>6 kV liniyalarda kuchlanishni nazorat qilish</t>
  </si>
  <si>
    <t>00.01.02 podstansiya kuch transformatorlari uchun</t>
  </si>
  <si>
    <t>Kuch transfdormatorlar himoyasi uchun</t>
  </si>
  <si>
    <t>6 kV vaqt relesi Omron H3SR 110 VDC 0-1.2 sek</t>
  </si>
  <si>
    <t xml:space="preserve">00.01.02 podstansiya </t>
  </si>
  <si>
    <t>Elektr qurilmalari uchun</t>
  </si>
  <si>
    <t>6 kV vaqt relesi Omron H3SR 110 VDC 0-12 sek</t>
  </si>
  <si>
    <t>6 kV yacheyka uchun 110VDC kontrol lampa</t>
  </si>
  <si>
    <t xml:space="preserve">00 podstansiya </t>
  </si>
  <si>
    <t>Kuchlanish relesi 6kV IRUI-U1HD</t>
  </si>
  <si>
    <t>00 podstansiya 6 kV YTQ</t>
  </si>
  <si>
    <t>Shurtan GKMyuqori kuchlanish tarmog'ini himoyasining ishonchliligini ta'minlash</t>
  </si>
  <si>
    <t>Tok relesi 6kV IRI1-15E05D</t>
  </si>
  <si>
    <t>Elektrodvigatellar</t>
  </si>
  <si>
    <t xml:space="preserve">Ventilyator VENT. ASSIALE D. 630 FB063-SDK.4I.V4S ASP. 380V 4pale 35° 870/670giri ZIEHL GRIG </t>
  </si>
  <si>
    <t>Polietilen i/ch sexi Plyonka qurilmasi uchun.</t>
  </si>
  <si>
    <t>GOST 31961-2012</t>
  </si>
  <si>
    <t>Sovutish tizimi ventilyatorlarini avariya xolatda  almashtirish uchun</t>
  </si>
  <si>
    <t>Ventilyator model: A 34138-59, TA600DC; 24VDC;</t>
  </si>
  <si>
    <t>00 Podstansiya 80 kVA UPS uchun.</t>
  </si>
  <si>
    <t>UPSning boshqaruv platasini sovutish uchun.</t>
  </si>
  <si>
    <t>Ventilyator PFB1224UHE 24VDC, 48W, 5500rpm, 7,160 m3/min, 120x120x38</t>
  </si>
  <si>
    <t>Granulyator qurilmasi uchun.</t>
  </si>
  <si>
    <t>Granulyator boshqaruv platasini sovutish uchun</t>
  </si>
  <si>
    <t>Ventilyator DP201AT;220-240V;0,10A</t>
  </si>
  <si>
    <t>Qarshitermoplast i/ch sexi elektr qurilmalari uchun</t>
  </si>
  <si>
    <t>Ventilyator 150F2Y4-0; 380V 50Hz 0,09A; 2500 r/min</t>
  </si>
  <si>
    <t>Ventilyator A2E 200-AI38-01TW, 63W, 230V, 0,3A, 2600 rpm</t>
  </si>
  <si>
    <t>GT-35da joylashgan akkumulyator xonasi uchun.</t>
  </si>
  <si>
    <t>Akkumulyator batareyalar xonasi xavosini almashtirish uchun</t>
  </si>
  <si>
    <t>Ventilyator 115 VAC, 60 Hz, 115 W  07-15-000005</t>
  </si>
  <si>
    <t>01 podstansiyada joylashgan 60 kVA  UPS uchun.</t>
  </si>
  <si>
    <t>Ishdan chiqqan ventilyatorlarini almashtirish uchun</t>
  </si>
  <si>
    <t xml:space="preserve">Ventilyator 115 VAC, 60 Hz, 80 W  07-14-000006  </t>
  </si>
  <si>
    <t xml:space="preserve">Ventilyator 230V  18/19 W   </t>
  </si>
  <si>
    <t>Plyonka, Pechat, Qadoqlash va Paddon qurilmalari uchun.</t>
  </si>
  <si>
    <t>Elektr shkaflarini sovutish uchun.</t>
  </si>
  <si>
    <t xml:space="preserve">Ventilyator 230V ; 64/80 W     </t>
  </si>
  <si>
    <t>Brakes and brake control for electric motor  (SEW-EURODRIVE) TYPE: BG 1,5 825 3846  U=150÷500 V, I=1,5A DC</t>
  </si>
  <si>
    <t>Qadoqlash qurilmasi PA-2303A liniyasi uchun</t>
  </si>
  <si>
    <t>GOST 33421-2015</t>
  </si>
  <si>
    <t>Elektr dvigatellarini ishdan chiqqan tormozlash kolotkalarini almashtirish uchun</t>
  </si>
  <si>
    <t>Brakes and brake control for electric motor  (SEW-EURODRIVE)  TYPE: BG 3,0  825  3862  U=42÷500 V      I=3,0A DC</t>
  </si>
  <si>
    <t>Qadoqlash qurilmasi PA-2303B liniyasi uchun</t>
  </si>
  <si>
    <t>Elektrodvigatel MDSKARS056-22 0,8kVt 2,4A 3950 ayl/min</t>
  </si>
  <si>
    <t>ERMAFA liniyasi uchun</t>
  </si>
  <si>
    <t>GOST 30195-94</t>
  </si>
  <si>
    <t>Электродвигатель 5K513SN238, 500 HP,6000 volts, 1490 rpm, 41,1 amper</t>
  </si>
  <si>
    <t>PA-6101 Ax-Bx</t>
  </si>
  <si>
    <t>Elektrodvigatel Servomotor 9.3A FLP 31/0126-30 AD 26P</t>
  </si>
  <si>
    <t>Pechatlash qurilmasi</t>
  </si>
  <si>
    <t>Elektrodvigatel Tip 2B 280 S2U2.5 110kVt 2965ob/min</t>
  </si>
  <si>
    <t>Oltingugurt olish qurilmasi kompressori uchun zahira</t>
  </si>
  <si>
    <t>Elektrodvigatel SA47/T DT8OK-4BMG</t>
  </si>
  <si>
    <t>PA-2303-2304</t>
  </si>
  <si>
    <t>Almashtirish uchun</t>
  </si>
  <si>
    <t>Elektrodvigatel RF47 DT8ON4/BMG/C</t>
  </si>
  <si>
    <t>Elektrodvigatel SA37/T DT71D-4BMG</t>
  </si>
  <si>
    <t>Elektrodvigatel SA57/T DT9OL-4/BMG</t>
  </si>
  <si>
    <t>Elektrodvigatel R37 DT71C-2/BMG/Z</t>
  </si>
  <si>
    <t>Elektrodvigatel SA32 DT71 C2BMG</t>
  </si>
  <si>
    <t>Elektrodvigatel KA77/T DT100L4/BMG</t>
  </si>
  <si>
    <t>Elektrodvigatel SF47 DT8ON6/2/BMG</t>
  </si>
  <si>
    <t>FD-2307-2308</t>
  </si>
  <si>
    <t>Elektrodvigatel DC motor Z4-280-22 Power 280 kW</t>
  </si>
  <si>
    <t>Ventilyator R224-230 0,19A, 30vatt</t>
  </si>
  <si>
    <t>6101 ASX va 6101 ASX rasxodomerlar turgan shkaflar uchun</t>
  </si>
  <si>
    <t>GOST 19689-80</t>
  </si>
  <si>
    <t>Obogrevatel vnutrenniy ø 140x68, 750 Vt, 400V</t>
  </si>
  <si>
    <t>Qarshitermoplast sexi Ermafa liniyasi uchun</t>
  </si>
  <si>
    <t>Obogrevatel vnutrenniy ø 100x45, 350 Vt, 230V</t>
  </si>
  <si>
    <t>Keramik obogrevatel ø 525x156, 350 Vt, 400V</t>
  </si>
  <si>
    <t>Keramik obogrevatel ø 60x125, 830 Vt, 230V</t>
  </si>
  <si>
    <t xml:space="preserve">TEN spiral. suxoy.                                                                               230V 1000W 14906812/09 </t>
  </si>
  <si>
    <t>Qarshitermoplast sexi NT-850</t>
  </si>
  <si>
    <t>Qizdirish TENi 380V, 21 kVt</t>
  </si>
  <si>
    <t>LP-3, LP-4 uskunalari uchun</t>
  </si>
  <si>
    <t>Chastota rostlagichlar, UPS, zaryadlash qurilmalari va elektron plakatlar</t>
  </si>
  <si>
    <t>Qarshitermoplast sexi Liniya-SJ 120/33 (tyanushey)</t>
  </si>
  <si>
    <t>GOST 16313-97</t>
  </si>
  <si>
    <t>Qarshitermoplast sexi Liniya-SJ 90/25 (tyanushey)</t>
  </si>
  <si>
    <t>Qarshitermoplast sexi Liniya-SJ 120/33 (otreznoy)</t>
  </si>
  <si>
    <t>Qarshitermoplast sexi Liniya-SJ 120/33 (koekstruder)</t>
  </si>
  <si>
    <t>Qarshitermoplast sexi Liniya-SJ 190/33 (koekstruder)</t>
  </si>
  <si>
    <t>Qarshitermoplast sexi Liniya AKP</t>
  </si>
  <si>
    <t>Qarshitermoplast sexi Liniya kapelnaya orosheniya SJ-90 (tyanushey)</t>
  </si>
  <si>
    <t>01-podstansiya , Panel PA-2302 Rotatsion pitatel FH-2302X,03X,04X,05X</t>
  </si>
  <si>
    <t>01-podstansiya , Panel JD-2305, JD-2306</t>
  </si>
  <si>
    <t>Modulli teristor MSS 312-16 io1B</t>
  </si>
  <si>
    <t xml:space="preserve">Qarshitermoplast sexi Liniya-SJ 120/33 </t>
  </si>
  <si>
    <t>Modulli teristor MSS 312-16 101B</t>
  </si>
  <si>
    <t>Modulli teristor MSS 310-16/01</t>
  </si>
  <si>
    <t>Boshqaruv plata (control board) AH500075 U 002</t>
  </si>
  <si>
    <t xml:space="preserve">Qarshitermoplast sexi Liniya-SJ 120/33, SJ 120/33 </t>
  </si>
  <si>
    <t>SJ-55 liniyasi uchun</t>
  </si>
  <si>
    <t>Chastota rostlagic Stromag Typ. UDC. 012.3.11$380V 50/60 Hz$ 12.3A</t>
  </si>
  <si>
    <t>Pechatlash qurilma</t>
  </si>
  <si>
    <t>Chastota rostlagic MOVITRAC 3kW, 400VAC</t>
  </si>
  <si>
    <t>Qadoqlash qurilmasi</t>
  </si>
  <si>
    <t>Inert va kalibrlovchi  gazlar</t>
  </si>
  <si>
    <t>Hydrogen Vodorod  99.9995 %</t>
  </si>
  <si>
    <t>m³  m.kub</t>
  </si>
  <si>
    <t>AT-11104,AT-13002, AT-14001,AT-14004, AT-14005,AT-18002, AT-22250-2/3, AT-22124,  AT-30901/31003 analizatorlari</t>
  </si>
  <si>
    <t>GOST R 51673-2000</t>
  </si>
  <si>
    <t xml:space="preserve">Geliy    Marka: 6                                                          </t>
  </si>
  <si>
    <t xml:space="preserve"> Gaz xromatograflarida tashuvchi gaz</t>
  </si>
  <si>
    <t>Suvdagi metallarni aniqlash uchun</t>
  </si>
  <si>
    <t xml:space="preserve">Argon   Marka 5.5                                                            </t>
  </si>
  <si>
    <t>Gaz xromatograflarida tashuvchi gaz</t>
  </si>
  <si>
    <t xml:space="preserve">Vodorod Marka 6,0                     </t>
  </si>
  <si>
    <t>Gaz xromatografi FID detektorlarida yoquvchi gaz</t>
  </si>
  <si>
    <t xml:space="preserve"> Azot  Marka 6,0                                                                               </t>
  </si>
  <si>
    <t xml:space="preserve">Kislorod Marka: 5.5                         </t>
  </si>
  <si>
    <t>Uglivodorodlar tarkibidagi umumiy oltingugurt miqdorini aniqlash</t>
  </si>
  <si>
    <t>Geliy 99,99%  TU 51-689-75</t>
  </si>
  <si>
    <t>Ballon/m3</t>
  </si>
  <si>
    <t>TU 51-689-75</t>
  </si>
  <si>
    <t xml:space="preserve">Isobutylene (calibration gas) 100ppm /  Cylinder Contents 1000ml:Air balase 500 psi   </t>
  </si>
  <si>
    <t>Mine- RAE 2000 pribori uchun kalibrlash gazi</t>
  </si>
  <si>
    <t>Drager Xam 5600 pribori uchun kalibrlash gazi</t>
  </si>
  <si>
    <t>Ballon</t>
  </si>
  <si>
    <t>Gaz  analizatorlarining sezuvchanligini oshirish va har 6 oyda sinovdan oʻtgazish uchun</t>
  </si>
  <si>
    <t>Litr</t>
  </si>
  <si>
    <t>Etilen sexi  AT-18178</t>
  </si>
  <si>
    <t>TU 2114-002-45905715-2015</t>
  </si>
  <si>
    <t>S2H6                     1.497 cmol/mol</t>
  </si>
  <si>
    <t>S3H8                      0.513 cmol/mol</t>
  </si>
  <si>
    <t>n-S4H10                0.550 cmol/mol</t>
  </si>
  <si>
    <t>n-S5H12                 0.5544 cmol/mol</t>
  </si>
  <si>
    <t>n-S6H14        0.5075 cmol/mol</t>
  </si>
  <si>
    <t>N2                  0.5285 cmol/mol</t>
  </si>
  <si>
    <t>SO2                      0.5093 cmol/mol</t>
  </si>
  <si>
    <t>SH3SH      0.00046 cmol/mol</t>
  </si>
  <si>
    <t>H2S          0.00035 cmol/mol</t>
  </si>
  <si>
    <t>SOS         0.00036 cmol/mol</t>
  </si>
  <si>
    <t>NOʻA va A ehtiyot qismlari</t>
  </si>
  <si>
    <t>Bosim oʻlchash asboblari va ular uchun ehtiyot qismlar</t>
  </si>
  <si>
    <t>Preobrazovatel davleniya dlya klapanov /Pressure transmitter for STD-6000 I/PModel: STD-6151</t>
  </si>
  <si>
    <t>Yillik ehtiyoj</t>
  </si>
  <si>
    <t>Preobrazovatel differensialnogo davleniya s membrannimi razdelitelyami i kapillyarami /Differential pressure transmitter with diaphragm seals and capillaries.Model: 624GF2102811111, Range 0-160 кРа,  Diaphram type "sandwich"  3"300 RF, Extension (meter) 3, Matireal MO</t>
  </si>
  <si>
    <t>Preobrazovatel differensialnogo davleniya s membrannimi razdelitelyami i kapillyarami /Differential pressure transmitter with diaphragm seals and capillaries.Model: 624GF2102811111, Range 0-1000 кРа; Diaphram type "sandwich"  3"300 RF, Extension (meter) 3, Matireal MO</t>
  </si>
  <si>
    <t>Datchik differensialnogo davleniya s vinosnoy membranoy /Differential Pressure Transmitter with remote seal 266DRH.M.S.R.R.R.A.7.EN.LS   --&gt;   S26WA.H.G5.F.SM.1.B.S.S.N.N.N--&gt;   S26WA.L.G5.F.SM.1.B.S.S.N.N.N</t>
  </si>
  <si>
    <t>Datchik differensialnogo davleniya s vinosnoy membranoy /Differential Pressure Transmitter with remote seal 266DRH.H.S.R.R.R.A.7.EN.LS   --&gt;   S26WA.H.G5.F.SM.1.B.S.S.N.N.N--&gt;   S26WA.L.G5.F.SM.1.B.S.S.N.N.N</t>
  </si>
  <si>
    <t>Datchik differensialnogo davleniya s vinosnoy membranoy /Differential Pressure Transmitter with remote seal 266DRH.F.S.R.R.R.A.1..EN..L1.B1-&gt;   S26CN.H.G.P.SM.A.T.S.1--&gt; S26CN.L.G.P.SM.A.T.S.1</t>
  </si>
  <si>
    <t>Datchik differensialnogo davleniya s vinosnoy membranoy /Differential Pressure Transmitter with remote seal 266DRH.E.S.R.R.R.A.7.EN.LS   --&gt;   S26WA.H.G5.F.SM.1.B.S.S.N.N.N--&gt;   S26WA.L.G5.F.SM.1.B.S.S.N.N.N</t>
  </si>
  <si>
    <t>Datchik differensialnogo davleniya s vinosnoy membranoy /Differential Pressure Transmitter with remote seal 266DRH.E.S.R.R.R.A.7.EN.LS   --&gt;   S26WA.H.G5.F.SM.1.B.V.S.N.N.N--&gt;   S26WA.L.G5.F.SM.1.B.V.S.N.N.N</t>
  </si>
  <si>
    <t xml:space="preserve">Preobrazovatel davleniya  /Pressure transmitter PT 60011, PT 60064Power Supply 12-24 VDC, Maximum Load 750 Ω, Analog Output 4-20 mA, Linear; Calibrated Range 0-25 MPag, Span Limits 0-40MPag; </t>
  </si>
  <si>
    <t xml:space="preserve">Preobrazovatel perepada davleniya s pokazaniyami   /Differential pressure transmitter with readings FT-61141, FT-61241Power Supply 24 VDC, Maximum Load 750 Ω, Analog Output 4-20 mA, Linear; Calibrated Range 0-5 kPag; Span Limits 0-10 kPag; </t>
  </si>
  <si>
    <t xml:space="preserve">Pereklyuchatel davleniya / Pressure switch  PSL-61121, PSL-61221,PSL-61111,PSL-61211,PSH-61110,PSH-61210,#D420VXFMG5 - 30 "WC (7,5KPa) EL.Rating:15A,250VAC,Range:3.5 Kpa, PROOF:7.5 Kpa    </t>
  </si>
  <si>
    <t>Rele davleniya /Pressure switchJCS-02.AC 250V  3A</t>
  </si>
  <si>
    <t>Preobrazovatel differensialnogo davleniya /Differential pressure transmitter0-160 кРа</t>
  </si>
  <si>
    <t>Preobrazovatel differensialnogo davleniya /Differential pressure transmitter0-600 кРа</t>
  </si>
  <si>
    <t xml:space="preserve">Datchik davleniya Alco dlya Konditsioneri YORK 75, 90, 150, 0253SB /Alco pressure sensor for Air conditioners YORK 75, 90, 150, 0253SBPS3-BF5 HNS 25 Bar 8 (6)A 230 VAC </t>
  </si>
  <si>
    <t>Datchik davleniya Alco dlya Konditsioneri YORK 75, 90, 150, 0253SB /Alco pressure sensor for Air conditioners YORK 75, 90, 150, 0253SBPS3-AF1 HNS 0.5/ 2 Bar 8(6)A 230 VAC</t>
  </si>
  <si>
    <t>Datchik davleniya Alco dlya Konditsioneri YORK 75, 90, 150, 0253SB /Alco pressure sensor for Air conditioners YORK 75, 90, 150, 0253SBPS3-W1S PCN: 0714762</t>
  </si>
  <si>
    <t>Datchik davleniya Alco dlya Konditsioneri YORK 75, 90, 150, 0253SB /Alco pressure sensor for Air conditioners YORK 75, 90, 150, 0253SBPS3-B6S  715563</t>
  </si>
  <si>
    <t xml:space="preserve">Datchik davleniya Alco dlya Konditsioneri YORK 75, 90, 150, 0253SB /Alco pressure sensor for Air conditioners YORK 75, 90, 150, 0253SBPS3-B6S PCN:0715617
</t>
  </si>
  <si>
    <t>Datchik davleniya Alco dlya Konditsioneri YORK 75, 90, 150, 0253SB /Alco pressure sensor for Air conditioners YORK 75, 90, 150, 0253SB230V 50-60 Hz 28 VA ED 100%  VDE 0580</t>
  </si>
  <si>
    <t xml:space="preserve">Membranniye razdeliteli s rezbovim soyedineniyem dlya manometrov s narujnoy rezboy 1/2" NPT /Diaphragm seals with threaded connection for gauges with 1/2" NPT male thread.Type: PN-250 </t>
  </si>
  <si>
    <t>Membrana  dlya manometra /Diaphragm seal for pressure gaugeProcess Connections 2” 300# RF , Instrument Connection ½” NPT, Ashcroft model 20-202SS-04T XHA 300RF</t>
  </si>
  <si>
    <t>Membrana  dlya manometra /Diaphragm seal for pressure gaugeProcess Connections ½” NPTF , Instrument Connection ½” NPT, Diaphragm model: 50-200SS-04T XHA</t>
  </si>
  <si>
    <t xml:space="preserve">Membrana  dlya manometra /Diaphragm seal for pressure gaugeProcess Connections ½” NPTF , Instrument Connection ½” NPT, Diaphragm model: 50-300-SS-04L </t>
  </si>
  <si>
    <t>Pazdelitelnaya diafragma dlya manometra Diaphragm Seal for pressure Gauge Process Connections 2” 300# RF , Instrument Connection ½” NPT, Ashcroft model 20-202SS-04T XHA 300RF</t>
  </si>
  <si>
    <t>BGHT sexi qurilmalari</t>
  </si>
  <si>
    <t>Pazdelitelnaya diafragma dlya manometra Diaphragm Seal for pressure Gauge Process Connections ½” NPTF , Instrument Connection ½” NPT, Diaphragm model: 50-200SS-04T XHA</t>
  </si>
  <si>
    <t xml:space="preserve">Pazdelitelnaya diafragma dlya manometra Diaphragm Seal for pressure Gauge Process Connections ½” NPTF , Instrument Connection ½” NPT, Diaphragm model: 50-300-SS-04L </t>
  </si>
  <si>
    <t>Manometr /Pressure gauge 2-1/2"ǿ, 1/4 NPT back.mnt. 0-100 kPa, 316 SS</t>
  </si>
  <si>
    <t>Manovakuummetr /Compound gauge 2-1/2"ǿ, 1/4 NPT back.mnt. -100/200 kPa, 316 SS</t>
  </si>
  <si>
    <t>Manometr /Pressure gauge 2-1/2"ǿ, 1/4 MNPT back.mnt. 0-4000 kPa, 316 SS, P/N 232.54</t>
  </si>
  <si>
    <t>Sarf oʻlchash  asboblari (Rasxodomeri ) va ular uchun ehtiyot qismlar</t>
  </si>
  <si>
    <t>Rasxodomer /Flow metter  Model: IMT25-IEATA20U-G/9302А-SIBC-PPJ-IU</t>
  </si>
  <si>
    <t>Rasxodomeri dlya izmereniya massi, Obyema i Plotnosti /Flow Meter for Mass, Volume &amp; Dencity Measurement Model: 2700-C-1-2-A-F-Z-E-Z-Z-Z-PK  Elite sensors CMF010H-314-P-R-H-Z-E-Z-Z-Z</t>
  </si>
  <si>
    <t>Rasxodomeri dlya izmereniya massi, Obyema i Plotnosti /Flow Meter for Mass, Volume &amp; Dencity Measurement Model: 2700C12AFZEZZZPK   Sen model: CMF010H323NRHZEZZZ</t>
  </si>
  <si>
    <t>Rasxodomeri dlya izmereniya massi, Obyema i Plotnosti /Flow Meter for Mass, Volume &amp; Dencity Measurement Model: 2700-C-1-2-A-F-Z-E-Z-Z-Z-PK Elite sensors CMF025H-520-N-R-H-Z-E-Z-Z-Z</t>
  </si>
  <si>
    <t xml:space="preserve">Rasxodomer induksionniy s HART protokolom FIT-69203 /Induction flow meter with HART protocol FIT-69203Power supply 24VDC, Pipe Size 2", Fluid: Deminiralization Water, Local Display. Temperature range -40 to 120 deg C, Range: 0- 40 m3/h </t>
  </si>
  <si>
    <t xml:space="preserve">Turbinniy rasxodomer FIT-63261, FIT-63262, FIT-63263 /Turbine flowmeter FIT-63261, FIT-63262, FIT-63263TURBINE FLOWMETER MODEL:MTL-50-T4-G-P1-F2-AN 24V, 4-20mA, PN: CL 150 Pipe Size 2", Fluid: Deminiralization Water, Local Display. Temperature range -40 to 120 deg C, Range: 0- 40 m3/h </t>
  </si>
  <si>
    <t xml:space="preserve">Induktivniy rasxodomer /Inductive flowmeterModel: 8732EST1B1EDM4, Model: 8705TSA060CEW0KDPDQ4 </t>
  </si>
  <si>
    <t xml:space="preserve">Induktivniy rasxodomer /Inductive flowmeterModel: 8732ESR1B1EDM4 </t>
  </si>
  <si>
    <t xml:space="preserve">Induktivniy rasxodomer /Inductive flowmeterModel: 8732EST1B1EDM4 </t>
  </si>
  <si>
    <t>Sifrovoy rasxodomer /Digital flowmeter diapazon 0-1 l/min</t>
  </si>
  <si>
    <t>Pereklyuchatel rasxoda /Flow switchFlow switch type: YJMLS-01 Vv Pmax=1 Mpa Tmax 80C,V=250V,AC, J=3A Pin: 024J00009-03,№201003</t>
  </si>
  <si>
    <t>Rotametr /Rotameter Model № 10A6130</t>
  </si>
  <si>
    <t>Rotametr /Rotameter Model № 0-150 l/min</t>
  </si>
  <si>
    <t>GT-6201 Termosoprotivleniye, RTD probe Thermorezestor RTD TSHH-60121,TSHH-60122,TSHH-60123,TSHH-60131,TSHH-60132,TSHH-60133,TSHH-60134,TSHH-60141,TSHH-60142 Model: N-97056X0  0 to 100°C</t>
  </si>
  <si>
    <t>Manometricheskiy termometr /Manometric thermometer        Ulchаsh chegarasi (0...+150)°С</t>
  </si>
  <si>
    <t xml:space="preserve">  dona</t>
  </si>
  <si>
    <t>Dvoynoy Termopari tip- K Dlya ustanovki Etilen, Polietilen, PGVS /Double Thermocouple type-K For installation Ethylene, Polyethylene, PGVS650 mm Dual Thermocouple type K</t>
  </si>
  <si>
    <t>Dvoynoy Termopari tip- K Dlya ustanovki Etilen, Polietilen, PGVS /Double Thermocouple type-K For installation Ethylene, Polyethylene, PGVS300 mm Dual Thermocouple type K</t>
  </si>
  <si>
    <t>Dvoynoy Termopari tip- K Dlya ustanovki Etilen, Polietilen, PGVS /Double Thermocouple type-K For installation Ethylene, Polyethylene, PGVS250 mm Dual Thermocouple type K</t>
  </si>
  <si>
    <t>Termosoprotivleniye  dlya ustanovki Etilen, Polietilen, PGVS /Thermal resistance for installation Ethylene, Polyethylene, PGVSModel 10-3257, Pt 100 OHm 3Wire RTD 500 mm</t>
  </si>
  <si>
    <t>Ethylen, Polyethylen, PGVS qurilmalari</t>
  </si>
  <si>
    <t>Termoelement /Termoelement  SHEYAO 03820285 тип: J (0-400°C)</t>
  </si>
  <si>
    <t>Termosoprotivlneiye /Thermal resistanceY08CM68.00   Pt= 1000.R=1000 Om</t>
  </si>
  <si>
    <t>Termoelement /ThermoelementSHEYAO 03820285 тип: K0-400 °C</t>
  </si>
  <si>
    <t>Preobrozovatel temperaturi /Temperature transmitterModel: Sitrans TH300 7NG3212-OBN00</t>
  </si>
  <si>
    <t>Sath oʻlchash  (Urovnomeri )  asboblari va ular uchun ehtiyot qismlar</t>
  </si>
  <si>
    <t xml:space="preserve">Pereklyuchatel urovnya /Level switch LSL – 62061, LSL – 62062, LSL – 62063,  LSL – 62064, LSL – 62065Model: EL150EX </t>
  </si>
  <si>
    <t>Pereklyuchatel urovnya /Level SwitchLSH – 69101,LSH – 69102,LSH – 69103,LSH – 69104,LSH – 69105,LSH – 69106,LSH – 69107,Model: ES30EX, 220VAC, 1 Amp, 100VA, T Amb 250 F, T Process 800 F</t>
  </si>
  <si>
    <t xml:space="preserve">Pereklyuchatel urovnya  vibratsionnogo tipa /Vibration type level switch.   LSHH – 81020,LSNH-81021,LSNN-81025,LAH-81027,LSL-81029,LSL-81028Model# FEL 37  Part# 45 RFI  </t>
  </si>
  <si>
    <t>Datchik urovnya /Level transsmetterdatchik-rele urovnya ROS-301</t>
  </si>
  <si>
    <t>Poddon olish, Plyonka olish va Qadoqlash qurilmasi uchun ehtiyot qismlar</t>
  </si>
  <si>
    <t>Fotodatchik /Poto Cell         Model: MR24-55/47  Lichtshranke reflexion  Lichtshranke 10-30 VDC Mit Reflektor C110 Halterung reflechweite 0,5-10 m</t>
  </si>
  <si>
    <t>Polimerniy shlang  /Polymer hosePAN-8x1-SW</t>
  </si>
  <si>
    <t>Pilotniy klapan /Pilot operated proportional directional valve Model: 4WRLE25E1Z-350SJ-3X/G24K0/AIM  Size: NG25 Part.n: 0 811 404 455</t>
  </si>
  <si>
    <t xml:space="preserve"> Napravlyayushiy raspredelitelniy klapan /Directional valveP.n: 0 810 091 269</t>
  </si>
  <si>
    <t xml:space="preserve"> Napravlyayushiy raspredelitelniy klapan /Directional valveP.n: 0 810 091 233</t>
  </si>
  <si>
    <t xml:space="preserve"> Predoxranitelniy klapan /Safety valveP.n: 0 810 100 013</t>
  </si>
  <si>
    <t>Proporsionalniy klapan HPP s OBE /Proportional valve HPP with OBEP.n: 0 811 404 305</t>
  </si>
  <si>
    <t>Proporsionalniy klapan HPP s OBE /Proportional valve HPP with OBEP.n: 0 811 404 308</t>
  </si>
  <si>
    <t xml:space="preserve"> Klapan sbrosa davleniya s OBE /Pressure relief valve with OBEModel: DBETBEX–1X/250G24K31A1M  P.n: 0 811 402 073</t>
  </si>
  <si>
    <t>Magnitostriksionnie datchiki lineynogo polojeniya dlya dorona ustanovki Poddona  /Position magnets for Magnetostrictive Linear Position Sensors Magnet slider S  P.n: 252182</t>
  </si>
  <si>
    <t>Ukazatel polojeniya /Proximity sensor Type: SME-1-LED-24B Part.n: 151669</t>
  </si>
  <si>
    <t>Pereklyuchatel ogranichitelya № Pozitsiya =V82A.L40-S05+S82A /Limiter Switch No. Position =V82A.L40-S05+S82A3SE3100-1GW AC-12 10 A AC15 6A 230 V</t>
  </si>
  <si>
    <t xml:space="preserve">Pereklyuchatel ogranichitelya /Limiter switch XCM-A-102 Type 4. 240 V. 1,5 A </t>
  </si>
  <si>
    <t>Sistema kontrolya natyajeniya /Tension control systemMCS 202-E Art n: 70631252</t>
  </si>
  <si>
    <t xml:space="preserve"> Dlya ustanovki polucheniya Plenki /Pressure sensorsModel: MDT422H-1/2-7C-15/46-B171-D85 S.n: 9818111</t>
  </si>
  <si>
    <t>Induktivnie datchiki /Inductive sensorsNBB2-12GM50-E2-V1  P.n:83953</t>
  </si>
  <si>
    <t>Induktivnie datchiki /Inductive sensorsNBN4-12GM50-E3</t>
  </si>
  <si>
    <t>TJAB tizimlari (sistema PLK, Honeywell, HIMA, Qarshitermoplast)  uchun ehtiyot qismlar</t>
  </si>
  <si>
    <t>Signalizatsiya va blokirovka (HIMA) tizimi</t>
  </si>
  <si>
    <t>Batareya /Battery F7131 Battery for modul,  Batareya dlya modulya CR -1/2  AA - CD  Hima  cat #440000016   F 7131</t>
  </si>
  <si>
    <t>Signalizatsiya va blokirovka (HIMA) tizimi uchun</t>
  </si>
  <si>
    <t>Batareya /Battery F8650  Battery for Controller, Batareya dlya kontrolleri               CR 2477N</t>
  </si>
  <si>
    <t xml:space="preserve">Blok pitaniya /Power SupplyBlok pitaniya  Power Supply(Dual)  PS1200WE.50 A.230VA </t>
  </si>
  <si>
    <t>Blok pitaniya /Power SupplySTEP- UP &amp; DOWN TRANSFORMER ST- 500 110–220 V peremennogo toka ili 220–110 V peremennogo toka Transformator dlya tyajelix usloviy ekspluatatsii dlya bezopasnosti i nadejnosti, Built-in (non-detachable) power cord with strain relief</t>
  </si>
  <si>
    <t>Blok pitaniya /Power SupplySTEP- UP &amp; DOWN TRANSFORMER ST- 750 110–220 V peremennogo toka ili 220–110 V peremennogo toka Transformator dlya tyajelix usloviy ekspluatatsii dlya bezopasnosti i nadejnosti, Built-in (non-detachable) power cord with strain relief</t>
  </si>
  <si>
    <t>Kabel peredachi dannix /Data cable BV7032BV7032-5 metr KABEL PEREDACHI DANNiX 50-KONT. SHINA VVODA-ViVODA K TRAKSAM VVODA-ViVODA 5M/DATA CABLE 50POS I/O BUS TO I/O SUBTRACKS 5M L</t>
  </si>
  <si>
    <t>Honeywell boshqaruv tizimi</t>
  </si>
  <si>
    <t>Blok pitaniya SBA kompetentniy /Power supply SBA competent 24V/20A Art.-No.: 750-0002Vxod 230V ±15%, 47-63 Gs, 4,2 A maksimalnaya moshnost &lt; 30 A. Vixod 24 V postoyannogo toka ± 1%, 0-20 A /Input  230V ±15%, 47-63 Hz, 4.2 A  maximum power &lt; 30 A. Output  24 VDC±1%,  ,0-20 A</t>
  </si>
  <si>
    <t>Signalizatsiya s ventilyatorom dlya shkafov HPM i FTA. /The signaling with  FAN for  cabinets HPM and FTA. 230 B FAN  W/ALARM, 230V  TYP 4656 ZH</t>
  </si>
  <si>
    <t>Kontroller svyazi HPM /HPM COMM controllerCOMM/CONTRL/COATED Р/N 51401635-150</t>
  </si>
  <si>
    <t>Laser Jet B / W rabotayet v sisteme Windows NT. / Laser Jet B/W is working in Windows NT system.Working operation system: Windows NT,  Interfaes: LPT, print type: black and white, Format type: A4</t>
  </si>
  <si>
    <t>Kabel SCSI dlya stansiy GUS / SCSI cable for GUS stations 0.5 meterSCSI cabel for GUS stations 0,5 m</t>
  </si>
  <si>
    <t>MDK (PLK) tizimi</t>
  </si>
  <si>
    <t xml:space="preserve">Ventilyator1886-405/Fan 1886-405 FAN 24 VDC, 108 CFM, 4.690 SQ W/TERM, TUBEAXIAL </t>
  </si>
  <si>
    <t>Kompressorlar shikaflarini shomallatish uchun</t>
  </si>
  <si>
    <t>Operator Panel/CTC Operation Panel1790-325</t>
  </si>
  <si>
    <t>Kompressorlar orqali tenologik jaroyonlarini boshqarish uchun</t>
  </si>
  <si>
    <t>Operator Panel/Panel Textanzeige Lauer 245/ 245.1FZ00758 L8</t>
  </si>
  <si>
    <t>Regulyator temperaturi/Temperature controller RES-403</t>
  </si>
  <si>
    <t>Modul diskretnego vivoda/ Modul Diskret Output DO 441 Non-isolated 32 outputs 24 V DC, 0.5 A  Siemens 6ES5441-7LA13</t>
  </si>
  <si>
    <t>Zapchasti dlya golovki printera VideoJet 2120 (807)/ Spare parts for VideoJet 2120 (807) printer headFor VideoJet 2120 SERIES</t>
  </si>
  <si>
    <t>Promishlenniy printer/ Indust.PrinterVideoJet 2120 (807)</t>
  </si>
  <si>
    <t>Relay/Rele VR-H4134</t>
  </si>
  <si>
    <t>Relay/Rele RT-314042RT, 424730 with relay mount</t>
  </si>
  <si>
    <t>Relay/Rele  PILZ - PNOZ X1 24VDC 2W 2n/o</t>
  </si>
  <si>
    <t>Relay/Rele PT-570730 with relay mount  (230V)</t>
  </si>
  <si>
    <t>Relay/Rele 3TK2801-ODB4</t>
  </si>
  <si>
    <t xml:space="preserve">Blok pitaniya/ Power supply 6EP1333-1SL11 </t>
  </si>
  <si>
    <t xml:space="preserve">Panel PCS 920 Interfeys RS232/TTY PROG/COM/  Panel PCS 920 Interface RS232/TTY PROG/COMSer NO:PCS920 00597 LO ver no: PG920.100.2 301195 </t>
  </si>
  <si>
    <t>Blok pitaniya/ Power supply 24VDC CM125-PS-230AC/24DC U/5</t>
  </si>
  <si>
    <t>Lampa dlya panelya/ PANEL VIEW 600 LAMPE Allen Bradley 2711-NL9</t>
  </si>
  <si>
    <t xml:space="preserve"> Blok pitaniya dlya monitora/ Monitor power supplyUP0601E-12P</t>
  </si>
  <si>
    <t xml:space="preserve">Monitor dlya vesov/Monitor for scalesSP14Q002 </t>
  </si>
  <si>
    <t>Iskrobezopasniy baryer/ IS BarrierMTL7087</t>
  </si>
  <si>
    <t>Kontroller CPU 314 S7-300/ Controller CPU 314 S7-300314-1AE04-0AB0</t>
  </si>
  <si>
    <t>Blok pitaniya/ Power supply6EP1437-2BA00</t>
  </si>
  <si>
    <t>Yashik instrumenti dlya elektronshikov/ Box of tools for electronicsPhoenix Contact 1212629 Electrical contractors Tool box (+ tools)</t>
  </si>
  <si>
    <t>Adapter dlya AllenBradley/Adapter for Allen BradleyCat№1784-U2CN/A          Part№16636</t>
  </si>
  <si>
    <t>Qarshi termoplast boshqaruv tizimidagi NOʻAsboblarning uzluksiz ishlashini taʼminlash uchun</t>
  </si>
  <si>
    <t>Magnitniy poplavok /Magnetic floatASK-RV2VO-L 400/12-V44H-verest 230V AC</t>
  </si>
  <si>
    <t>Taxogenerator /Tachogenerator85 CA03 (85CF03) 110V  2000 upm</t>
  </si>
  <si>
    <t>Regulyator taymera /Taymer regulyatorTPG-111B  242V 5VA</t>
  </si>
  <si>
    <t>Pegulyator metraja /footage regulatorCT6S-1P4  250V 6A</t>
  </si>
  <si>
    <t>Kontroller Intellektualniye izmeritelniye pribori /Kontroller Intellegent instruments meters HB-96, 220V AC</t>
  </si>
  <si>
    <t>Paneli operatora /Operator panelsTouchWin Mod:OP320-A  DC 24V 3W</t>
  </si>
  <si>
    <t>Fotoelektronniy datchik /Photoelectric sensorE3X-NA11. 12 ÷ 24V DC</t>
  </si>
  <si>
    <t>Fotokamera /Camera OmronFZ-SC 0236620.</t>
  </si>
  <si>
    <t>Fotodatchik /Photosensor BannerBL M50B6QPMA. DC 10V÷ 30V</t>
  </si>
  <si>
    <t>Fotodatchik /Photo sensor OETAIGDS 3011R. DC 10V÷ 30V</t>
  </si>
  <si>
    <t>Plata s pechatnoy sxemoy /Printed circuit board PCB assy 893-030  S/N 10956</t>
  </si>
  <si>
    <t>Stansionarniy gazanalizator Cl2ESSA Cl2</t>
  </si>
  <si>
    <t xml:space="preserve">Nagrevatel sensora dlya analizatora kisloroda /Sensor Heater for Oxygen Analyzer Model 893. 110 Vt, 230 V.  </t>
  </si>
  <si>
    <t>Sensor kisloroda /Oxygen sensorP/N 466324 (PSR-11-39-MD3)</t>
  </si>
  <si>
    <t>Regulyator ballona 2-stupenchatiy /Cylinder Regulator 2-Stage model 212-4301-350</t>
  </si>
  <si>
    <t>Regulyator ballona 2-stupenchatiy /Cylinder Regulator 2-Stage model 212-4301-580</t>
  </si>
  <si>
    <t xml:space="preserve"> Reduktor dlya AT-24592 /Regulator, high-temp pressure reducing, PR9, single stage, 70 microns inlet filter, metal to metal seal.Reducer. for AT-24592   P/N : PR9-9C11M3G1G1</t>
  </si>
  <si>
    <t>Ustroystva pereobrazovaniya O2 / conversion devices O2P/N S1800989</t>
  </si>
  <si>
    <t>Impulsniy modul pitaniya /Switch mode power supply moduleP/N 2822-2028</t>
  </si>
  <si>
    <t>Vedro Polytron 2 XP EX v sbore /Bucket Polytron 2 XP EX completeP/N:4543210</t>
  </si>
  <si>
    <t>Dreger /Dräger Polytron 8100 ECP/N 8344403</t>
  </si>
  <si>
    <t>H2S sensor toksichnix gazov /H2S toxic gas sensorP/N:6840435</t>
  </si>
  <si>
    <t>Sensor goryuchix gazov /Combustible gas sensorP/N:6809790</t>
  </si>
  <si>
    <t xml:space="preserve">Sensori dlya vlagomerov /Moisture sensor TF-Series Probe w/Moisture TF-2W               </t>
  </si>
  <si>
    <t>Datchik serii izobrajeniy vlajnosti 2 /Moisture Image Series Probe 2MISP2-2W-T00</t>
  </si>
  <si>
    <t>Detektor FID /FID Detector K9403MA</t>
  </si>
  <si>
    <t>Sensor xlora /SureCell Cl2 sensor  P/N 2112B2035 diapazon 0 – 20 ppm</t>
  </si>
  <si>
    <t>Membranniy nasos dlya prob, 220/1/50, alyuminiyevaya golovka /Diaphragm sample pump, 220/1/50, aluminum headmodel: N010-AV-1-K-230VAC/50Hz</t>
  </si>
  <si>
    <t>Buferniy rastvor /Buffer solution rN=4</t>
  </si>
  <si>
    <t>Buferniy rastvor /Buffer solution rN=7</t>
  </si>
  <si>
    <t>Buferniy rastvor /Buffer solution rN=10</t>
  </si>
  <si>
    <t>Buferniy rastvor /Buffer solution ORP 200 mV</t>
  </si>
  <si>
    <t>Buferniy rastvor /Buffer solution ORP 600 mV</t>
  </si>
  <si>
    <t>Buferniy rastvor /Buffer solution 600 μS/cm</t>
  </si>
  <si>
    <t>Buferniy rastvor /Buffer solution 3000 μS/cm</t>
  </si>
  <si>
    <t>Buferniy rastvor /Buffer solution 3D Trasar</t>
  </si>
  <si>
    <t>Peredatchik dvuxkanalniy peredatchik 1056 Transmitter/1056 Dual Channel Transmitter1056-02-22-32-AN</t>
  </si>
  <si>
    <t>Peredatchik dvuxkanalniy peredatchik 1056 Transmitter/1056 Dual Channel Transmitter1056-02-22-30-AN</t>
  </si>
  <si>
    <t>Peredatchik dvuxkanalniy peredatchik 1056 Transmitter/1056 Dual Channel Transmitter1056-01-22-32-AN</t>
  </si>
  <si>
    <t>Sirkoniyeviy elektroximichekoy sensor /Cell, Zirconia Electrochemical71785SE</t>
  </si>
  <si>
    <t>Sensor provodimosti /Conductivity SensorModel P/N: 400-11-54-60</t>
  </si>
  <si>
    <t>Sensor provodimosti /Conductivity SensorModel P/N: 400-12-54-60</t>
  </si>
  <si>
    <t>Programmiruyemaya integralnaya elektronika serii X90 /Series X90 Programmable Integral ElectronicsCBBR-1613 REV.4 X90-D1613-K</t>
  </si>
  <si>
    <t>Istochnik ioniziruyushego izlucheniya Cs-137 (Seziy-137) s konteynerom i metallicheskim shtokom  /Source of ionizing radiation Cs-137 (Caesium-137) with a container and a metal rodSA-15</t>
  </si>
  <si>
    <t xml:space="preserve">20 mikro kyuri </t>
  </si>
  <si>
    <t>Transmitter dlya izmereniy soderjaniya kisloroda v otxodyashix gazax pri sjiganii razlichnix vidov topliva /Transmitter for measuring the oxygen content in exhaust gases during the combustion of various types of fuelWDG-1200 Insitu</t>
  </si>
  <si>
    <t>Silovoy transformator /Power TransformerP/N: 207197001</t>
  </si>
  <si>
    <t xml:space="preserve"> Soprotivleniye /ResistorP/N: 250274000</t>
  </si>
  <si>
    <t>Kontroller potoka /Flow Controller, MG, SSTP/N: 280807001</t>
  </si>
  <si>
    <t>Kontroller temperaturi /Temperature Control  987A-21DD-ADRG (Type 4X Enclosure)</t>
  </si>
  <si>
    <t>zavod texnologik hududidan atmosfera havosini tahlil qilish uchun</t>
  </si>
  <si>
    <t>zavod ko'chmas manbalaridan atmosfera havosini tahlil qilish uchun</t>
  </si>
  <si>
    <t>Mnogokomponentniy gazoanalizator Multi RAECO,O2,H2S,CH4,SO2</t>
  </si>
  <si>
    <t>Tuproq tahlili uchun</t>
  </si>
  <si>
    <t>Vesi texnicheskiye laboratorniy0-1 kg xatoligi +/- 0,1gr</t>
  </si>
  <si>
    <t>Seta laboratorniematerial nerjaveyushaya stal. Setka po GOST 6613-86, GOST 3826-82</t>
  </si>
  <si>
    <t xml:space="preserve">Pribor dlya opredeleniya nefteproduktov v vode0-200 mg/l  xatoligi 0,5% </t>
  </si>
  <si>
    <t>Suv tahlili uchun</t>
  </si>
  <si>
    <t>Dempfer pulsatsiy davleniya /Pressure pulsation dampener Series: 1/2-1106S</t>
  </si>
  <si>
    <t>Regulyator davleniya /Pressure regulatorType: 64R</t>
  </si>
  <si>
    <t>Regulyator davleniya /Pressure regulatorType: 95H S.n: 15239103</t>
  </si>
  <si>
    <t>Reduktor dlya klapanov /Valve reducer Set pressure 250 kPa MosanelanModel: 78-80H</t>
  </si>
  <si>
    <t>Reduksionniy klapan s filtrom /Pressure reducing valve with filter. Set pressure 250 kPa Mosanelan Model: AW411-NO4B-2-M</t>
  </si>
  <si>
    <t xml:space="preserve"> Reduktor dlya /RegulatorModel: AR-200-8 Set press: 1-10 Bar</t>
  </si>
  <si>
    <t>Filtr-regulyator  /Filter regulatorType: 67AFR with Filter and outlet Pressure gauge</t>
  </si>
  <si>
    <t>Etilen, Polietilen, BGHTqurilmalari</t>
  </si>
  <si>
    <t>Filtr-regulyator  /Filter regulatorType: 2FRMSV122A</t>
  </si>
  <si>
    <t>Filtr-regulyator  /Filter regulatorType: B74G-4AK-AD3-RMG</t>
  </si>
  <si>
    <t>Filtr-regulyator  /Filter regulatorType: AW3000-N02BB3-R-X490</t>
  </si>
  <si>
    <t>Filtr dlya klapanov / Filter for valves Model: 08-80Н</t>
  </si>
  <si>
    <t>Filtr /Filtr B73G-3AK-QP3-RMG (0-10bar)</t>
  </si>
  <si>
    <t>Elektromagnitniy klapan /Solenoid valve.  Model: EF8308A41, 220 VAC, Eexe</t>
  </si>
  <si>
    <t>Elektromagnitniy klapan /Solenoid valve.  Model: EF8321G2, 220 VAC, Eexe</t>
  </si>
  <si>
    <t>Elektromagnitniy klapan /Solenoid valve.  Model: EF8316G64, 220 VAC</t>
  </si>
  <si>
    <t>Elektromagnitniy klapan /Solenoid valve.  Model: EF8308B42F, 220 VAC</t>
  </si>
  <si>
    <t>Elektromagnitniy klapan /Solenoid valve.  Model: EF8320G</t>
  </si>
  <si>
    <t>Elektromagnitniy klapan /Solenoid valve.  Model: EM B316A054, 220 VAC, Eexe</t>
  </si>
  <si>
    <t>Elektromagnitniy klapan /Solenoid valve.  Model: EF8342G001, 220 VAC, Eexe</t>
  </si>
  <si>
    <t>Elektromagnitniy klapan /Solenoid valve.  Model: EF8321G002, 220 VAC, Eexe</t>
  </si>
  <si>
    <t>Elektromagnitniy klapan /Solenoid valve.   Type: 97105</t>
  </si>
  <si>
    <t>Elektromagnitniy klapan /Solenoid valve.  Model: EF8308A40, 220 VAC, Eexe</t>
  </si>
  <si>
    <t>Elektromagnitniy klapan dlya ustanovki po proizvodstve poddona pozitsiya /Proportional directional valveY35Model: 4WRLE10E1-80SJ-3X/G24K0/A1M  Part.n: 0 811 404 701</t>
  </si>
  <si>
    <t>Elektromagnitniy klapan patronnogo ispolneniye /Cartridge solenoid spool valve Model: ZDBT-XA2-1X/315 P.n: 0 811 104 121</t>
  </si>
  <si>
    <t>Elektromagnitniy klapan /Solenoid valve p/Q-Servo s OBEModel: 5WRPE10FB70L–2X/G24K0/A1M  P.n: 0 811 402 107</t>
  </si>
  <si>
    <t>Elektromagnitniy klapan /Solenoid valveP.n: 0 810 091 227</t>
  </si>
  <si>
    <t>Elektromagnitniy klapan /Servo solenoid valve with OBEModel: 4WRPEH 6 C3B24L –2X/G24K0 / A1M  P.n: 0 811 404 602</t>
  </si>
  <si>
    <t>Elektromagnitniy klapan /Servo solenoid valve with OBEModel: 4WRPEH 6 C3B40L –2X/G24K0 / A1M  P.n: 0 811 404 603</t>
  </si>
  <si>
    <t xml:space="preserve"> Elektromagnitniy klapan dlya ustanovki po proizvodstve poddona pozitsiya /Solenoid valve Y5Model: MFH-5-1/8     Type: 9982</t>
  </si>
  <si>
    <t>3-xodovoy servoklapan solenoida /3-Way servo solenoid valveModel: 3WRCBH32V380M–1X/M                                   P.n: 0 811 402 611</t>
  </si>
  <si>
    <t>Booster Relay dlya klapanov /Booster Relay for ValvesModel: BR400</t>
  </si>
  <si>
    <t xml:space="preserve"> Obyemniy usilitel vozduxa /Volume BoosterType: 2625   S.n: 15239103 2625-7</t>
  </si>
  <si>
    <t>Ukazatel polajente dlya klapana /Position indicator for valveModel: 2147-BYYB13 WESTLOCK 2147W F&amp;F NJ2-V3-ND</t>
  </si>
  <si>
    <t xml:space="preserve">I/P pozitsioner  / I/P positioner Model: P-2020 Ех (PMV) </t>
  </si>
  <si>
    <t>I/P pozitsioner  / I/P positioner Model: VP-200</t>
  </si>
  <si>
    <t>I/P pozitsioner  / I/P positioner TYPE:3582 i</t>
  </si>
  <si>
    <t>I/P pozitsioner  / I/P positioner Siemens 6DR5220-0EMO1-OAA4</t>
  </si>
  <si>
    <t>I/P pozitsioner  / I/P positioner Siemens 6DR5210-0EMO1-OAA3</t>
  </si>
  <si>
    <t>I/P pozitsioner  / I/P positioner  Positioner Sensors type 827S. X21</t>
  </si>
  <si>
    <t>Preobrazovatel dlya pozitsionerov 582i dlya ustanovok Etilena, Polietilena i PGVS /Converter for 582i positioners for Ethylene, Polyethylene and DHW plantsЭлектропневматический модуль 33B7073X12</t>
  </si>
  <si>
    <t>Preobrazovatel I/P  /Transducer I/P Model:TIP2FA300 SN: MTIP2FA-99002925 In: 4-20 mA, Out: 3-15 PSI, Sup: 20 PSI.</t>
  </si>
  <si>
    <t>Programmniy kompleks AMS Suite /AMS Suite: Intelligent Device Manager P.n: PW-IMPL-DM30000, USB Hart modem: HM-20/U1, USB Fieldbus Interface with Foundation
fieldbus HSE Interface: AW7060HSEFFUSB</t>
  </si>
  <si>
    <t>to`plam</t>
  </si>
  <si>
    <t>Nazorat o'lchov asboblari va klapanlarnining texnologik parametrlarini diagnostika va kalibrovka qilish uchun</t>
  </si>
  <si>
    <t>Diafragmi, svarniye ili kleevoy /Diaphragm seal, welded or bonded Type: 50-200SS-04T-CG</t>
  </si>
  <si>
    <t>Reversivnoye rele /Fairchild Reversing Relay Model 25463</t>
  </si>
  <si>
    <t>Pribor dlya proverki klapanov proporsionalnogo regulirovaniya so vstroyennimi elektronnimi ustroystvami /Proportional valve tester with built-in electronics (OBE) VT-VETSY-1-1X/1-2-1-1-0/ (PRUEFG +KOFFER)       P.n: R901049737</t>
  </si>
  <si>
    <t>Gidravlik Klapanlarni texnologik parametrlarini diagnostika va kalibrovka qilish uchun</t>
  </si>
  <si>
    <t>Dempfer pulsatsiy /Pulsation damperType: 50-1106S</t>
  </si>
  <si>
    <t>Preobrazovatel elektroprivoda /Drive converter. МЭО 16/25-0.25, 220V</t>
  </si>
  <si>
    <t>Razdelitelnaya membrana /Separation membraneType. РМ-5319СМ</t>
  </si>
  <si>
    <t xml:space="preserve">EICh sexi uchun klapani </t>
  </si>
  <si>
    <t xml:space="preserve">PEICh sexi uchun klapani </t>
  </si>
  <si>
    <t xml:space="preserve">Korpus klapana v sbore /Valve body assembly  KV-11718 BODY model:  8560 Size 4”  Type:Butterfly, S/n:  15371241 Posi - Seal   ANSI CL 300  </t>
  </si>
  <si>
    <t xml:space="preserve">Korpus klapana v sbore /Valve body assembly   TV-34007 Body model: EZ Size: 3/4" S.n: 15236924 ANSI Class 600 in;RF FLG  out;RF FLG </t>
  </si>
  <si>
    <t>PEICh sexi uchun klapan tuliq mexanik qismi</t>
  </si>
  <si>
    <t xml:space="preserve">Korpus klapana v sbore /Valve body assembly  FV-11216Valve BODY model:  HPS Size 2" ANSI Class 1500 TYPE Globe. S/n: 15338016  </t>
  </si>
  <si>
    <t xml:space="preserve">Peroliz pechi uchun klapan mexanik qismi </t>
  </si>
  <si>
    <t xml:space="preserve">Korpus klapana v sbore /Valve body assembly  TV-24577  Body model: EZ Size: 3/4" BODY Style: Globe ANSIClass 600 In: RF FLG  Orrt: RF FLG  Ma6.ial: WCB Carbon  S.n: 15236568  </t>
  </si>
  <si>
    <t xml:space="preserve">PEICh sexi uchun klapan tuliq mexanik qismi </t>
  </si>
  <si>
    <t xml:space="preserve">Korpus klapana v sbore /Valve body assembly     LV-24582 A  Body model: EZ Size: 1" BODY Type: Globe ANSI Class  300  In: RF FLG Orrt: RF FLG  Material: WCB Steel  S.n:15228412  </t>
  </si>
  <si>
    <t xml:space="preserve">Korpus klapana v sbore /Valve body assembly   TV-23605, TV-23607, TV-23609, TV-23701A,  TV-23702A, TV-23703A,  TV-23704A, TV-23705A Body model: 10 V 44 - 44 SM PT N60 SWAU  DN:25  </t>
  </si>
  <si>
    <t>Korpus klapana v sbore /Valve body assembly TV-23701 B,  TV-23702 B,  TV-23703 B, TV-23704 B,  TV-23705 B Body model: 15 AT 13 - 44 66 PM DN: 40</t>
  </si>
  <si>
    <t>Korpus klapana v sbore /Valve body assembly TV-23701 C,  TV-23702 C,  TV-23703 C, TV-23704 C,  TV-23705 C Body model:  15 AW 44 - 44 66 PM DN: 40</t>
  </si>
  <si>
    <t xml:space="preserve">Korpus klapana v sbore /Valve body assembly LV-22078  Body model: EZ Size: 2" BODY Style: Globe ANSI 300    S.n: 15228403   </t>
  </si>
  <si>
    <t>Zapchasti dlya klapanov /Parts for valves   HV-21008,  HV-21009,  HV-21014,  HV-21021,   HV-21026. Actuator model: L107DA  Size: 6" S.n: 990210C-3-1   Piston   O-Ring</t>
  </si>
  <si>
    <t>Zapchasti dlya klapanov /Parts for valves   HV-21008,  HV-21009,  HV-21014,  HV-21021,   HV-21026. Actuator model: L107DA  Size: 6" S.n: 990210C-3-1  Piston Stem O-Ring</t>
  </si>
  <si>
    <t>Zapchasti dlya klapanov /Parts for valves   HV-21008,  HV-21009,  HV-21014,  HV-21021,   HV-21026. Actuator model: L107DA  Size: 6" S.n: 990210C-3-1  Cylinder O-Ring</t>
  </si>
  <si>
    <t xml:space="preserve">Zapchasti dlya klapanov /Parts for valves HV-21015,  HV-21016,  HV-21017,  HV-21018,   HV-21027, HV-21029. Actuator model: L1612DA Size:10"   S.n:990210C-3-2Piston  O-Ring  </t>
  </si>
  <si>
    <t>Zapchasti dlya klapanov /Parts for valves HV-21015,  HV-21016,  HV-21017,  HV-21018,   HV-21027, HV-21029. Actuator model: L1612DA Size:10"   S.n:990210C-3-2Piston Stem O-Ring</t>
  </si>
  <si>
    <t>Zapchasti dlya klapanov /Parts for valves HV-21015,  HV-21016,  HV-21017,  HV-21018,   HV-21027, HV-21029. Actuator model: L1612DA Size:10"   S.n:990210C-3-2Cylinder O-Ring</t>
  </si>
  <si>
    <t xml:space="preserve">Zapchasti dlya klapanov /Parts for valves HV-21191  BODY model: CP Size: 1 1/2" S.n: 152264131    KIT REPAIR       </t>
  </si>
  <si>
    <t>Zapchasti dlya klapanov /Parts for valves HV-21191  BODY model: CP Size: 1 1/2" S.n: 152264131 GASKET</t>
  </si>
  <si>
    <t>Zapchasti dlya klapanov /Parts for valves HV-21191  BODY model: CP Size: 1 1/2" S.n: 152264131SEAT RING</t>
  </si>
  <si>
    <t>Zapchasti dlya klapanov /Parts for valves HV-21191  BODY model: CP Size: 1 1/2" S.n: 152264131SEAT RING RETAINER</t>
  </si>
  <si>
    <t>Zapchasti dlya klapanov /Parts for valves HV-21191  BODY model: CP Size: 1 1/2" S.n: 152264131PLUG/STEM LINEAR</t>
  </si>
  <si>
    <t xml:space="preserve">Zapchasti dlya klapanov /Parts for valves  HV-21171 BODY model: CP Size: 1 1/2" S.n: 15321089 KIT REPAIR        </t>
  </si>
  <si>
    <t>Zapchasti dlya klapanov /Parts for valves  HV-21171 BODY model: CP Size: 1 1/2" S.n: 15321089 GASKET</t>
  </si>
  <si>
    <t>Zapchasti dlya klapanov /Parts for valves  HV-21171 BODY model: CP Size: 1 1/2" S.n: 15321089 SEAT RING</t>
  </si>
  <si>
    <t>Zapchasti dlya klapanov /Parts for valves  HV-21171 BODY model: CP Size: 1 1/2" S.n: 15321089  SEAT RING RETAINER</t>
  </si>
  <si>
    <t>Zapchasti dlya klapanov /Parts for valves  HV-21171 BODY model: CP Size: 1 1/2" S.n: 15321089 PLUG/STEM LINEAR</t>
  </si>
  <si>
    <t xml:space="preserve">Zapchasti dlya klapanov /Parts for valves  HV-22154 BODY model: CP Size: 2" S.n: 15239585   KIT REPAIR        </t>
  </si>
  <si>
    <t>Zapchasti dlya klapanov /Parts for valves  HV-22154 BODY model: CP Size: 2" S.n: 15239585GASKET</t>
  </si>
  <si>
    <t>Zapchasti dlya klapanov /Parts for valves  HV-22154 BODY model: CP Size: 2" S.n: 15239585SPIRAL WOUND</t>
  </si>
  <si>
    <t>Zapchasti dlya klapanov /Parts for valves  HV-22154 BODY model: CP Size: 2" S.n: 15239585SEAT RING</t>
  </si>
  <si>
    <t>Zapchasti dlya klapanov /Parts for valves  HV-22154 BODY model: CP Size: 2" S.n: 15239585SEAT RING RETAINER</t>
  </si>
  <si>
    <t>Zapchasti dlya klapanov /Parts for valves  HV-22154 BODY model: CP Size: 2" S.n: 15239585PLUG/STEM LINEAR</t>
  </si>
  <si>
    <t xml:space="preserve">Zapchasti dlya klapanov /Parts for valves HV-21189  BODY model: EZ Size: 3/4" S.n: 15236932 KIT REPAIR        </t>
  </si>
  <si>
    <t>Zapchasti dlya klapanov /Parts for valves HV-21189  BODY model: EZ Size: 3/4" S.n: 15236932GASKET</t>
  </si>
  <si>
    <t>Zapchasti dlya klapanov /Parts for valves HV-21189  BODY model: EZ Size: 3/4" S.n: 15236932PLUG TIP</t>
  </si>
  <si>
    <t>Zapchasti dlya klapanov /Parts for valves HV-21189  BODY model: EZ Size: 3/4" S.n: 15236932M-FORM</t>
  </si>
  <si>
    <t>Zapchasti dlya klapanov /Parts for valves HV-21189  BODY model: EZ Size: 3/4" S.n: 15236932SEAT RING</t>
  </si>
  <si>
    <t>Zapchasti dlya klapanov /Parts for valves HV-21189  BODY model: EZ Size: 3/4" S.n: 15236932DISC SEAT</t>
  </si>
  <si>
    <t>Zapchasti dlya klapanov /Parts for valves HV-21189  BODY model: EZ Size: 3/4" S.n: 15236932STEM</t>
  </si>
  <si>
    <t>Zapchasti dlya klapanov /Parts for valves HV-21189  BODY model: EZ Size: 3/4" S.n: 15236932PLUG</t>
  </si>
  <si>
    <t>Zapchasti dlya klapanov /Parts for valves HV-21189  BODY model: EZ Size: 3/4" S.n: 15236932DISC RETAINER</t>
  </si>
  <si>
    <t>Zapchasti dlya klapanov /Parts for valves XV-11115, XV-11215, XV-11315 Actuator model: AD370APiston ring</t>
  </si>
  <si>
    <t>Zapchasti dlya klapanov /Parts for valves XV-11115, XV-11215, XV-11315 Actuator model: AD370AO-Ring</t>
  </si>
  <si>
    <t>Zapchasti dlya klapanov /Parts for valves XV-11115, XV-11215, XV-11315 Actuator model: AD370AGasket set</t>
  </si>
  <si>
    <t>Zapchasti dlya klapanov /Parts for valves XV-11115, XV-11215, XV-11315 Actuator model: AD370APacking</t>
  </si>
  <si>
    <t>Zapchasti dlya klapanov /Parts for valves  FV-21122 BODY model: 4520   Split Body   Size: 1" S.n: X-112A0502-1Plug, Stem</t>
  </si>
  <si>
    <t>Zapchasti dlya klapanov /Parts for valves  FV-21122 BODY model: 4520   Split Body   Size: 1" S.n: X-112A0502-1Siat ring</t>
  </si>
  <si>
    <t>Zapchasti dlya klapanov /Parts for valves  FV-21122 BODY model: 4520   Split Body   Size: 1" S.n: X-112A0502-1R Gasket</t>
  </si>
  <si>
    <t>Zapchasti dlya klapanov /Parts for valves  FV-21122 BODY model: 4520   Split Body   Size: 1" S.n: X-112A0502-1O-Ring</t>
  </si>
  <si>
    <t>Zapchasti dlya klapanov /Parts for valves  FV-21122 BODY model: 4520   Split Body   Size: 1" S.n: X-112A0502-1Gasket set</t>
  </si>
  <si>
    <t>Zapchasti dlya klapanov /Parts for valves  FV-21122 BODY model: 4520   Split Body   Size: 1" S.n: X-112A0502-1Gage</t>
  </si>
  <si>
    <t>Zapchasti dlya klapanov /Parts for valves  FV-21122 BODY model: 4520   Split Body   Size: 1" S.n: X-112A0502-1Packing</t>
  </si>
  <si>
    <t>Zapchasti dlya klapanov /Parts for valves PDV-21059 Body model: 4520    R Gasket</t>
  </si>
  <si>
    <t>Zapchasti dlya klapanov /Parts for valves PV-21137  Body model: 4520    R Gasket</t>
  </si>
  <si>
    <t>Zapchasti dlya klapanov /Parts for valves PV-21137 Body model: 21121    R Gasket</t>
  </si>
  <si>
    <t>Zapchasti dlya klapanov /Parts for valves LV-21131, Body model: 4520    R Gasket</t>
  </si>
  <si>
    <t>Zapchasti dlya klapanov /Parts for valves FV-16002X Body model: 41912DR    R Gasket</t>
  </si>
  <si>
    <t>Zapchasti dlya klapanov /Parts for valves   FV-16003X Body model: 41912    R Gasket</t>
  </si>
  <si>
    <t>Zapchasti dlya klapanov /Parts for valves  XV-12101  Body model: 21125EB-5    R Gasket</t>
  </si>
  <si>
    <t>Zapchasti dlya klapanov /Parts for valves TV-21136 Body model: 4554    R Gasket</t>
  </si>
  <si>
    <t>Zapchasti dlya klapanov /Parts for valves  XV-15111 Body model:  21125EB    R Gasket</t>
  </si>
  <si>
    <t>Zapchasti dlya klapanov /Parts for valves   PV-21150  Body model:  71521    R Gasket</t>
  </si>
  <si>
    <t>Zapchasti dlya klapanov /Parts for valves FV-16001X  Body model:  41912DR    R Gasket</t>
  </si>
  <si>
    <t>Zapchasti dlya klapanov /Parts for valves FV-15001X  Body model:  41912    R Gasket</t>
  </si>
  <si>
    <t>Zapchasti dlya klapanov /Parts for valves FV-15003X  Body model:  41612    R Gasket</t>
  </si>
  <si>
    <t>Zapchasti dlya klapanov /Parts for valves FV-15005X Body model:  41912    R Gasket</t>
  </si>
  <si>
    <t>Klapan uchun ehtiyot qismlar/Parts for valves FV-15006X Body model:  41912    R Gasket</t>
  </si>
  <si>
    <t>Zapchasti dlya klapanov /Parts for valves  FV-18005X Body model:  41912    R Gasket</t>
  </si>
  <si>
    <t>Zapchasti dlya klapanov /Parts for valves FV-12002X Body model:  41912    R Gasket</t>
  </si>
  <si>
    <t>Klapan uchun ehtiyot qismlar/Parts for valves  FV-12010X Body model:  41912DR    R Gasket</t>
  </si>
  <si>
    <t>Zapchasti dlya klapanov /Parts for valves TV-24532A/B Body model:  G4024SR1-10    R Gasket</t>
  </si>
  <si>
    <t>Zapchasti dlya klapanov /Parts for valves FV-21135 Aktuator modeli/Actuator model: 85  Size:78"O-ring</t>
  </si>
  <si>
    <t>Zapchasti dlya klapanov /Parts for valves FV-21135 Aktuator modeli/Actuator model: 85  Size:78"Bushing O.D</t>
  </si>
  <si>
    <t>Zapchasti dlya klapanov /Parts for valves FV-21135 Aktuator modeli/Actuator model: 85  Size:78"Retaining Ring</t>
  </si>
  <si>
    <t>Zapchasti dlya klapanov /Parts for valves FV-21135 Aktuator modeli/Actuator model: 85  Size:78"Bushing</t>
  </si>
  <si>
    <t>Zapchasti dlya klapanov /Parts for valves FV-21135 Aktuator modeli/Actuator model: 85  Size:78"Stem Wiper</t>
  </si>
  <si>
    <t>Zapchasti dlya klapanov /Parts for valves FCV-61101 BODY model: ET Size: 3" S.n: 15160368  GASKET SET</t>
  </si>
  <si>
    <t>Zapchasti dlya klapanov /Parts for valves FCV-61101 BODY model: ET Size: 3" S.n: 15160368 OVER 450F   KIT</t>
  </si>
  <si>
    <t>Zapchasti dlya klapanov /Parts for valves FCV-61101 BODY model: ET Size: 3" S.n: 15160368 REPAIR</t>
  </si>
  <si>
    <t>Zapchasti dlya klapanov /Parts for valves FCV-61101 BODY model: ET Size: 3" S.n: 15160368 SEAL RING</t>
  </si>
  <si>
    <t>Zapchasti dlya klapanov /Parts for valves FCV-61101 BODY model: ET Size: 3" S.n: 15160368 PISTON</t>
  </si>
  <si>
    <t>Zapchasti dlya klapanov /Parts for valves FCV-61101 BODY model: ET Size: 3" S.n: 15160368 CAGE,EQ%</t>
  </si>
  <si>
    <t>Zapchasti dlya klapanov /Parts for valves FCV-61101 BODY model: ET Size: 3" S.n: 15160368 RINGS</t>
  </si>
  <si>
    <t>Zapchasti dlya klapanov /Parts for valves FCV-61101 BODY model: ET Size: 3" S.n: 15160368 ANTI-EXTRUSION</t>
  </si>
  <si>
    <t>Zapchasti dlya klapanov /Parts for valves FCV-61101 BODY model: ET Size: 3" S.n: 15160368 SEAT RING</t>
  </si>
  <si>
    <t>Zapchasti dlya klapanov /Parts for valves FCV-61101 BODY model: ET Size: 3" S.n: 15160368 PLUG/STEM</t>
  </si>
  <si>
    <t>Zapchasti dlya klapanov /Parts for valves FCV-61101 BODY model: ET Size: 3" S.n: 15160368 BAL</t>
  </si>
  <si>
    <t>Zapchasti dlya klapanov /Parts for valves FCV-61201 BODY model: ET Size: 3" S.n:15160367GASKET SET</t>
  </si>
  <si>
    <t>Zapchasti dlya klapanov /Parts for valves FCV-61201 BODY model: ET Size: 3" S.n:15160367OVER 450F   KIT</t>
  </si>
  <si>
    <t>Zapchasti dlya klapanov /Parts for valves FCV-61201 BODY model: ET Size: 3" S.n:15160367REPAIR</t>
  </si>
  <si>
    <t>Zapchasti dlya klapanov /Parts for valves FCV-61201 BODY model: ET Size: 3" S.n:15160367SEAL RING</t>
  </si>
  <si>
    <t>Zapchasti dlya klapanov /Parts for valves FCV-61201 BODY model: ET Size: 3" S.n:15160367CAGE,EQ%</t>
  </si>
  <si>
    <t>Zapchasti dlya klapanov /Parts for valves FCV-61201 BODY model: ET Size: 3" S.n:15160367RINGS</t>
  </si>
  <si>
    <t>Zapchasti dlya klapanov /Parts for valves FCV-61201 BODY model: ET Size: 3" S.n:15160367ANTI-EXTRUSION</t>
  </si>
  <si>
    <t>Zapchasti dlya klapanov /Parts for valves FCV-61201 BODY model: ET Size: 3" S.n:15160367SEAT RING</t>
  </si>
  <si>
    <t>Zapchasti dlya klapanov /Parts for valves FCV-61201 BODY model: ET Size: 3" S.n:15160367PLUG/STEM</t>
  </si>
  <si>
    <t>Zapchasti dlya klapanov /Parts for valves FCV-61201 BODY model: ET Size: 3" S.n:15160367BAL</t>
  </si>
  <si>
    <t xml:space="preserve">Zapchasti dlya klapanov /Parts for valves HV-21278  Actuator model: L49DAPiston O’ring </t>
  </si>
  <si>
    <t>Zapchasti dlya klapanov /Parts for valves HV-21278  Actuator model: L49DAInstall`O’cylinder</t>
  </si>
  <si>
    <t>Zapchasti dlya klapanov /Parts for valves HV-21278  Actuator model: L49DAInstall bearing seals</t>
  </si>
  <si>
    <t xml:space="preserve">Zapchasti dlya klapanov /Parts for valves HV-21278  Actuator model: L49DAInstall bearing                        </t>
  </si>
  <si>
    <t>Zapchasti dlya klapanov /Parts for valves HV-21278  Actuator model: L49DAretaining ring</t>
  </si>
  <si>
    <t>Zapchasti dlya klapanov /Parts for valves PV-14002 BODY model:  ET Size 6” GASKET</t>
  </si>
  <si>
    <t>Zapchasti dlya klapanov /Parts for valves PV-14002 BODY model:  ET Size 6”SEAL  RING</t>
  </si>
  <si>
    <t>Zapchasti dlya klapanov /Parts for valves PV-14002 BODY model:  ET Size 6”RING BACK - UP</t>
  </si>
  <si>
    <t>Zapchasti dlya klapanov /Parts for valves PV-14002 BODY model:  ET Size 6”RING</t>
  </si>
  <si>
    <t>Zapchasti dlya klapanov /Parts for valves PV-14002 BODY model:  ET Size 6”RETAINING</t>
  </si>
  <si>
    <t>Zapchasti dlya klapanov /Parts for valves PV-14002 BODY model:  ET Size 6”EXT</t>
  </si>
  <si>
    <t>Zapchasti dlya klapanov /Parts for valves PV-14002 BODY model:  ET Size 6”DISCVALVE</t>
  </si>
  <si>
    <t xml:space="preserve">Zapchasti dlya klapanov /Parts for valves PV-14002 BODY model:  ET Size 6”CAGE </t>
  </si>
  <si>
    <t>Zapchasti dlya klapanov /Parts for valves PV-14002 BODY model:  ET Size 6”RETAINER/BAFFLE</t>
  </si>
  <si>
    <t>Datchik plameni/ Flame sensor    Type: 2014 213-1</t>
  </si>
  <si>
    <t>Korpus dlya texnologicheskix priborov /Enclosure for Process Instruments Model: C31-MK2-DPP-DH</t>
  </si>
  <si>
    <t>Inkrementalniy enkoder/ Incremental Rotary EncoderModel: RV170E-033K5R6N-01024</t>
  </si>
  <si>
    <t>Perixodnik trexxodovoy /Three-way adapter        G1/2-M20x1,5(внутр.-наруж.</t>
  </si>
  <si>
    <t xml:space="preserve">Lampa /Lamp *EBT 130 v 20 mA  </t>
  </si>
  <si>
    <t>Havo almashtirish va sovutish tizimlari uchun ehtiyot qismlar (komponenti dlya sistemi ventilyatsii i konditsionirovaniya)</t>
  </si>
  <si>
    <t>Proizvodstvenniy monoblochniy okonniy konditsioner GCW-24CR</t>
  </si>
  <si>
    <t>GT 1801 Gazoturbna operatorxonasi uchun kondisioner</t>
  </si>
  <si>
    <t xml:space="preserve">Indikatori vlagosoderjaniya   dlya xladagenta /Refrigerant moisture indicators R22,R134a, 407C, 410aSerii MIA,AMI, AMI-1 SS, AMI-1 TT,AMI-1 MM,AMI-2,AMI-3  malenkiy ves 60 g dlya MIA M06/014 Mak rab davleniya 43 bar Dlya trubi s vnesh.diametr ot  1/4* do *7/8 dyumov.Dlina ot 25.5 mm do 55.5 mm. Visota  ot98 mm do108.5 mm ves. </t>
  </si>
  <si>
    <t xml:space="preserve">Elektron asboblarini taʼmirlash guruhi </t>
  </si>
  <si>
    <t>Akkumulyatornaya batareya kalibratora elektricheskix signalov /Electrical signal calibrator batteryMIC-10</t>
  </si>
  <si>
    <t>Texnologik qurilmalar uskunalarini ta`mirlash uchun</t>
  </si>
  <si>
    <t>Akkumulyator kalibratora davleniya RS-106 /Accumulator of pressure calibrator RS-106 EnerSys Cyclon 2 V 2,5 AH D CELL SEALED-LZEAD RECHARGEABLE BATTERY</t>
  </si>
  <si>
    <t>Bosim ulchash asboblarini ta`mirlash uchun</t>
  </si>
  <si>
    <t>Akkumulyator dlya kalibratora temperaturi TS-305 /Battery for TS-305 Temperature Calibrator EnerSys Cyclon 2 V 2,5 AH D CELL SEALED-LZEAD RECHARGEABLE BATTERY</t>
  </si>
  <si>
    <t>Harorat ulchash asboblarini ta`mirlash uchun</t>
  </si>
  <si>
    <t>Akkumulyator dlya mnogofunksionalnogo kalibratora MS5-R /Battery for MS5-R Multifunctional Calibrator Beamex Type RB72-40 7,2 V 4000mAhNi-MH Rechargeable battery USE only BEAMEX CHARGER</t>
  </si>
  <si>
    <t>Uskunalarini ta`mirlash uchun</t>
  </si>
  <si>
    <t xml:space="preserve">Lazerniy gravirovalniy stanok / Laser Engraving machineModel: F-20 </t>
  </si>
  <si>
    <t>Texnologik zona uskunalarga berka yozish uchun</t>
  </si>
  <si>
    <t>Mediakonverter /Media converterModel: 10/100/1000 base-tx to 1000 base-fx</t>
  </si>
  <si>
    <t>Zamernoy uzel qurilmasi uchun</t>
  </si>
  <si>
    <t>NO'A va A sexining 27.10.2022 dagi navbatdan tashqari buyurtmasi</t>
  </si>
  <si>
    <t>Вадород олиш қурилмаси PSA</t>
  </si>
  <si>
    <t>BA-1101, BA-1102, BA-1103</t>
  </si>
  <si>
    <t>DA-1201 каллонанини сатҳи ростлаш</t>
  </si>
  <si>
    <t>GA-2101 насоси чишида</t>
  </si>
  <si>
    <t>GA-2203 насоси чишида</t>
  </si>
  <si>
    <t>FA-2120</t>
  </si>
  <si>
    <t>Бутен-1 қурилмаси</t>
  </si>
  <si>
    <t>Градерния қурилмаси</t>
  </si>
  <si>
    <t>EA-1820</t>
  </si>
  <si>
    <t>FA-2124</t>
  </si>
  <si>
    <t>EA-2103</t>
  </si>
  <si>
    <t>EA-2206</t>
  </si>
  <si>
    <t>FA-2223</t>
  </si>
  <si>
    <t>FA-2220</t>
  </si>
  <si>
    <t>EA-2219</t>
  </si>
  <si>
    <t>FA-2219</t>
  </si>
  <si>
    <t>EA-2203</t>
  </si>
  <si>
    <t>ВН-2301</t>
  </si>
  <si>
    <t>FЕ-2305</t>
  </si>
  <si>
    <t>FA-2308</t>
  </si>
  <si>
    <t>FA-2304</t>
  </si>
  <si>
    <t>FA-2305</t>
  </si>
  <si>
    <t>FA-2306</t>
  </si>
  <si>
    <t>ЕA-2315</t>
  </si>
  <si>
    <t>ЕA-2331Х</t>
  </si>
  <si>
    <t>ЕA-2316Х</t>
  </si>
  <si>
    <t>ЕA-2332Х</t>
  </si>
  <si>
    <t>ЕA-2317Х</t>
  </si>
  <si>
    <t>ЕA-2333Х</t>
  </si>
  <si>
    <t>ЕA-2318Х</t>
  </si>
  <si>
    <t>ЕA-2334Х</t>
  </si>
  <si>
    <t>FA-2307</t>
  </si>
  <si>
    <t>FA-2401</t>
  </si>
  <si>
    <t>ПСД</t>
  </si>
  <si>
    <t>ВН-2401</t>
  </si>
  <si>
    <t>ВН-2402</t>
  </si>
  <si>
    <t>ВН-2302</t>
  </si>
  <si>
    <t>ВН-3002</t>
  </si>
  <si>
    <t>ВН-3001</t>
  </si>
  <si>
    <t>ЕА-3003</t>
  </si>
  <si>
    <t>FA-2106</t>
  </si>
  <si>
    <t>FA-2108</t>
  </si>
  <si>
    <t>FA-2206</t>
  </si>
  <si>
    <t>FA-3012</t>
  </si>
  <si>
    <t>Ekstruder qurulmasi uchun</t>
  </si>
  <si>
    <t>Boshqaruv klapanlari uchun</t>
  </si>
  <si>
    <t>GT-1801</t>
  </si>
  <si>
    <t>GT-1801 maslo sistemasi uchun</t>
  </si>
  <si>
    <t>Переключатель / MBT10AE005 LIMIT SWITCH 2408 582-1 REXROTH MECMAN /</t>
  </si>
  <si>
    <t xml:space="preserve">GD-2301 </t>
  </si>
  <si>
    <t>GT-1801 Gazturbina MBM10GQ005, MBM10GQ010</t>
  </si>
  <si>
    <t>Analizatorlar uchun ehtiyot qismlar</t>
  </si>
  <si>
    <t>Power Supply Блок питания 230V AC, 45-66 Hz, 8 Amps / Type: TSC1524/AF Input: 187~264 VAC Output: 24 VDC Power: 1500 W ERSKINE Systems /</t>
  </si>
  <si>
    <t>DCS AUX Room</t>
  </si>
  <si>
    <t>Union Fitiings (Swagelok) / 1/16'', 1/8'', 1/4'' /</t>
  </si>
  <si>
    <t>Gazxromatograf FID, TCD detektorlari va klapanlari, namlik analizatorlari</t>
  </si>
  <si>
    <t>Газхроматограф анализаторлари</t>
  </si>
  <si>
    <t>PID-temperatura regulyator TIC / Eurotherm 2408/CC/VH/D4/XX/ D5/RF/XX/XX/ /</t>
  </si>
  <si>
    <t>Exstruder qrilmasidagi TV-23701A/B, TV-23702A/B, TV-23703A/B, TV-23704A/B, TV-23705A/B klapanlarini harorat bo`yicha boshqarish</t>
  </si>
  <si>
    <t>Etilen ishlab chiqarish sexi, Polietilen ishlab chiqarish sexi, BGHT sexi</t>
  </si>
  <si>
    <t>DA-1201 kallonanini sathi asbobi</t>
  </si>
  <si>
    <t>Suvni qayta ishlash qurilmasi, V ustuni</t>
  </si>
  <si>
    <t>Boshqaruv klapanlari va nazorat o`lchov asboblari uchun</t>
  </si>
  <si>
    <t>Analog module / Allen-Bradley 1794-OF41 Analog output module /</t>
  </si>
  <si>
    <t>Extruder qurilmasi avtomatik boshqaruv paneli</t>
  </si>
  <si>
    <t>Analog module / Allen-Bradley 1794-IE8 Analog input module /</t>
  </si>
  <si>
    <t>PLC-FLEX I/O OUTPUT MOD / Allen-Bradley 1794-OB16 /</t>
  </si>
  <si>
    <t>PLC-REMOTE I/O ADAPTER / Allen-Bradley 1794-ASB /</t>
  </si>
  <si>
    <t>PLC-CONTROLNET. / Allen-Bradley 1794-ANCR15 /</t>
  </si>
  <si>
    <t>PLC-FLEX I/O ANALOG / Allen-Bradley 1794-OE4 /</t>
  </si>
  <si>
    <t>PLC-FLEX I/O INPUT / Allen-Bradley 1794-IB16 /</t>
  </si>
  <si>
    <t>PLC-FLEX I/O OUTPUT MODULE / Allen-Bradley 1794-OW8 /</t>
  </si>
  <si>
    <t>Terminal Block / Allen-Bradley 1794-Tb3 Terminal Block 96145476 /</t>
  </si>
  <si>
    <t>Control Logix 5570 Controller / Allen-Bradley 1756-L72 /</t>
  </si>
  <si>
    <t>Universal Temperature Converter / Universal Temperature Converter KFD2-UT2-Ex1 1-channel isolated barrier 24 V DC supply (Power Rail) Thermocouple, RTD, potentiometer or voltage input Current output 0/4 mA ... 20 mA Sink or source mode Configurable by PACTware Line fault (LFD) and sensor burnout detection Up to SIL 2 acc. to IEC 61508/IEC 61511 /</t>
  </si>
  <si>
    <t>Power Supply Блок питания / EWS-600P-24/A 24 Volt....27 Amp
 Input: 100-240 Volt, 50/60 Hz, 10.8 Amp /</t>
  </si>
  <si>
    <t>Power Supply Блок питания / Power Supply Блок питания DRP-480-24 Output Power (W) 480, Output Voltage (V) 24, Output Current (A) 20, Input Voltage (V) 180 - 264 /</t>
  </si>
  <si>
    <t>Azot va havo olish, Demin suv olish, qurilmasi boshqaruv kontrollerlari</t>
  </si>
  <si>
    <t>Power Supply Блок питания / Power Supply Блок питания Module SD812 ABB Power Supply Module SD812 110-240VAC 24VDC 5amp 3BSC610023R0001 /</t>
  </si>
  <si>
    <t>Markaziy qozonxonalar PA-6101AX/BX qurilmarini boshqaruv kontrollerlari</t>
  </si>
  <si>
    <t>Power Supply Блок питания / Power Supply Unit CPU-1621 C500-PS223 /</t>
  </si>
  <si>
    <t>Vodorod olish qurilmasi PSA boshqaruv  paneli</t>
  </si>
  <si>
    <t>Power Supply Блок питания / SIMATIC S7-400: Power Supply Блок питания 6ES7 407-0KA02-0AA0 PS407 10A/ 85-265 VAC /</t>
  </si>
  <si>
    <t>Controller SIMATIC S7-400: CPU / 6ES7 416-2XN05-0AB0 /</t>
  </si>
  <si>
    <t>SIMATIC S7-400: Comm. Processor C / 6GK7 443-1GX20-0XE0 /</t>
  </si>
  <si>
    <t>SIMATIC S7-400, CP 441-2 COMMUNICATIONS MODULE / 6ES7 441-2AA04-0AE0 /</t>
  </si>
  <si>
    <t>SIMATIC S7-400: RS 485-INTERFASE MODULE / 6ES7 963-3AA00-0AA0 /</t>
  </si>
  <si>
    <t>SIMATIC DP Busmodule / 6ES7 195-7HB00-0XA0 /</t>
  </si>
  <si>
    <t>SIMATIC DP red interfase module IM153-2 (ET200M) / 6ES7 153-2BA01- 0XB0 /</t>
  </si>
  <si>
    <t>SIMATIC S7-300: Analog output modul / 6ES7 331-7RD00-0AB0 /</t>
  </si>
  <si>
    <t>SIMATIC S7-300: Analog input modul / 6ES7 331-7KF02-0AB0 /</t>
  </si>
  <si>
    <t>SIMATIC S7-300: Analog output modul / 6ES7 332-5RD00-0AB0 /</t>
  </si>
  <si>
    <t>SIMATIC S7-300: Analog output modul / 6ES7 332-5HD01-0AB0 /</t>
  </si>
  <si>
    <t>SIMATIC S7-300: Digital input modul / 6ES7 321-7RD00-0AB0 /</t>
  </si>
  <si>
    <t>SIMATIC S7-300: Digital output modul / 6ES7 322-5SD00-0AB0 /</t>
  </si>
  <si>
    <t>SIMATIC S7-300: Digital output/output modul / 6ES7 323-1BH01-0AA0 /</t>
  </si>
  <si>
    <t>Safety relays / Safety relays - PSR-SCP-24-230UC/ESAM4/3X1/1X2 /</t>
  </si>
  <si>
    <t>Interface Converter / Black box RS232 to RS485 Interface Converter - DB9 to Terminal Block /</t>
  </si>
  <si>
    <t>GB/GT-1201, GB/GT-1501, GB/GT-1601, GB-1801 kompressorlarni Honeywell boshqaruv tizimi bilan bog'lash uchun</t>
  </si>
  <si>
    <t>PA-6101AX/BX Markaziy qozonxona</t>
  </si>
  <si>
    <t>Azot va havo olish qurilmasi</t>
  </si>
  <si>
    <t>Operation Panel / CTC Operation Panel 1790-325 Model: PA210T-133 /</t>
  </si>
  <si>
    <t>GB/GT-1201, GB/GT-1501, GB/GT-1601, GB-1801 kompressorlarni boshqaruv tizimi</t>
  </si>
  <si>
    <t>Operation Panel / Panelview 600 2711-B6C5L1 /</t>
  </si>
  <si>
    <t>Azot va havo olish qurilmasi GB-6601AX/ВХ, GB-6602 kompessorlar va DOX qurilmasini boshqaruv paneli</t>
  </si>
  <si>
    <t>NO'A va A sexining 05.12.2022 dagi navbatdan tashqari buyurtmasi</t>
  </si>
  <si>
    <t>SIMATIC SIMATIC S7-300 Analog input modul / 6ES7 331-7KB01-0AB0 SIMATIC S7-300, ANALOG INPUT SM 331, OPTICALLY ISOLATED, 2 AI, 9/12/14 BITS RESOLUTION, U/I/THERMOCOUPLE/RESISTANCE, INTERRUPT, DIAGNOSTICS, 20 PIN, REMOVE/INSERT W. BACKPLANE BUS</t>
  </si>
  <si>
    <t>Avariyaviy to‘xtashlarga olib keladigan birlamchi nazorat o‘lchov vositalarini sotib olish yuzasidan</t>
  </si>
  <si>
    <t>ShGKM Bosh direktori tomonidan ijro uchun chiqarilgan 6.09. 2022y 007/17617 xatiga asosan</t>
  </si>
  <si>
    <t>Shaxsiy himoya vositalari uchun ehtiyot qismlar</t>
  </si>
  <si>
    <t>Avtomaticheskiy pereklyuchayushiy  klapan (ASV) D4066700 [*]</t>
  </si>
  <si>
    <t>GʻHGQO</t>
  </si>
  <si>
    <t>Rejali taʼmirlash ishlari uchun</t>
  </si>
  <si>
    <t>Gazoanalizator Altair-4x</t>
  </si>
  <si>
    <t>Gazoanalizator Altair-4x 10092020 [*]</t>
  </si>
  <si>
    <t>Isteʼmol darajasi va  yillik ehtiyoj</t>
  </si>
  <si>
    <t>Kalibrovochnie smesi (CH41,45%, O215%, CO60 rrm, H2S 20ppm) ot g/a Altair4x 10053022</t>
  </si>
  <si>
    <t>ballon</t>
  </si>
  <si>
    <t>Ximzashitniy kostyum</t>
  </si>
  <si>
    <t>VAUTEX  ELITE Comb D10015300 [*]</t>
  </si>
  <si>
    <t>para.</t>
  </si>
  <si>
    <t>VAUTEX  ELITE KS D3020826 [*]</t>
  </si>
  <si>
    <t>Rejali va navbatdan tashqari taʼmirlash ishlari uchun</t>
  </si>
  <si>
    <t>VAUTEX  ELITE S D3020826 [*]</t>
  </si>
  <si>
    <t>Dlya kompressora LW300/450</t>
  </si>
  <si>
    <t>Klapan 1-y stupeni dlya kompressora LW-450E(valve 1rd stage) LW300/450 -   7030</t>
  </si>
  <si>
    <t>LW-450E kompressorini taʼmirlash uchun</t>
  </si>
  <si>
    <t>Klapan 2-y stupeni dlya kompressora LW-450E(valve 2rd stage) LW300/450 -   7065</t>
  </si>
  <si>
    <t>Klapan-3-y stupeni dlya kompressora LW-450E  (Suction and pressure valve 3rd stage compl. With gasket and alloy valve cover. LW300/450 -   7005</t>
  </si>
  <si>
    <t>Napolnitelniy klapan k paneli LW-450 (Filling valve for panel LW-450) LW300/450</t>
  </si>
  <si>
    <t>Porshen  2-y stupeni dlya kompressora komp.  LW-450E  (Piston - compl  2nd stage Ø 42 mm) LW300/450 -   7060 [*]</t>
  </si>
  <si>
    <t>Porshen 1-y stupeni dlya kompressora komp. LW-450E(Piston 1rdstage.compl.With pin, safety clamps &amp; piston rings-Ø95mm) LW300/450 -   7026 [*]</t>
  </si>
  <si>
    <t>Porshen visokiy davl. 3-y stupeni dlya kompressora komp.  LW-450E  (High pressure piston 3rd stage. -compl. With piston rings &amp; bolt) LW300/450 -   7001 [*]</t>
  </si>
  <si>
    <t>Prokladki 1-y stupeni dlya kompressora LW-450E( Gasket valve 1rd stage bottom side and top side) LW300/450 -   7030 a      -7030 b</t>
  </si>
  <si>
    <t>Prokladki 2-y stupeni dlya kompressora LW-450E( Gasket 2rd stage) LW300/450 -   7066</t>
  </si>
  <si>
    <t>Salnik SPPK III-stupeni ot kompressora  LW 300\450  LW300/450 - 0170</t>
  </si>
  <si>
    <t>Schyotchik kompressora  230 V (Counter for working hours 230 Volt) LW300/450 ES  - 1028 [*]</t>
  </si>
  <si>
    <t xml:space="preserve">Dlya pnevmaticheskogo oborudovaniya ( Vetter ) </t>
  </si>
  <si>
    <t>Dlya ruchnoy pompe</t>
  </si>
  <si>
    <t>K ruchnoy pompe DPH-3215 SA-282677\63D BAV/63MPA, remkomplekt  Din 14751 WEBER HUDRAULIK [*]</t>
  </si>
  <si>
    <t>Dlya VD-96</t>
  </si>
  <si>
    <t>Ventil dlya VD-96 (1) ND 300 AZ</t>
  </si>
  <si>
    <t>Gidravlik qaychi va koʻtarish moslamasini taʼmirlash</t>
  </si>
  <si>
    <t>GʻHGQO, Polietilen i/ch sexi, Etilen i/ch sexi</t>
  </si>
  <si>
    <t>Muddati oʻtgan yaroqsiz shlanglarni yangilash</t>
  </si>
  <si>
    <t>Legochniy avtomat LA-96 AS D4075850</t>
  </si>
  <si>
    <t>GʻHGQO, Polietilen i/ch sexi</t>
  </si>
  <si>
    <t>Manometr   VD-96 4075-858</t>
  </si>
  <si>
    <t>Balloni s ventilyami dlya VD96</t>
  </si>
  <si>
    <t>Plechevie remni ot apparata VD-96 4075-810</t>
  </si>
  <si>
    <t xml:space="preserve">Mavjud VD-96 apparatlarini taʼmirlash </t>
  </si>
  <si>
    <t>Troynik dlya shlangovoy sistemi   (1) D 4066857</t>
  </si>
  <si>
    <t>Selnaya maska ULTRA ELITE PS   (1) 2056-751</t>
  </si>
  <si>
    <t>Majmuaning rejali va navbatdan tashqari taʼmirlash ishlari uchun</t>
  </si>
  <si>
    <t>Multitest plyus kontrolniy apparat  VD-96 5175-744</t>
  </si>
  <si>
    <t>Mavjud VD-96 apparatlarini taʼmirlash va ishchi holatga keltirish</t>
  </si>
  <si>
    <t>Mavjud VD-96 apparatlarini taʼmirlash uchun</t>
  </si>
  <si>
    <t>PSH 1  (protivogaz shlangoviy)</t>
  </si>
  <si>
    <t xml:space="preserve"> Etilen i/ch sexi</t>
  </si>
  <si>
    <t xml:space="preserve"> Soyedinitelniy element k poyasu ot shlangovoy sistemi</t>
  </si>
  <si>
    <t>Shlang visokogo davleniye dlya            VD-96</t>
  </si>
  <si>
    <t>Shlang visokogo davleniya (500 bar) " LENHARDT &amp; WAGNER LORSCH (500 BAR M)  ot kompressora sistemi</t>
  </si>
  <si>
    <t>Shlang visokogo davleniya (400 bar) " HANSA – FLEX HD 206 EN 853 WP 400 BAR M  ot shlang. Sistemi</t>
  </si>
  <si>
    <t>GʻHGQO, SHGKM OBYOXTTEB</t>
  </si>
  <si>
    <t>Shlang srednego davleniya dlya VD - 96   (*)</t>
  </si>
  <si>
    <t xml:space="preserve">Vozdushniy dixatelnoy apparat </t>
  </si>
  <si>
    <t xml:space="preserve">Vozdushniy filtr ot  LW-450E,  LW-450ES  </t>
  </si>
  <si>
    <t xml:space="preserve">Vozdushniy filtr ot kislorodnogo kompressora Atlas Copco (Air filter)  </t>
  </si>
  <si>
    <t>Muddati oʻtgan yaroqsiz trubkalarni yangilash</t>
  </si>
  <si>
    <t>Transport yoʻnalishi boʻyicha ehtiyot qismlar</t>
  </si>
  <si>
    <t>HYUNDAI 20L-7A avtoyuklagich (4 dona)</t>
  </si>
  <si>
    <t>BELT-TIMING/remen</t>
  </si>
  <si>
    <t>АТХ</t>
  </si>
  <si>
    <t>24312-23400</t>
  </si>
  <si>
    <t>ELEMENT-PRIMARY (havo filtri)</t>
  </si>
  <si>
    <t>11FK-20080</t>
  </si>
  <si>
    <t>ELEMENT-PRIMARY (havo filtr)</t>
  </si>
  <si>
    <t>11FK-20090</t>
  </si>
  <si>
    <t>FILTER - ENGINE OIL (moy filtr)</t>
  </si>
  <si>
    <t>26300-35502</t>
  </si>
  <si>
    <t>FILTER OIL (moy filtr)</t>
  </si>
  <si>
    <t>XKBH-00026</t>
  </si>
  <si>
    <t>ELEMENT SUB-ASSY,OIL FILTER (moy filtr)</t>
  </si>
  <si>
    <t>1502-20</t>
  </si>
  <si>
    <t>SPROCKET-CAMSHAFT/shesternya</t>
  </si>
  <si>
    <t>24211-23000</t>
  </si>
  <si>
    <t>AUTO TENSIONER-BELT/regulirovshik remen</t>
  </si>
  <si>
    <t>24410-23050</t>
  </si>
  <si>
    <t>IDLER-TIMING BELT/natyajnoy</t>
  </si>
  <si>
    <t>24810-23050</t>
  </si>
  <si>
    <t>RADIATOR COMPLETE / radiator</t>
  </si>
  <si>
    <t>kom.</t>
  </si>
  <si>
    <t>11HF-30011</t>
  </si>
  <si>
    <t>SENSOR--HEATED OXYGEN/sensor</t>
  </si>
  <si>
    <t>XKCR - 00028</t>
  </si>
  <si>
    <t>PUMP-ASSY-WATER/pompa</t>
  </si>
  <si>
    <t>25100-23022</t>
  </si>
  <si>
    <t>BELT-V RIBBED/remen</t>
  </si>
  <si>
    <t>57161-H1500</t>
  </si>
  <si>
    <t>CHAIN-TIMING/tsep</t>
  </si>
  <si>
    <t>24321-23001</t>
  </si>
  <si>
    <t>COIL ASSY-IGNITION/babina</t>
  </si>
  <si>
    <t>27301-23400</t>
  </si>
  <si>
    <t>STARTER ASSY/starter</t>
  </si>
  <si>
    <t>36100-23C00</t>
  </si>
  <si>
    <t>PLUG ASSY-SPARK/svecha</t>
  </si>
  <si>
    <t>27410-23400</t>
  </si>
  <si>
    <t>THERMOSTAT ASSY/termostat</t>
  </si>
  <si>
    <t>25500-23001</t>
  </si>
  <si>
    <t>FLYWHEEL ASSY/maxovik</t>
  </si>
  <si>
    <t>23200-23C20</t>
  </si>
  <si>
    <t>BENDEX/bendeks</t>
  </si>
  <si>
    <t>36145-25010</t>
  </si>
  <si>
    <t xml:space="preserve"> ALTERNATOR ASSY/generator</t>
  </si>
  <si>
    <t>37300-23650</t>
  </si>
  <si>
    <t>RING-QUAD /tormoz salnik</t>
  </si>
  <si>
    <t>XKCF-00482</t>
  </si>
  <si>
    <t>XKCF-00882</t>
  </si>
  <si>
    <t>ELEMENT-PRIMARY/filtr katta</t>
  </si>
  <si>
    <t>ELEMENT-PRIMARY/filtr kichik</t>
  </si>
  <si>
    <t>BELT-FAN/remen generatora</t>
  </si>
  <si>
    <t>11HF-60100</t>
  </si>
  <si>
    <t>Diafragma dlya smesitelya</t>
  </si>
  <si>
    <t>XKCR-00001</t>
  </si>
  <si>
    <t>CUP-PRIMARY/tormoz salnik</t>
  </si>
  <si>
    <t>XKBS-00051</t>
  </si>
  <si>
    <t>FILTER-T/M OIL/KPP  moy filtr</t>
  </si>
  <si>
    <t>XKCF-00001</t>
  </si>
  <si>
    <t xml:space="preserve">HOSE-IN/moy shlang radiator </t>
  </si>
  <si>
    <t>11HA-30143</t>
  </si>
  <si>
    <t>HOSE-OUTLET/moy shlang radiator</t>
  </si>
  <si>
    <t>11HN-30100</t>
  </si>
  <si>
    <t>HUD PUMP/gidravlik nasos</t>
  </si>
  <si>
    <t>31HH-01000</t>
  </si>
  <si>
    <t>Svecha provada</t>
  </si>
  <si>
    <t>Trambler</t>
  </si>
  <si>
    <t>Reduktor</t>
  </si>
  <si>
    <t>Gaz s magnitopuskatelli</t>
  </si>
  <si>
    <t>CUP-SECONDARY/tormoz salnik</t>
  </si>
  <si>
    <t>XKBS-00050</t>
  </si>
  <si>
    <t>HYUNDAI 20L-7М avtoyuklagich (4 dona)</t>
  </si>
  <si>
    <t>SENSOR-KNOCK/sensor</t>
  </si>
  <si>
    <t>XKBH-00264</t>
  </si>
  <si>
    <t>ELEMENT-SAFETY (havo filtr)</t>
  </si>
  <si>
    <t>FILTER OIL(moy filtr)</t>
  </si>
  <si>
    <t>GEAR-OUTPUT/shesternya</t>
  </si>
  <si>
    <t>XKCF - 000467</t>
  </si>
  <si>
    <t>XKBH-00214</t>
  </si>
  <si>
    <t>XKBH-00238</t>
  </si>
  <si>
    <t>Kom.</t>
  </si>
  <si>
    <t>XKBH-00213</t>
  </si>
  <si>
    <t>GEAR-RING/maxovik</t>
  </si>
  <si>
    <t>XKBH-00102</t>
  </si>
  <si>
    <t>SENSOR-HEATED OXYGEN/sensor</t>
  </si>
  <si>
    <t>XKCR-00028</t>
  </si>
  <si>
    <t xml:space="preserve"> ALTERNATOR ASSY/Generator</t>
  </si>
  <si>
    <t>XKBH-00239</t>
  </si>
  <si>
    <t>CUP-SECONDARY /tormoz salnik</t>
  </si>
  <si>
    <t>XKBC-00050</t>
  </si>
  <si>
    <t>CUP-PRIMY /tormoz salnik</t>
  </si>
  <si>
    <t>XKBC-00051</t>
  </si>
  <si>
    <t>HOSE ASSY-ORFS.0X45/gidravlik moy shlang</t>
  </si>
  <si>
    <t>STRAINER-SUCTION/moy filtr</t>
  </si>
  <si>
    <t>FHC1007100</t>
  </si>
  <si>
    <t>FILTER-RETURN/ gidravlik moy filtr</t>
  </si>
  <si>
    <t>F42650010</t>
  </si>
  <si>
    <t>BEARING-T/R /podshipnik</t>
  </si>
  <si>
    <t>XKCF-00491</t>
  </si>
  <si>
    <t>BEARING-TAPER ROLLER/rolikovoy podshipnik</t>
  </si>
  <si>
    <t>XKSF-00073</t>
  </si>
  <si>
    <t>SAVLE ASSY</t>
  </si>
  <si>
    <t>81HF-40610</t>
  </si>
  <si>
    <t>CABLE ASSY/tross</t>
  </si>
  <si>
    <t>LAMP SUB ASSY-WORK/fara</t>
  </si>
  <si>
    <t>F12840011</t>
  </si>
  <si>
    <t>MIRROR-BACK/oyna</t>
  </si>
  <si>
    <t>71FG-30370</t>
  </si>
  <si>
    <t>PUMP SUB ASSY-WATER/pompa</t>
  </si>
  <si>
    <t>XKBH-00189</t>
  </si>
  <si>
    <t>XKBH-00203</t>
  </si>
  <si>
    <t>SENSOR-HEATED OXYGEN/sensor datchik</t>
  </si>
  <si>
    <t>IDLE GEAR-UPPER/ shesternya</t>
  </si>
  <si>
    <t>XKCF-00471</t>
  </si>
  <si>
    <t>IDLE GEAR-LOW/ shesternya</t>
  </si>
  <si>
    <t>XKCF-00472</t>
  </si>
  <si>
    <t>Zoomlion QZ40H avtokran (1 dona)</t>
  </si>
  <si>
    <t>Krestovina v sbore</t>
  </si>
  <si>
    <t>Ressor karennoy list peredniy 1</t>
  </si>
  <si>
    <t>Ressor podkarennoy list</t>
  </si>
  <si>
    <t>Tyaga rulevaya prodolnaya v sbore</t>
  </si>
  <si>
    <t>Nakonechnik relevoy tyagi leviy v sbore</t>
  </si>
  <si>
    <t>Nakonechnik relevoy tyagi praviy v sbore</t>
  </si>
  <si>
    <t>Chetirexsektsionniy shesterenchatiy nasos</t>
  </si>
  <si>
    <t>D101000484-100013E</t>
  </si>
  <si>
    <t>Injektor (toplivniy apparat)</t>
  </si>
  <si>
    <t>Ftulki ressorniye peredniye (s paltsem)</t>
  </si>
  <si>
    <t>Forsunka toplivniy</t>
  </si>
  <si>
    <t>D101000484-101374E</t>
  </si>
  <si>
    <t>Ftulka balansir s paletsom</t>
  </si>
  <si>
    <t>Satellit kolesnogo reduktora</t>
  </si>
  <si>
    <t>Generator</t>
  </si>
  <si>
    <t>LCD monitor</t>
  </si>
  <si>
    <t>Kompyuter</t>
  </si>
  <si>
    <t>Starter</t>
  </si>
  <si>
    <t>Planetarnaya shesternya</t>
  </si>
  <si>
    <t>Gidravlicheskiy shlang lapi</t>
  </si>
  <si>
    <t>Tros streli v sbore</t>
  </si>
  <si>
    <t>Tormoznoy nakladka</t>
  </si>
  <si>
    <t>Tormoznoy shlang</t>
  </si>
  <si>
    <t>Zoomlion QZ25H avtokran (1 dona)</t>
  </si>
  <si>
    <t>Konicheskiy rolikoviy podshipnik</t>
  </si>
  <si>
    <t>vtulki ressorniye peredniye (s paltsem)</t>
  </si>
  <si>
    <t>vtulka balansir s paltsem</t>
  </si>
  <si>
    <t>Kompressor</t>
  </si>
  <si>
    <t>Salnik klapon krishka</t>
  </si>
  <si>
    <t>Forsunka</t>
  </si>
  <si>
    <t>Rem.komp TNVD s plunjer paroy</t>
  </si>
  <si>
    <t>Amartizator pered</t>
  </si>
  <si>
    <t>Xavo taksimlagich  (razgruzka)</t>
  </si>
  <si>
    <t>Salnik (razgruzka)</t>
  </si>
  <si>
    <t>Gidravlicheskiy shlang</t>
  </si>
  <si>
    <t>Zoomlion QZ100H avtokran (1 dona)</t>
  </si>
  <si>
    <t>STYRE radiator assy</t>
  </si>
  <si>
    <t>Ressornaya vtulka s paltsem</t>
  </si>
  <si>
    <t>Ftulka balansir s paltsem</t>
  </si>
  <si>
    <t>Injektor</t>
  </si>
  <si>
    <t>Remen zubchatiy</t>
  </si>
  <si>
    <t>Goodseense FY-20 avtoyuklagich (4 dona)</t>
  </si>
  <si>
    <t>Sep (motor)</t>
  </si>
  <si>
    <t>Shesternya KPP</t>
  </si>
  <si>
    <t>Pompa (Vodyan.nasos)</t>
  </si>
  <si>
    <t>Moy filtr</t>
  </si>
  <si>
    <t>NSh (nasos shesterenchatiy) Shesternyasi</t>
  </si>
  <si>
    <t>Svecha</t>
  </si>
  <si>
    <t>Svecha pravoda</t>
  </si>
  <si>
    <t>Bearing/podshipnik</t>
  </si>
  <si>
    <t>GB/T297       30211</t>
  </si>
  <si>
    <t>GB/T297        30207</t>
  </si>
  <si>
    <t>Master cylinder/Tormoz silindr</t>
  </si>
  <si>
    <t>A30A7-10400</t>
  </si>
  <si>
    <t>NSh (nasos shesterenchatiy)</t>
  </si>
  <si>
    <t>A30BD4-20000</t>
  </si>
  <si>
    <t>81x1700 Hose H.P/shlang</t>
  </si>
  <si>
    <t>TGIBI-08170*G</t>
  </si>
  <si>
    <t>81x1800 Hose H.P/shlang</t>
  </si>
  <si>
    <t>TGIBI-08180*G</t>
  </si>
  <si>
    <t>40x48x5 Dust ring/disk salnik</t>
  </si>
  <si>
    <t>A20A4-10101</t>
  </si>
  <si>
    <t>40x50x6 Ring/salnik</t>
  </si>
  <si>
    <t>A20A4-10102</t>
  </si>
  <si>
    <t>4030 Guide bushing/kolso</t>
  </si>
  <si>
    <t>A20A410103</t>
  </si>
  <si>
    <t>68x3.1 O-ring/salnik</t>
  </si>
  <si>
    <t>GB/T1235</t>
  </si>
  <si>
    <t>Sleeve/kolso</t>
  </si>
  <si>
    <t>A20A-10110</t>
  </si>
  <si>
    <t>Galovka prokladka</t>
  </si>
  <si>
    <t>Goodseense FD-70 avtoyuklagich (1 dona)</t>
  </si>
  <si>
    <t>Part # 61000070005H FAKTORY # 1447</t>
  </si>
  <si>
    <t>Yoqilg'i filtr</t>
  </si>
  <si>
    <t>1) Drawing# S2000-11051402) Code:937</t>
  </si>
  <si>
    <t>Drawing# J7W00-1105350ACode:937</t>
  </si>
  <si>
    <t>Yoqilg'i filtr shishali</t>
  </si>
  <si>
    <t>Clutch disc Assy /mufta diska</t>
  </si>
  <si>
    <t>A30A5-04000</t>
  </si>
  <si>
    <t>Avtokran TEREX (1 dona)</t>
  </si>
  <si>
    <t>Salnik</t>
  </si>
  <si>
    <t>Shlang vis.dav.(Hose,High pressure ASSY)</t>
  </si>
  <si>
    <t>EASTMAN D 616 3000PSI</t>
  </si>
  <si>
    <t>EASTMAN D 612 3000PSI</t>
  </si>
  <si>
    <t>Remen (BELT)</t>
  </si>
  <si>
    <t>25916 D-4</t>
  </si>
  <si>
    <t>Shlang dlya opori (300 Bar)</t>
  </si>
  <si>
    <t>709-1240-50,710-0422-95</t>
  </si>
  <si>
    <t>Shlang gidravlicheskiy</t>
  </si>
  <si>
    <t>707 4078-48</t>
  </si>
  <si>
    <t>707-4078-66</t>
  </si>
  <si>
    <t>200132570-37</t>
  </si>
  <si>
    <t>707 4078-61</t>
  </si>
  <si>
    <t>Prisadka “Inkort-8M3” TEM-2 va TEM 18 DM teplovozlari uchun</t>
  </si>
  <si>
    <t>TYTTX</t>
  </si>
  <si>
    <t xml:space="preserve">TU2415-001-52323505-2002 </t>
  </si>
  <si>
    <t>TEM18DM teplovozi uchun nuqsonli dalolatnoma va texnik pasporti ko'rsatmasiga asosan almashtiriladi.</t>
  </si>
  <si>
    <t>TEM18DM teplovozi yoqilgʻi nasosi</t>
  </si>
  <si>
    <t>TEM18DM teplovozi</t>
  </si>
  <si>
    <t>TEM18DM teplovozi uchun nuqsonli dalolatnomasiga asosan almashtiriladi.</t>
  </si>
  <si>
    <t>Vagonlardan foydalanish qoidalariga asosan nuqsonli dalolatnomaga asosan almashtiriladi</t>
  </si>
  <si>
    <t>juft</t>
  </si>
  <si>
    <t>ГОСТ 4835-80</t>
  </si>
  <si>
    <t>Kamchiliklar dalolatnomasi</t>
  </si>
  <si>
    <t>ГОСТ 21797-2014</t>
  </si>
  <si>
    <t>15-1519</t>
  </si>
  <si>
    <t>13-401</t>
  </si>
  <si>
    <t>Umumiy summasi:</t>
  </si>
  <si>
    <t>T. Vosiyev</t>
  </si>
  <si>
    <t xml:space="preserve">Solenoid klapanlar Part Number: PVLA121304.   </t>
  </si>
  <si>
    <t>Tarmoqqa ulanish ( Networkable) mavjud,  qoʻllab quvatlay oladigan detektorlari FID (flame ionization detector), TCD (Thermal conductivity detector)</t>
  </si>
  <si>
    <t xml:space="preserve">Gaz xromatografi Quvvat manbai 220-240 V, 50/60 HZ, Tarmoq kuchlanish ±5 % nominal, Termostat harorati  0° C dan 450 ° C gacha, Atrof-muhit harorati 15˚C dan 35˚C gacha, Atrof muhit namligi 5-95%, Extromal saqlash harorati -40˚C dan +60˚C gacha, </t>
  </si>
  <si>
    <t xml:space="preserve"> qora/qarama-qarshi qaytadigan, egiluvchan kalibrovka qilingan sertifikatlangan hujjatga ega bulishi kerak. </t>
  </si>
  <si>
    <t>Sirkometr Quvurlarni ulchash diameteri 20-1000 mm darajasi 0,05 mm gacha;</t>
  </si>
  <si>
    <t xml:space="preserve">Elektroʿtkazuvchanlikni oʿlchash diapazoni 10mkSm/sm-200mSm/sm, TDS 5mg/l-100g/l, harorat 0-100 ᴼC, Kuchlanish 220 v, 50/60 Hs </t>
  </si>
  <si>
    <t xml:space="preserve">Konduktometr Elektr oʿtkazuvchanlik datchigi bilan jamlanmada. </t>
  </si>
  <si>
    <t>, Ishlash tezligi: 0,17 s/60º (4,8 V), 0,14 s/60º (6 V),  Ishlash kuchlanishi: 4,8 V dan 7,2 V gacha, Ishlayotgan tok 500 mA –900 mA (6 V), Harorat diapazoni: 0 ºC dan 55 ºC gacha.</t>
  </si>
  <si>
    <t xml:space="preserve">7894 seriyali avtomatik namuna olish priborining flakon tutqichli servo motor toʻplami Part Number: 370-1609003-HSP.  Ogʻirligi: 55 g, oʻlchamlari : 40,7 x 19,7 x 42,9 mm taxminan Toʻxtash momenti: 9,4 kgf·sm (4,8 V ), 11 kgf·sm (6 V), </t>
  </si>
  <si>
    <t xml:space="preserve"> dyuymli tashqi rezba NPT Chiqish B 1/4 dyuymli tashqi rezba NPT,  Maksimal ish bosimi:  5000 psig (345 barg)  Ishlash harorati oraligʻi:   -20 dan +250 ºF gacha. </t>
  </si>
  <si>
    <t>Gaz konteynerlari uchun silindrli klapanlar № 3752M4Y2, 3700 va 3800 seriyali silindrli klapanlar.            Material: 316 zanglamaydigan poʻlat,   Kirish va chiqish uchlari:  PCTFE Kirish A 1/4</t>
  </si>
  <si>
    <t xml:space="preserve"> Order N: 5643035 Volt 230V 50/60Hz; 300W (Flask size range 500-1000 ml. Electro thermal No. EMV -1000-CE. Katalog No. 11-473-29)</t>
  </si>
  <si>
    <t xml:space="preserve"> Tarmoqqa ulanish ( Networkable) mavjud,  qoʻllab quvatlay oladigan detektorlari FID (flame ionization detector), TCD (Thermal conductivity detector)</t>
  </si>
  <si>
    <t>Gaz xromatografi (avtomatik namuna  olish qurulmali) Quvvat manbai 220-240 V, 50/60 HZ, Tarmoq kuchlanish ±5 % nominal, Termostat harorati  0° C dan 450 ° C gacha, Atrof-muhit harorati 15˚C dan 35˚C gacha,  Atrof muhit namligi 5-95%, Extromal saqlash harorati -40˚C dan +60˚C gacha,</t>
  </si>
  <si>
    <t>Termopari tip-K. Dlya ustanovki Etilen, Polietilen, PGVS /Thermocouple type-K. For installation Ethylene, Polyethylene, PGVS1030 mm Thermocouple type K</t>
  </si>
  <si>
    <t>Termopari tip-K. Dlya ustanovki Etilen, Polietilen, PGVS /Thermocouple type-K. For installation Ethylene, Polyethylene, PGVS800 mm Thermocouple type K</t>
  </si>
  <si>
    <t>Termopari tip-K. Dlya ustanovki Etilen, Polietilen, PGVS /Thermocouple type-K. For installation Ethylene, Polyethylene, PGVS650 mm Thermocouple type K</t>
  </si>
  <si>
    <t>Termopari tip-K. Dlya ustanovki Etilen, Polietilen, PGVS /Thermocouple type-K. For installation Ethylene, Polyethylene, PGVS500 mm Thermocouple type K</t>
  </si>
  <si>
    <t>Termopari tip-K. Dlya ustanovki Etilen, Polietilen, PGVS /Thermocouple type-K. For installation Ethylene, Polyethylene, PGVS350 mm Thermocouple type K</t>
  </si>
  <si>
    <t>Termopari tip-K. Dlya ustanovki Etilen, Polietilen, PGVS /Thermocouple type-K. For installation Ethylene, Polyethylene, PGVS300 mm Thermocouple type K</t>
  </si>
  <si>
    <t>Termopari tip-K. Dlya ustanovki Etilen, Polietilen, PGVS /Thermocouple type-K. For installation Ethylene, Polyethylene, PGVS250 mm Thermocouple type K</t>
  </si>
  <si>
    <t>Vagon sisterna (gazovoz)</t>
  </si>
  <si>
    <t>Fiting platforma dlya tank konteynerov</t>
  </si>
  <si>
    <t>Kolesnaya para vagon sisterni</t>
  </si>
  <si>
    <t>Shaybi prujinnie dvux vitkovie</t>
  </si>
  <si>
    <t>Lug. Rolled Steel.  Part No.12308.  180x275x12 
As Per Detail 3 On Dwg.BD6-2143-BA123.A-240-Type 304 H.</t>
  </si>
  <si>
    <t>Lug. Rolled Steel.  Part No.12311. 180x280x12 
As per detail 5 On Dwg. BD6-2143-BA123.A-240-Type 304 H.</t>
  </si>
  <si>
    <t>Weld Reducer. Seamless Steel.  Part No.13503. O.D.219.1x 8.18 AW. X 141.3O.D. x6.55 A. W Concentric Reducer. 
Dwg.. BD6-2143-BA135-2.A-403-TP-347H*.</t>
  </si>
  <si>
    <t>Weld Cross.  Seamless Steel.  Part No.13502. O.D.219.1x 8.18 AW Cross Fitting.
Dwg. BD6-2143-BA135-2. A-403-TP-347H*.</t>
  </si>
  <si>
    <t>Half Cplg. Forged steel.  Part No.12312. Size 0,5"-3000 lbs Socket weld ANSI B 16.11.(See Section A-A on 
Dwg. BD6-2143-BA123) A-182-F-347 H.</t>
  </si>
  <si>
    <t xml:space="preserve">Nasosi bokovogo potoka                                GA-6203Ax/Sx </t>
  </si>
  <si>
    <t>Controller CPU 312 IFM DI 10/DO6xDC24 /6ES7 312-5AC02-0AB0  CPU 312 IFM Â IFM CENTRAL PROCESSING UNIT WITH 10 DI/6 DO, 1 X 20 PIN., COUNTER, FREQUENCY MEASUREMENT INTEGRATED POWER SUPPLY 24V DC 6 KBYTES WORKING MEMORY</t>
  </si>
  <si>
    <t>2023 yil uchun xarid qilinishi rejalashtirilgan tovar, ish va xizmatlarning umumiy hajmi</t>
  </si>
  <si>
    <t>Etilen i/ch sexi, BGHT sexi</t>
  </si>
  <si>
    <t>BGHT sexi, YOT va MX qurilmasida oʻrnatilgan armaturalar va kondensatootvodchiklar 20 yildan ziyod muddat ishlatilib kelinmoqda va ishdan chiqib qolganda almashtirish uchun.</t>
  </si>
  <si>
    <t xml:space="preserve">Etilen, Polietilen ishlab chiqarish va BGHT qurilmalari </t>
  </si>
  <si>
    <t>Etilen, Polietilen, BGHT ishlab chiqarish sexi</t>
  </si>
  <si>
    <t>Etilen, Polietilen, BGHTishlab chiqarish sexlari uchun</t>
  </si>
  <si>
    <t>GʻHGQO, BGHT sexi, OST sexi</t>
  </si>
  <si>
    <t>BGHT i/ch sexi</t>
  </si>
  <si>
    <t>Maslo mineralnoe MO dezaktivator</t>
  </si>
  <si>
    <t xml:space="preserve">Antinakipnoe sredstvo (na osnove 2-Fosfonobutan –
1,2,4 - Trikarbonovaya kislota) [1]      </t>
  </si>
  <si>
    <t xml:space="preserve">Molekulyarnoye sito (siolit)  </t>
  </si>
  <si>
    <t xml:space="preserve">Texnicheskiy uglerod  </t>
  </si>
  <si>
    <t xml:space="preserve">Aktivirovanniy okis alyuminiya </t>
  </si>
  <si>
    <t>Sulfat jeleza dlya podgotovki xozyaystvenno - pityevoy vodi</t>
  </si>
  <si>
    <t>Jelezniy kuporos dlya texnicheskiy vodi GOST 6981-94 aktivnost 53% (1 sort)</t>
  </si>
  <si>
    <t>Buffer capsules pH=10,0 Cat.No. AC5AF55075, Buferniy kapsula  pH-10,00    (Natriy uglekisliy, Natriy dvuuglekisliy)</t>
  </si>
  <si>
    <t>Traceable Conductivity calibration standard,  Kalibrovochniy standart dlya pribora Konduktometr YSI-3200  09328-1 (10 mikrosimens) Cat# 09328-1, (kapsula)</t>
  </si>
  <si>
    <t>Traceable Conductivity calibration standard,   Kalibrovochniy standart dlya pribora Konduktometr  YSI-3200  09328-2 (100 mikrosimens)  Cat# 09328-2, (kapsula)</t>
  </si>
  <si>
    <t>Traceable Conductivity calibration standard,  Kalibrovochniy standart dlya pribora Konduktometr  YSI-3200  09328-3 (1000 mikrosimens) Cat# 09328-3, (kapsula)</t>
  </si>
  <si>
    <t>Mnogokomponentniy gazoanalizator Multi RAE</t>
  </si>
  <si>
    <t>Vesi texnicheskiye laboratorniy</t>
  </si>
  <si>
    <t>Seta laboratornie</t>
  </si>
  <si>
    <t>Elektronagrevatelnie kameri s kontrollerom serii YEM  (Kolbalar uchun moʻljallangan poʻlat panjarali elektr qizdirgich harorat rostlagichi bilan.)             (Electrothermal Flask and Funned Mantle with Controller) EM1000   Seriya raqami: 10002407   Katalog raqami: CEM K5 Harorat diapazoni: 450 °C</t>
  </si>
  <si>
    <t>CLAND COVER. Krishka salnika. Item № 018-1 Material: SCPH2.  A216 Gr WCB  EQ. Model № 50X40UCWM. Zavod/ SER № RX07854-04. Chert№  RX0785404-101</t>
  </si>
  <si>
    <t>Prujinniy element (Item№ 10.Spring element 041-482-90.Pump type: VPC-46,3. DWG: 041-013-087198. Part № 041-482-90.  Manufactturing №: 090341+090342)</t>
  </si>
  <si>
    <t>Karbidniy flans. CARBIDE FLANGE ( Item No. 9. Part № 041-416-91. VPC-46,3. DWG:  041-011-981532e. Req.No. 0517. Manufactturing №: 990637/990638. )</t>
  </si>
  <si>
    <t xml:space="preserve">S-54-2. ROTATING RING Gasket. Part № 4J12082DB. O-obrazniy rezinoviy salnik. SEAL MFR: FLOWSERVE. Seal Type:TANDEM.  &amp; Model QBQ/QBQW-2750/2500. Material Code:5A4X/5A4X . API-CODE:  BTTXN Kod API. API-PLAN: 11/52. DWG: RX0785401-120. IN DWG.  MFG №= BY-4192. FORM №= A2J0523. SERIAL №=  E20770. GA-1101&amp;S </t>
  </si>
  <si>
    <t>S-76-1. ROTATING FACE  Gasket .   Part № 568230 MG. O-obrazniy rezinoviy salnik. SEAL MFR: FLOWSERVE. Seal Type:TANDEM.  &amp; Model QBQ/QBQW-2750/2500. Material Code:5A4X/5A4X . API-CODE:  BTTXN Kod API. API-PLAN: 11/52. DWG: RX0785401-120. IN DWG.  MFG №= BY-4192. FORM №= A2J0523. SERIAL №=  E20770. GA-1101&amp;S</t>
  </si>
  <si>
    <t>S-13-1. SEAT GASKET. Part № 568233 GU. O-obrazniy rezinoviy salnik. SEAL MFR: FLOWSERVE. Seal Type:TANDEM.  &amp; Model QBQ/QBQW-2750/2500. Material Code:5A4X/5A4X . API-CODE:  BTTXN Kod API. API-PLAN: 11/52. DWG: RX0785401-120. IN DWG.  MFG №= BY-4192. FORM №= A2J0523. SERIAL №=  E20770. GA-1101&amp;S</t>
  </si>
  <si>
    <t>S-13. SEAT GASKET. Part № 568235 GU. O-obrazniy rezinoviy salnik. SEAL MFR: FLOWSERVE. Seal Type:TANDEM.  &amp; Model QBQ/QBQW-2750/2500. Material Code:5A4X/5A4X . API-CODE:  BTTXN Kod API. API-PLAN: 11/52. DWG: RX0785401-120. IN DWG.  MFG №= BY-4192. FORM №= A2J0523. SERIAL №=  E20770. GA-1101&amp;S</t>
  </si>
  <si>
    <t>S-19. SLEEVE GASKET. Part № 00568226 GU. O-obrazniy rezinoviy salnik. SEAL MFR: FLOWSERVE. Seal Type:TANDEM.  &amp; Model QBQ/QBQW-2750/2500. Material Code:5A4X/5A4X . API-CODE:  BTTXN Kod API. API-PLAN: 11/52. DWG: RX0785401-120. IN DWG.  MFG №= BY-4192. FORM №= A2J0523. SERIAL №=  E20770. GA-1101&amp;S</t>
  </si>
  <si>
    <t>S-18. FLANGE GASKET. Part № 00568243 MG. O-obrazniy rezinoviy salnik. SEAL MFR: FLOWSERVE. Seal Type:TANDEM.  &amp; Model QBQ/QBQW-2750/2500. Material Code:5A4X/5A4X . API-CODE:  BTTXN Kod API. API-PLAN: 11/52. DWG: RX0785401-120. IN DWG.  MFG №= BY-4192. FORM №= A2J0523. SERIAL №=  E20770. GA-1101&amp;S</t>
  </si>
  <si>
    <t>S-13 SEAT GASKET. Part № 568247AD. Rezinoviy salnik   SEAL MFR: FLOWSERVE
Izg. uplotneniya: Seal Type:TANDEM
&amp; Model QBW/QBQW-4250/4000.Tip/model uplotneniya. Material Code:5A9X/5A4X. Kod materiala  API-CODE:  BTT1/FN. Kod API   API-PLAN: 11/52+61. API Plan
Mech.Seal DWG:RX0780306-120. № Cherteja mex. uplotneniya IN DWG
MFG №=  BY-4188 Zavodskoy № FORM №=  A2J 0554 № Formi SERIAL №=  E20766 Seriyniy № Ye20766</t>
  </si>
  <si>
    <t>S-76 ROTATING FACE GASKET. Part № 568244 AD. Rezinoviy salnik   SEAL MFR: FLOWSERVE  Izg. uplotneniya:  Seal Type:TANDEM
&amp; Model QBW/QBQW-4250/4000.Tip/model uplotneniya. Material Code:5A9X/5A4X. Kod materiala  API-CODE:  BTT1/FN. Kod API   API-PLAN: 11/52+61. API Plan
Mech.Seal DWG:RX0780306-120. № Cherteja mex. uplotneniya IN DWG
MFG №=  BY-4188 Zavodskoy № FORM №=  A2J 0554 № Formi SERIAL №=  E20766 Seriyniy № Ye20767</t>
  </si>
  <si>
    <t>S-76-1 ROTATING FACE GASKET. Part № 568242GU. Rezinoviy salnik   SEAL MFR: FLOWSERVE
Izg. uplotneniya:
Seal Type:TANDEM
&amp; Model QBW/QBQW-4250/4000.Tip/model uplotneniya. Material Code:5A9X/5A4X. Kod materiala  API-CODE:  BTT1/FN. Kod API   API-PLAN: 11/52+61. API Plan
Mech.Seal DWG:RX0780306-120. № Cherteja mex. uplotneniya IN DWG
MFG №=  BY-4188 Zavodskoy № FORM №=  A2J 0554 № Formi SERIAL №=  E20766 Seriyniy № Ye20769</t>
  </si>
  <si>
    <t>S-18 FLANGE GASKET.  Part № 568260ZR. Rezinoviy salnik   SEAL MFR: FLOWSERVE Izg. uplotneniya: Seal Type:TANDEM  &amp; Model QBW/QBQW-4250/4000.Tip/model uplotneniya. Material Code:5A9X/5A4X. Kod materiala  API-CODE:  BTT1/FN. Kod API   API-PLAN: 11/52+61. API Plan  Mech.Seal DWG:RX0780306-120. № Cherteja mex. uplotneniya IN DWG MFG №=  BY-4188 Zavodskoy № FORM №=  A2J 0554 № Formi SERIAL №=  E20766 Seriyniy № Ye20770</t>
  </si>
  <si>
    <t>Vkladish dlya nasosa NG 200-80-2L 8VSH.263.009. Matiral: silitsirovanniy grafit SG-Ye. TU 48-20-89-90</t>
  </si>
  <si>
    <t>Cleaning plates for drum cleaning.
Ochistitelnie planki dlya ochistki barabana Pos: 80. Squeegee Blade 004166.</t>
  </si>
  <si>
    <t>Position valve  /  Pozitsionniy klapana v sbore GA-2105,06,07,08,09 Serial № M58-0395A-1~5, Poz.№ V01T,  Chert.№ N20037 , Tip nasosa HP DV-25</t>
  </si>
  <si>
    <t>Worm shaft / Chervyachniy val   GA-2105,06,07,08,09 Serial № M58-0395A-1~5, Poz.№ W03V,  Chert.№N9209V-1/4, Tip nasosa S5A (HD)</t>
  </si>
  <si>
    <t>Position valve / Pozitsionniy klapana v sbore  GA-2113, 2113S, 2115 Serial № M58-0395B-1~3, Poz.№ V01T,  Chert.№ N20029 , Tip nasosa HP DV-100</t>
  </si>
  <si>
    <t>CRANK / Krivoship  GA-2105,06,07,08,09                       Serial № M58-0395B-1~3,  Poz.№ S04S,  Chert.№ N20029 , Chertyoj predoxraniteniy klapan   №R9900   Tip nasosa HP DV-100</t>
  </si>
  <si>
    <t>Worm shaft / Chervyachniy val   GA-2105,06,07,08,09 Serial № M58-0395B-1~3, Poz.№ W03B,  Chert.№ N9210A, Tip nasosa S6A (HD)</t>
  </si>
  <si>
    <t>Sucton check valve  / Kontrolniy klapan vsasa GB-2102 Chert.№ DC-2468       Ser№9809-8160  Model№ Y5-200        Item№ 43</t>
  </si>
  <si>
    <t>Dishchare check valve Kontrolniy klapan razryada          GB-2102 Chert.№ DC-2468      Ser№9809-8160     Model№ Y5-200      Item№ 44</t>
  </si>
  <si>
    <t>Valve, Suction / Vsasivayushiy klapan GA-2203A/V             zavods. № nasosa RH98300VX 1&amp; 2  model: TD 120;  chert :№ D05986 02  part.№320</t>
  </si>
  <si>
    <t>Valve Seat, Suction / Sedlo Vsasivayushego klapana  GA-2102/S                     zavods. № nasosa RH98300VX 1&amp; 2  model: TD 120;  chert :№ D05986 02   part.№322</t>
  </si>
  <si>
    <t>Grease Seal - Front / uplotneniye s plastichnim smazochnim materialom-front    GA- 2304,05,06,07,08,20x,20Sx Pair RA-3146 Poz:76      SERIAL-170139</t>
  </si>
  <si>
    <t>Grease Seal - Rear                       uplotneniye s plastichnim smazochnim materialom-zadniy  GA-2304,05,06,07,08,20x,20Sx Pair RA-3146 Poz:76A    SERIAL-170139</t>
  </si>
  <si>
    <t>Thrust bearing lock nut         Uporniy podshipnik kontrgayka    GA-2304,05,06,07,08,20x,20Sx Pair RA-3146 Poz:31   SERIAL-170139</t>
  </si>
  <si>
    <t>Thrust bearing lock nut washer / Uporniy podshipnik kontrgayka shayba  GA-2304,05,06,07,08,20x,20Sx Pair RA-3146 Poz:31A   SERIAL-170139</t>
  </si>
  <si>
    <t>Mechanical Seal Rotary           mexanik uplotneniya rotatsionniy GA-2321 Chert № Type R440 Impeller Locking    R434 Section 01919Z  poz.№95V        SERIAL-170126</t>
  </si>
  <si>
    <t>Splash Collar / brizgi  shayba  GA-2321 Chert № Type R440 Impeller Locking    R434 Section 01919Z  poz.№18        SERIAL-170126</t>
  </si>
  <si>
    <t>Oil Seal Gasket Frond Uplotnitelnaya maslo prokladka zadniy   GA-2321 Chert № Type R440 Impeller Locking    R434 Section 01919Z  poz.№76      SERIAL-170126</t>
  </si>
  <si>
    <t>Oil Seal Gasket-Rear Uplotnitelnaya maslo prokladka zadniy     GA-2321 Chert № Type R440 Impeller Locking    R434 Section 01919Z  poz.№76A   SERIAL-170126</t>
  </si>
  <si>
    <t>Tarelka s krepleniyami dlya rektifikatsionnoy kolonni DA-2201 Chertej.№ TMS-VT-DA-2201-003; Nomer tarelka: №1</t>
  </si>
  <si>
    <t>Tarelka s krepleniyami dlya rektifikatsionnoy kolonni DA-2201 Chertej.№ TMS-VT-DA-2201-003; Nomer tarelka: №2-18</t>
  </si>
  <si>
    <t>Tarelka s krepleniyami dlya rektifikatsionnoy kolonni DA-2201 Chertej.№ TMS-VT-DA-2201-003; Nomer tarelka: №19</t>
  </si>
  <si>
    <t>LABYRINTH. PUMP END                                  Labirintnoy uplotneniye so storoni nasosa Detal № 1801A Chertyoj №: 1801A216DIAE001 Material: TFE/VIT</t>
  </si>
  <si>
    <t>LABYRINTH. CPLG. END                                  Labirintnoy uplotneniye so storoni mufti Detal № 1801V Chertyoj №: 1801A216DIAE001  Material: TFE/VIT</t>
  </si>
  <si>
    <t xml:space="preserve">Horizantal Seal Set    Gorizontalniy maslyanix uplotneniye   Model reduktora: 1713,  Poz. № 802,       SKF №39934 CR,  Size: D =127mm x 100mm                                                                             </t>
  </si>
  <si>
    <t>Sleeve Bearing 100Ø  x  100 L                                                 Vtulochniy podshipnik  100 diam. x 100 dlina Part № 6; DWG № 405-42900;         Material: JIS S30C/WJI</t>
  </si>
  <si>
    <t>Sleeve Bearing 170Ø  x  100 L   Vtulochniy podshipnik  170 diam. x 100 dlina Part № 7; DWG № 405-42900;    Material: JIS S30C/WJI</t>
  </si>
  <si>
    <t xml:space="preserve">Angular contact bearing   Radialno-uporniy podshipnik Part №323,  Chertyoj №7.4.2;  Podshipnik № 6413                                                                                 </t>
  </si>
  <si>
    <t>SEAL OIL        Maslyaniy uplotneniya        DWG/BM # 1320102712  itim 033  SEAL OIL SPL 1ST/2ND STG   PART # 1320701521</t>
  </si>
  <si>
    <t>SEAL OIL       Maslyaniy uplotneniya        DWG/BM # 1320102712  itim 034   SEAL OIL SPL 3RD STG   PART # 1320701522</t>
  </si>
  <si>
    <t>Needle valve        Igolchatiy ventil                   Liniya katalizatora Size: 1/2"; Material: AISI 316; End connection: lock; Pressure: 3000 PSI, Operation: Manual; Fluid: SH and Trietilalyuminiy; Certificate: API 607</t>
  </si>
  <si>
    <t>Needle valve        Igolchatiy ventil     Liniya katalizatora Size: 12mm; Material: AISI 316; End connection: lock; Pressure: 3000 PSI, Operation: Manual; Fluid: SH and Trietilalyuminiy; Certificate: API 608</t>
  </si>
  <si>
    <t>Check valve / Obratniy klapan Size: 1/2"; Material: AISI 316; Threaded End: BSPT; Pressure: 3000 PSI, Fluid: SH and Trietilalyuminiy; Certificate: API 607</t>
  </si>
  <si>
    <t>Check valve / Obratniy klapan Size: 3/4"; Material: AISI 316; Threaded End: BSPT; Pressure: 3000 PSI, Fluid: SH and Trietilalyuminiy; Certificate: API 607</t>
  </si>
  <si>
    <t>Check valve / Obratniy klapan Size: 1"; Material: AISI 316; Threaded End: BSPT; Pressure: 3000 PSI, Fluid: SH and Trietilalyuminiy; Certificate: API 607</t>
  </si>
  <si>
    <t>Check valve / Obratniy klapan Size: 1.1/2"; Material: AISI 316; Threaded End: BSPT; Pressure: 3000 PSI, Fluid: SH and Trietilalyuminiy; Certificate: API 607</t>
  </si>
  <si>
    <t xml:space="preserve">Metal tube  for gas return  product  arm long. Armirlangan egiluvchan uzun metall shlang (Gibkiy armirovanniy dlinniy metallicheskiy shlang dlya vozvrata gaza) DN15, VA </t>
  </si>
  <si>
    <t xml:space="preserve">Metal tube  for gas return  product  arm long. Armirlangan egiluvchan uzun metall shlang (Gibkiy armirovanniy dlinniy metallicheskiy shlang dlya vozvrata gaza)  DN1/2ʻX6500 </t>
  </si>
  <si>
    <t xml:space="preserve">Metal tube  for gas return  product  arm long.  Armirlangan egiluvchan uzun metall shlang (Gibkiy armirovanniy dlinniy metallicheskiy shlang dlya vozvrata gaza) DN 1/2"X 700 </t>
  </si>
  <si>
    <t xml:space="preserve">Ploskiy shleyf dlya rasparallelivaniya impulsov s gruppi "nazad" </t>
  </si>
  <si>
    <t xml:space="preserve">Usovershenstvovanniy pult operatora AOP30 </t>
  </si>
  <si>
    <t xml:space="preserve">SMC30 dopolnitelniy modul dlya podklyucheniya enkodera </t>
  </si>
  <si>
    <t xml:space="preserve">SIMATIC DP, SOYEDINITEL DLYA PODKLYUChENIYA K PROFIBUS, DO 12 MBIT/S, OTVOD KABELYA POD UGLOM 90 GRADUSOV, 15.8 X 54 X 34 MM, S VSTROYENNiM TERMINALNiM REZISTOROM, S FUNKSIYAMI RAZDELENIYA, S GNEZDOM DLYA PODKLYUChENIYA PROGRAMMATORA </t>
  </si>
  <si>
    <t>Elekgrodvigatel dlya standartniy separator pozitsiya FD-2307, FD-2308 5HP,3PH, 380V</t>
  </si>
  <si>
    <t>Vzrivozashishenniy nagrevatel s termoregulyatorom Vzrivozashishenniy nagrevatel VNU-100B ili analog 220VAC, 100 W.</t>
  </si>
  <si>
    <t>Kalibrovochniy gaz gazovaya smes (CO,H2S,CH4,O2)  CO -- 100 ppm             O2 ---18 ob.%.           H2S --1--99 ppm.        CH4 ---0 --5,0 ob.%.   1000 psi Cylinder Contents 1500ml: Nitrogen balanse</t>
  </si>
  <si>
    <t xml:space="preserve">Kalibrovochniy gaz SO2  SO2---100 ppm      1500 psi Cylinder Contents 1500ml: Nitrogen balase </t>
  </si>
  <si>
    <t>Kalibrovochnie smesi (SN41,45%, O215%, SO60 rrm, N2S 20ppm) ot g/a Altair4x  10053022</t>
  </si>
  <si>
    <t xml:space="preserve">Calibration gas for AT-18178 Kalibrovochniy gaz. Sostav: </t>
  </si>
  <si>
    <t>Клапанi / MBT10AA015, MBT10AA020 INTERRUPTION VALVE 2408579 MECMAN 306-213 000-1 (3062130001) /</t>
  </si>
  <si>
    <t>Panel upravleniya s dvoynim kontrolem (Dual controller in housing with deadman control ) [*]</t>
  </si>
  <si>
    <t>Upravlyayemiy v ruchnuyu reduktor  davleniya na 300 bar (Pressure reduser 300 bar with  fiinger – tight connector)   [*]</t>
  </si>
  <si>
    <t>Kojanniy poyas dlya shlangovoy sistemi D3043918</t>
  </si>
  <si>
    <t>Bazoviy pribor VD-96</t>
  </si>
  <si>
    <t>Reduktor visokogo davleniya ot shlangovix sistem  (1) D4066830</t>
  </si>
  <si>
    <t>Soyedinitelnoy element dlya poyasu  shlangovoy sistemi AUER      D 4066803</t>
  </si>
  <si>
    <t xml:space="preserve">Shlang srednogo davleniya dlya sistemi AUER </t>
  </si>
  <si>
    <t xml:space="preserve">Masleniy filtr ot kislorodnogo kompressora Atlas Copco ( Oil filter)      </t>
  </si>
  <si>
    <t>Yong’in xavfsizligi talablariga javob beradigan tormoz boshmoqlari (Искробезопаснiй противооткатнiй башмак)</t>
  </si>
  <si>
    <t>Suv sirkulyatori</t>
  </si>
  <si>
    <t xml:space="preserve"> Shishali avtomatik byuretka: shisha rezurvuari bilan birgalikda. (Automatic Buretts with bottles)</t>
  </si>
  <si>
    <t>Kolonka: CHROMOSORB PAW.                 HP6890 uchun Kolonka</t>
  </si>
  <si>
    <t>Kolonka: CHROMOSORB PAW.                HP6890 uchun Kolonka</t>
  </si>
  <si>
    <t xml:space="preserve">Suv hammomi </t>
  </si>
  <si>
    <r>
      <t xml:space="preserve">"Shoʻrtan gaz kimyo majmuasi" MChJning 2023 yil uchun </t>
    </r>
    <r>
      <rPr>
        <b/>
        <u/>
        <sz val="12"/>
        <color theme="1"/>
        <rFont val="Times New Roman"/>
        <family val="1"/>
        <charset val="204"/>
      </rPr>
      <t>import</t>
    </r>
    <r>
      <rPr>
        <b/>
        <sz val="12"/>
        <color theme="1"/>
        <rFont val="Times New Roman"/>
        <family val="1"/>
        <charset val="204"/>
      </rPr>
      <t xml:space="preserve"> moddiy-texnik resurslarga boʻlgan ehtiyojlar</t>
    </r>
  </si>
  <si>
    <t>Zubchatiy val (gears and shafts: stainless steel  hardened and coated 
with DLC. Pump type:  VPC-46,3. DWG: 041-013-087198. Item№ 4. Part № 041-211-476.   Manufactturing №: 090341+090342.)</t>
  </si>
  <si>
    <t>Zubchatiy val (gears and shafts: stainless steel  hardened and coated 
with DLC. Pump type:  VPC-46,3. DWG: 041-013-087198. Item№ 5. Part № 041-221-476.  Manufactturing №: 090341+090342.)</t>
  </si>
  <si>
    <t>Zubchatiy val (gears and shafts: stainless steel  hardened and coated 
with DLC. VPC-46,3.  Item No.4.  Part № 041-211-11.DWG:  041-011-981532e. Req.No. 0517. Manufactturing №: 990637/990638. )</t>
  </si>
  <si>
    <t>Zubchatiy val (gears and shafts: stainless steel  hardened and coated 
with DLC. Pump type:  VPC-46,3.  Item No. 5. Part № 041-221-11. DWG:  041-011-981532e. Req.No. 0517. Manufactturing №: 990637/990638)</t>
  </si>
  <si>
    <t>Buffer capsules pH=7,0 Cat.No. AK5AF55453, Buferniy kapsula pH-7,00   (Kaliy fosfornokisliy odnozameshenniy,  Natriy fosforno-kisliy dvuzameshenniy 12-vodniy)</t>
  </si>
  <si>
    <t>material nerjaveyushaya stal. Setka po GOST 6613-86, GOST 3826-82</t>
  </si>
  <si>
    <t>Skoljayushaya kolso (Item№ 11. Sealing ring 041-421-13. Pump type:  VPC-46,3. DWG: 041-013-087198. Part № 041-411-13. Size: 041.  Manufactturing №: 090341+090342.)</t>
  </si>
  <si>
    <t>Skoljayushaya kolso. SEALING RING (Item No.11. Part № 041-411-13. VPC-46,3. DWG:  041-011-981532e. Req.No. 0517. Manufactturing №: 990637/990638.)</t>
  </si>
  <si>
    <t>S-15-1. ROTATING FACE. Part № 3R3885 GE. Vrashayushayasya poverxnost SEAL MFR: FLOWSERVE. Seal Type:TANDEM.  &amp; Model QBQ/QBQW-2750/2500. Material Code:5A4X/5A4X . API-CODE:  BTTXN Kod API. API-PLAN: 11/52. DWG: RX0785401-120. IN DWG.  MFG №= BY-4192. FORM №= A2J0523. SERIAL №=  E20770. GA-1101&amp;S</t>
  </si>
  <si>
    <t>S-54. ROTATING RING. Part № 668924DB. Vrashayushayasya poverxnost SEAL MFR: FLOWSERVE Izg. uplotneniya: Seal Type:TANDEM
&amp; Model QBW/QBQW-4250/4000.Tip/model uplotneniya. Material Code:5A9X/5A4X. Kod materiala  API-CODE:  BTT1/FN. Kod API   API-PLAN: 11/52+61. API Plan
Mech.Seal DWG:RX0780306-120. № Cherteja mex. uplotneniya IN DWG
MFG №=  BY-4188 Zavodskoy № FORM №=  A2J 0554 № Formi SERIAL №=  E20766 Seriyniy № Ye20768</t>
  </si>
  <si>
    <t>Paddles for removal of cooling waters (plates and brushs) Grebki dlya syoma oxlajdayushiye vodi (plastini i shyotki).  ex.ID-12525. Pos: 70.  Brush 009017.</t>
  </si>
  <si>
    <t>Valve, Discharge /  Nagnetayushiy klapan GA-2203A/V                      zavods. № nasosa RH98300VX 1&amp; 2  model: TD 120  chert :№ D05986 02  part.№321</t>
  </si>
  <si>
    <t>Valve Seat, Discharge /  Sedlo Nagnetayushego klapana     GA-2102/S                             zavods. № nasosa RH98300VX 1&amp; 2  model: TD 120;  chert :№ D05986 02  part.№323</t>
  </si>
  <si>
    <t>Uporniy rolikovoy podshipnik  GD-2306   29413E</t>
  </si>
  <si>
    <t>Upper Bering / Verxniy podshipnik  GD-2306                             Rart №413383</t>
  </si>
  <si>
    <t>Radial bearing Cartridge   Skoljayushiye radialnogo podshipnika    GA-2304,05,06,07,08,20x,20Sx Pair RA-3146 Poz:180   SERIAL-170139</t>
  </si>
  <si>
    <t>Antriebswelle / Vedushiy val Drawing № DPF-92311Z-4A; Part № 24</t>
  </si>
  <si>
    <t xml:space="preserve"> Ustanovka Oxlajdayushey vodi, Paroturbina VD GT-6201 privod nasosa GA-6201A </t>
  </si>
  <si>
    <t xml:space="preserve"> Ustanovka Oxlajdayushey vodi, Reduktor GE-6201X,                      Paroturbina VD GT-6201                         privod nasosa GA-6201A </t>
  </si>
  <si>
    <t>Doziruyushiy plunjerniy nasos GA-3010 Serial № M58-0396F-1, model: 1S1AXA-0,2T-7D1DSP; Chert.№ M58-0396F-OD.</t>
  </si>
  <si>
    <t>Floating Ball Valves 3"#600. Sharovoy kran s plavayushey probkoy NPS 3". BALL V. RED. PORT. 300#. RF (STD). A105 OR WCB.316 STAINLESS STEEL. REDUCED PORT. FLOATING BALL.LEVEL OP.FOR INSUL. API-607.</t>
  </si>
  <si>
    <t>Floating Ball Valves 11/2"#600. Sharovoy kran s plavayushey probkoy NPS 11/2". BALL V. RED. PORT. 300#. RF (STD). A105 OR WCB.316 STAINLESS STEEL. REDUCED PORT. FLOATING BALL.LEVEL OP.FOR INSUL. API-607.</t>
  </si>
  <si>
    <t>Floating Ball Valves 3/4"#600. Sharovoy kran s plavayushey probkoy NPS 3/4". BALL V. RED. PORT. 300#. RF (STD). A105 OR WCB.316 STAINLESS STEEL. REDUCED PORT. FLOATING BALL.LEVEL OP.FOR INSUL. API-607.</t>
  </si>
  <si>
    <t>Floating Ball Valves 4"#300. Sharovoy kran s plavayushey probkoy NPS 4". BALL V. RED. PORT. 300#. RF (STD). A105 OR WCB.316 STAINLESS STEEL. REDUCED PORT. FLOATING BALL.LEVEL OP.FOR INSUL. API-607.</t>
  </si>
  <si>
    <t>Floating Ball Valves 3"#300. Sharovoy kran s plavayushey probkoy NPS 3". BALL V. RED. PORT. 300#. RF (STD). A105 OR WCB.316 STAINLESS STEEL. REDUCED PORT. FLOATING BALL.LEVEL OP.FOR INSUL. API-607.</t>
  </si>
  <si>
    <t>Floating Ball Valves 2"#300. Sharovoy kran s plavayushey probkoy NPS 2". BALL V. RED. PORT. 300#. RF (STD). A105 OR WCB.316 STAINLESS STEEL. REDUCED PORT. FLOATING BALL.LEVEL OP.FOR INSUL. API-607.</t>
  </si>
  <si>
    <t>Floating Ball Valves 11/2"#300. Sharovoy kran s plavayushey probkoy NPS11/2". BALL V. RED. PORT. 300#. RF (STD). A105 OR WCB.316 STAINLESS STEEL. REDUCED PORT. FLOATING BALL.LEVEL OP.FOR INSUL. API-607.</t>
  </si>
  <si>
    <t>Floating Ball Valves 2"#150. Sharovoy kran s plavayushey probkoy NPS 2". BALL V. RED. PORT. 150#. RF (STD). A105 OR WCB.316 STAINLESS STEEL. REDUCED PORT. FLOATING BALL.LEVEL OP.FOR INSUL. API-607.</t>
  </si>
  <si>
    <t>Floating Ball Valves 11/2"#150. Sharovoy kran s plavayushey probkoy NPS 11/2". BALL V. RED. PORT. 150#. RF (STD). A105 OR WCB.316 STAINLESS STEEL. REDUCED PORT. FLOATING BALL.LEVEL OP.FOR INSUL. API-607.</t>
  </si>
  <si>
    <t>Floating Ball Valves 1"#150. Sharovoy kran s plavayushey probkoy NPS 1". BALL V. RED. PORT. 150#. RF (STD). A105 OR WCB.316 STAINLESS STEEL. REDUCED PORT. FLOATING BALL.LEVEL OP.FOR INSUL. API-607.</t>
  </si>
  <si>
    <t>Floating Ball Valves 3/4"#150. Sharovoy kran s plavayushey probkoy NPS 3/4". BALL V. RED. PORT. 150#. RF (STD). A105 OR WCB.316 STAINLESS STEEL. REDUCED PORT. FLOATING BALL.LEVEL OP.FOR INSUL. API-607.</t>
  </si>
  <si>
    <t>Floating Ball Valves 1/2"#150. Sharovoy kran s plavayushey probkoy NPS 1/2". BALL V. RED. PORT. 150#. RF (STD). A105 OR WCB.316 STAINLESS STEEL. REDUCED PORT. FLOATING BALL.LEVEL OP.FOR INSUL. API-607.</t>
  </si>
  <si>
    <t xml:space="preserve">Bistrodeystvuyushiye klapani periodicheskoy produvki pechi pirolizov Rapid-Action Intermittent Blowdown Valves. Range Grou. MODEL CODE: 002150073. PA 110 PN250/CL1500. BODY: 1.7335/ASTM A182-F12. SIZE (DN) 1". CONNECTING: WELDING ENDS 33,4 x 6,4. ANSI B 36.10 Sched 160. </t>
  </si>
  <si>
    <t xml:space="preserve">Sistema upraveniya Sinamics DCM Control Module, vstroyenniy vozbuditel na 40A, Opsii: G00 - upravlyayushiy modul Advanced v levom slote, S01 karta pamyati sleva </t>
  </si>
  <si>
    <t>Prujina  (Item№ 23. Cone sleev 041-421-22. Pump type:  VPC-46,3. DWG: 041-013-087198. Part № 041-432-91.Manufactturing №: 090341+090342. )</t>
  </si>
  <si>
    <t>Item No.18. SPRING. Prujina.  Tag: PSV-1105. Matrrial: CHROME ALLOY. Model Number: 26RA22-141/SP.</t>
  </si>
  <si>
    <t>Item No.18. SPRING. Prujina.  Tag: PSV-1107. Matrrial: CHROME ALLOY. Model Number: 26RA22-141/SP.</t>
  </si>
  <si>
    <t>Item No.27. SPRING. Prujina.  Tag: PSV-1101-02. Matrrial: RUST PROOFED CHROME ALLOY. Model Number: 64FA25-171/SP.</t>
  </si>
  <si>
    <t>Cone sleeve Konusnaya vtulka ( Item No. 12. Part № 041-421-22. VPC-46,3. DWG:  041-013-087198. Req.No. 0517. Manufactturing №: 990637/990638.)</t>
  </si>
  <si>
    <t>O-RING IMPELLER                                          Uplotnitelnoe kolso Detal № 20A11A Chertyoj №: 20A11SM254</t>
  </si>
  <si>
    <t>O-RING BRG END CVR                                       Uplotnitelnoe kolso Detal № 20A11V Chertyoj №: 20A11TM028</t>
  </si>
  <si>
    <t>O-RING IMPELLER                                                  Uplotnitelnoe kolso Detal № 20A11A Chertyoj №: 20A11SM254</t>
  </si>
  <si>
    <t>O-RING BRG END CVR                                    Uplotnitelnoe kolso Detal № 20A11V Chertyoj №: 20A11TM028</t>
  </si>
  <si>
    <t>O-RING IMPELLER  Uplotnitelnoe kolso Detal № 20A11A Chertyoj №: 20A11SM</t>
  </si>
  <si>
    <t>O-RING BRG END CVR      Uplotnitelnoe kolso Detal № 20A11V Chertyoj №: 20A11TM028</t>
  </si>
  <si>
    <t>Seal ring   Uplotnitelnoe kolso Part №410,  Chertyoj №7.4.2</t>
  </si>
  <si>
    <t>Expansion gasket spacer ring / razdelitelnoye Uplotnitelnoe kolso GA-2104</t>
  </si>
  <si>
    <t>Uplotnitelnoe koltso</t>
  </si>
  <si>
    <t>Uplotnitelnoe koltso injektor</t>
  </si>
  <si>
    <t>Mechanical seal Stationary     Statsionarniy Mexanicheskoe uplotneniya          GA-2304,05,06,07,08,20x,20Sx Pair RA-3146 Poz:95A    SERIAL-170139</t>
  </si>
  <si>
    <t>Mechanical seal Rotary       Rotatsionniy Mexanicheskoe uplotneniya     GA-2304,05,06,07,08,20x,20Sx Pair RA-3146 Poz:95B    SERIAL-170139</t>
  </si>
  <si>
    <t>Mechanical seal       Mexanicheskoe uplotneniye Chertyoj №: 0975AN188MSD001 Material: A744CP8M</t>
  </si>
  <si>
    <t>Outlet Header Vent Globe Valve 1-1/2"#800                                                                    Vozdushnie ventil 1-1/2"#800  Size:1-1 /2"#800  ASME B16,34 API 602</t>
  </si>
  <si>
    <t>Inlet Header Drain Globe Valve 3/4"#800                                                                    Drenajnie ventil 3/4"#800  Size: 3/4"#800  ASME B16,34 API 602</t>
  </si>
  <si>
    <t>Glob Valv1e 11/2"#1500 ventil 11/2"#1500</t>
  </si>
  <si>
    <t>Klapan Pnevmatik ventil /Pneumatic valveBOSCH 0820 035 991 (0-6bar)</t>
  </si>
  <si>
    <t>Elektromagnitniy klapan /Solenoid valve Magnetventil SNS 2W-250-25. 24V DC. 0-0,7 Mрa</t>
  </si>
  <si>
    <t>Elektromagnitniy klapan /Solenoid valve Magnetventil SNS 2W-250-25. 220V DC. 0-0,7 Mрa</t>
  </si>
  <si>
    <t>Teploobmennik plastinkalari FP 10-23-1-NH-1 10,0 bar</t>
  </si>
  <si>
    <t>Aluminium foil in rolls 
(Rulon koʻrinishdagi alyumin folga) Tepa qismi, 1m² tayyor mahsulot tarkibidagi 3,5kg polietilen mavjud</t>
  </si>
  <si>
    <t>Aluminium foil in rolls 
(Rulon koʻrinishdagi alyumin folga) Pastki qismi, 1m² tayyor mahsulot tarkibidagi 3,5kg polietilen mavjud</t>
  </si>
  <si>
    <t>Protective film
(Himoya plyonkasi) Qalinligi
0,08 mm, 1m² tayyor mahsulot tarkibidagi 3,5kg polietilen mavjud</t>
  </si>
  <si>
    <t>Adhesive film 
(Adgeziv plyonkasi) Qalinligi
0,05 mm, 1m² tayyor mahsulot tarkibidagi 3,5kg polietilen mavjud</t>
  </si>
  <si>
    <t>Uporniy rolikoviy Podshipnik GB-2102, TIMKEN -752 CANADA Ø164x85x35</t>
  </si>
  <si>
    <t>Past kuchlanishli elektr ehtiyot qismlar</t>
  </si>
  <si>
    <t xml:space="preserve">Akkumulyator gelieviy 12V, 65 A/h dryfit texnalogiya </t>
  </si>
  <si>
    <t xml:space="preserve">Akkumulyator gelieviy 2V, 100 A/h </t>
  </si>
  <si>
    <t xml:space="preserve">Akkumulyator gelieviy 2V, 200 A/h </t>
  </si>
  <si>
    <t xml:space="preserve">Akkumulyator gelieviy 6V, 304 A/h </t>
  </si>
  <si>
    <t xml:space="preserve">Akkumulyator gelieviy 6V, 165 A/h </t>
  </si>
  <si>
    <t xml:space="preserve">Akkumulyator gelieviy 12V, 25 A/h </t>
  </si>
  <si>
    <t xml:space="preserve">Akkumulyator gelieviy 12V, 100 A/h </t>
  </si>
  <si>
    <t>Kondensator batareyasi 0,4kV 33 kVAR</t>
  </si>
  <si>
    <t>Kondensator batareyasi 0,4kV 10 kVAR</t>
  </si>
  <si>
    <t>Kondensator batareyasi 0,4kV 15 kVAR</t>
  </si>
  <si>
    <t>Kondensator batareyasi 0,4kV 20 kVAR</t>
  </si>
  <si>
    <t>Kondensator batareyasi 0,4kV 50 kVAR</t>
  </si>
  <si>
    <t>Kondensator batareya 6kV 500kVar</t>
  </si>
  <si>
    <t>Kondensator batareya 6kV 150kVar</t>
  </si>
  <si>
    <t>Kondensator batareya 0,4kV 25 kVar</t>
  </si>
  <si>
    <t>Kondensator batareya 0,4kV 33 kVar</t>
  </si>
  <si>
    <t>Rele sinxronizatsiya PSY2N-250 230V AC</t>
  </si>
  <si>
    <t>Qizdirish tenlari</t>
  </si>
  <si>
    <t>Vzrivozashishenniy nagrevatel CW-918 s termostatom CW-918
Manufactured by AMETEK 115 VAC, 200 W</t>
  </si>
  <si>
    <t xml:space="preserve">Zakis azota     99%                                      </t>
  </si>
  <si>
    <t>Visokoproizvoditelniy datchik davleniya s vinosnoy membranoy /High-Performance Gauge Pressure Transmitter with remote seal266HRH.W.R.R.A.7.E6…LS.B6…I2--&gt;   S26BN.H.M.B.HL.A.E.G.1.E</t>
  </si>
  <si>
    <t>Visokoproizvoditelniy Datchik davleniya s vinosnoy membranoy /High-Performance Gauge Pressure Transmitter with remote sealModel: 266HRH.W.R.R.A.7-E6.LS...B6…I2 Special version nr: SR08050 Sensor. Model: S26BN.H.M.E.HL.A.E.G.1.E</t>
  </si>
  <si>
    <t>Pressure transmitter datchik davleniya /Pressure TransmitterModel: HM18-1X/350-N-S/V0/0 P. n: 0 811 405 538 Supply: 13…28V= Signal: 1…6V= Pressure: 0…350Bar</t>
  </si>
  <si>
    <t>Pressure transmitter datchik davleniya /Pressure TransmitterModel: P31    Order.n: 9404 286 03691 Nr: 8346 Supply: 15…30 VDC Signal: 0…10V= Pressure: 0…400Bar</t>
  </si>
  <si>
    <t>Datchik diffirinsialnogo davleniya s viynosnoy membranoy  Flange - Differential Pressure Transmitter with Remote Seals and capillaryPower Supply 12-24 VDC, Maximum Load 750 Ω, Analog Output 4-20 mA, Linear; Calibrated Range 0-5 kPag, Span Limits 0-40 kPag; Size 3" 300# lbs</t>
  </si>
  <si>
    <t>Manovakummetr /Pressure gaugeКМВ-22Р (-1…+3кПа) М20х1,5.1,5</t>
  </si>
  <si>
    <t>Harorat oʻlchash  asboblari (izmeritelnie pribori po temperature ) va ular uchun ehtiyot qismlar</t>
  </si>
  <si>
    <t>Vtorichniy pribor dlya pereklyuchateli urovnya  vibratsionnogo tipa Nivotester.  /Secondary device for vibrating type level switch Nivotester.   LSHH – 81020,LSNH-81021,LSNN-81025,LAH-81027,LSL-81029,LSL-81028 Model: FTL370</t>
  </si>
  <si>
    <t>Pereklyuchatel urovnya /Level Limit Switch (Vibracon)  LSH – F1012, LSH – F2012Part No:121052 Order code:LVL-M2-G31BB-P1N2NA-E2  Vibratsion</t>
  </si>
  <si>
    <t>Napravlyayushiy raspredelitelniy klapan /Directional valve Model: 081WV10P1V1016WS024/00D0                              Part.n: 0 810 001 772</t>
  </si>
  <si>
    <t>Soedinitel Magnitostriksionnogo datchika lineynogo polojeniya /Cable connectors for Magnetostrictive Linear Position Sensors M12 (8 pin) female, straight  P.n: 370686</t>
  </si>
  <si>
    <t xml:space="preserve">Operator Panel/Panel PCS 095 Interface RS232 TTY PROG/COM PCS09518482 K5 </t>
  </si>
  <si>
    <t>Qarshitermoplast boshqaruv tizimi</t>
  </si>
  <si>
    <t>Monitor /MonitorBELLSTAR MCS-215</t>
  </si>
  <si>
    <t xml:space="preserve">   Analizatorlar va gaz tarkibini aniqlovchi oʻlchov asboblari uchun maxsus ehtiyot qismlar, sensorlar va buferli aralashmalar  (Zapasnie chasti, sensori, bufernie rastvori i vspomogatelnie  sredstva dlya spetsialnix priborov Analizatora)</t>
  </si>
  <si>
    <t xml:space="preserve">Sensor O2 dlya analizatora kisloroda \O2 sensor for oxygen analyzer    Model 893 diapazon izmereniya 0-20 ppm </t>
  </si>
  <si>
    <t>Reduktor s paronagrevatelem /Steam heater reducer  inlet press. 40 bar, outlet press. 0-2 bar</t>
  </si>
  <si>
    <t>Drager Sensor XXS H2S-CO / Sensor -H2S-CO H2S/CO 68 11 410, H2S 0-200 ppm, CO 0-2000 pmm</t>
  </si>
  <si>
    <t xml:space="preserve">Drager Sensor XXS O2 /Sensor -O2 O2 68 10 881,  O2-----0-25% </t>
  </si>
  <si>
    <t>Drager Sensor XXS SO2 /Sensor -SO2 SO2 68 10 885, SO2---- 0-100 ppm</t>
  </si>
  <si>
    <t>Drager Sensor XXS EX /Sensor -EX ESIR EX /ES 6851881, EX---- 0-100%</t>
  </si>
  <si>
    <t xml:space="preserve">Sensor SO2 /Sensor -SO2 SO2---- 0-4000 ppm xatoligi +/-10%                                    </t>
  </si>
  <si>
    <t xml:space="preserve">Sensor O2 /Sensor -O2 O2-----0-20,9% xatoligi +/-0,2%                                        </t>
  </si>
  <si>
    <t xml:space="preserve">Sensor CO /Sensor -CO SO---- 0-6000 ppm xatoligi +/-5%                                    </t>
  </si>
  <si>
    <t xml:space="preserve">Sensor NO /Sensor -NO NO---- 0-2000 ppm xatoligi +/-10%                                    </t>
  </si>
  <si>
    <t xml:space="preserve">Sensor NO2 /Sensor -NO2 NO2---- 0-1000 ppm xatoligi +/-5%                                    </t>
  </si>
  <si>
    <t>Boshqaruv klapanlari uchun yordamchi mexanizmlar (vspomogatelniye sredstva dlya reguliruyushix klapanov)</t>
  </si>
  <si>
    <t>Boshqaruv klapanlari uchun mexanizmlar jamlanmasi (ispolnyayushiye mexanizmi (BODY) dlya Reguliruyushix  klapanov)</t>
  </si>
  <si>
    <t>Zapasnie chasti   dlya  klapanov FCV – 61142AX, FCV -  61242BX, FCV – 61121AX,  FCV – 61221BX /Spare part for valves FCV - 61142AX, FCV - 61242BX, FCV - 61121AX, FCV - 61221BXМоdel: matryx MX750</t>
  </si>
  <si>
    <t>Zapasnie chasti dlya klapanov  PCV 61160, PCV 61260  Type 1098-EGR Type 1098 R1098X00402 Type  EGR R63EGX00062</t>
  </si>
  <si>
    <t xml:space="preserve">Zapasnie chasti dlya klapana PV-24531 Model privoda: 585R        /Valve Spare Part PV-24531 Actuator Model: 585R Piston O’ring,                                                                                                                                                                        </t>
  </si>
  <si>
    <t>Zapasnie chasti dlya klapana PV-24531 Model privoda: 585R        /Valve Spare Part PV-24531 Actuator Model: 585RInstall`O’ring,</t>
  </si>
  <si>
    <t>Zapasnie chasti dlya klapana PV-24531 Model privoda: 585R        /Valve Spare Part PV-24531 Actuator Model: 585RInstall`O’cylinder,</t>
  </si>
  <si>
    <t>Zapasnie chasti dlya klapana PV-24531 Model privoda: 585R        /Valve Spare Part PV-24531 Actuator Model: 585R Install bearing seals,</t>
  </si>
  <si>
    <t>Zapasnie chasti dlya klapana PV-24531 Model privoda: 585R        /Valve Spare Part PV-24531 Actuator Model: 585R Install bearing  retaining ring</t>
  </si>
  <si>
    <t>Zapasnie chasti dlya klapana  /Parts for valves PV-17004 BODY model: EWT Size 12x6” ANSI 150 TYPE Globe. S/n: 15379405  Plug</t>
  </si>
  <si>
    <t>Zapasnie chasti dlya klapana  /Parts for valves PV-17004 BODY model: EWT Size 12x6” ANSI 150 TYPE Globe. S/n: 15379405 Stem</t>
  </si>
  <si>
    <t>Zapasnie chasti dlya klapana  /Parts for valves PV-17004 BODY model: EWT Size 12x6” ANSI 150 TYPE Globe. S/n: 15379405Siat ring</t>
  </si>
  <si>
    <t>Zapasnie chasti dlya klapana  /Parts for valves PV-17004 BODY model: EWT Size 12x6” ANSI 150 TYPE Globe. S/n: 15379405R Gasket</t>
  </si>
  <si>
    <t>Zapasnie chasti dlya klapana  /Parts for valves PV-17004 BODY model: EWT Size 12x6” ANSI 150 TYPE Globe. S/n: 15379405O-Ring</t>
  </si>
  <si>
    <t>Zapasnie chasti dlya klapana  /Parts for valves PV-17004 BODY model: EWT Size 12x6” ANSI 150 TYPE Globe. S/n: 15379405Gasket set</t>
  </si>
  <si>
    <t>Zapasnie chasti dlya klapana  /Parts for valves PV-17004 BODY model: EWT Size 12x6” ANSI 150 TYPE Globe. S/n: 15379405 Gage</t>
  </si>
  <si>
    <t>Zapasnie chasti dlya klapana  /Parts for valves PV-17004 BODY model: EWT Size 12x6” ANSI 150 TYPE Globe. S/n: 15379405Packing</t>
  </si>
  <si>
    <t>Zapasnie chasti dlya klapana   /Parts for valves FV-18014 BODY model: ET Size 4” ANSI 300 TYPE Globe. S/n: 15365404  GASKET  SET</t>
  </si>
  <si>
    <t>Zapasnie chasti dlya klapana   /Parts for valves FV-18014 BODY model: ET Size 4” ANSI 300 TYPE Globe. S/n: 15365404KIT REPAIR</t>
  </si>
  <si>
    <t>Zapasnie chasti dlya klapana   /Parts for valves FV-18014 BODY model: ET Size 4” ANSI 300 TYPE Globe. S/n: 15365404SEAL RING</t>
  </si>
  <si>
    <t>Zapasnie chasti dlya klapana   /Parts for valves FV-18014 BODY model: ET Size 4” ANSI 300 TYPE Globe. S/n: 15365404SEAT RING</t>
  </si>
  <si>
    <t>Zapasnie chasti dlya klapana   /Parts for valves FV-18014 BODY model: ET Size 4” ANSI 300 TYPE Globe. S/n: 15365404PLUG/ STEM</t>
  </si>
  <si>
    <t>Zapasnie chasti dlya klapana   /Parts for valves FV-18014 BODY model: ET Size 4” ANSI 300 TYPE Globe. S/n: 15365404BAL</t>
  </si>
  <si>
    <t>Zapasnie chasti dlya klapana   /Parts for valves FV-18014 BODY model: ET Size 4” ANSI 300 TYPE Globe. S/n: 15365404RING</t>
  </si>
  <si>
    <t>Zapasnie chasti dlya klapana   /Parts for valves FV-18014 BODY model: ET Size 4” ANSI 300 TYPE Globe. S/n: 15365404BAK-UP</t>
  </si>
  <si>
    <t xml:space="preserve">Zapasnie chasti dlya klapana /Valve Spare Parts LV-22029 BODY Model: ET Size: 1" Serial Number: 15230711     GASKET SET   </t>
  </si>
  <si>
    <t>Zapasnie chasti dlya klapana /Valve Spare Parts LV-22029 BODY Model: ET Size: 1" Serial Number: 15230711 OVER 450F   KIT</t>
  </si>
  <si>
    <t>Zapasnie chasti dlya klapana /Valve Spare Parts LV-22029 BODY Model: ET Size: 1" Serial Number: 15230711 REPAIR</t>
  </si>
  <si>
    <t>Zapasnie chasti dlya klapana /Valve Spare Parts LV-22029 BODY Model: ET Size: 1" Serial Number: 15230711 RING</t>
  </si>
  <si>
    <t>Zapasnie chasti dlya klapana /Valve Spare Parts LV-22029 BODY Model: ET Size: 1" Serial Number: 15230711 BACK-UP</t>
  </si>
  <si>
    <t>Zapasnie chasti dlya klapana /Valve Spare Parts LV-22029 BODY Model: ET Size: 1" Serial Number: 15230711 RETAINING</t>
  </si>
  <si>
    <t>Zapasnie chasti dlya klapana /Valve Spare Parts LV-22029 BODY Model: ET Size: 1" Serial Number: 15230711 EXT</t>
  </si>
  <si>
    <t>Zapasnie chasti dlya klapana /Valve Spare Parts LV-22029 BODY Model: ET Size: 1" Serial Number: 15230711 SEAL RING/SPR</t>
  </si>
  <si>
    <t>Zapasnie chasti dlya klapana /Valve Spare Parts LV-22029 BODY Model: ET Size: 1" Serial Number: 15230711 RADIAL</t>
  </si>
  <si>
    <t>Zapasnie chasti dlya klapana /Valve Spare Parts LV-22029 BODY Model: ET Size: 1" Serial Number: 15230711 CAGE  EQ%</t>
  </si>
  <si>
    <t>Zapasnie chasti dlya klapana /Valve Spare Parts LV-22029 BODY Model: ET Size: 1" Serial Number: 15230711 RINGS</t>
  </si>
  <si>
    <t>Zapasnie chasti dlya klapana /Valve Spare Parts LV-22029 BODY Model: ET Size: 1" Serial Number: 15230711 ANTI-EXTRUSION</t>
  </si>
  <si>
    <t>Zapasnie chasti dlya klapana /Valve Spare Parts LV-22029 BODY Model: ET Size: 1" Serial Number: 15230711 SEAT RING</t>
  </si>
  <si>
    <t>Zapasnie chasti dlya klapana /Valve Spare Parts LV-22029 BODY Model: ET Size: 1" Serial Number: 15230711 PLUG/STEM ASSY</t>
  </si>
  <si>
    <t>Zapasnie chasti dlya klapana /Parts for valves LV-12009 BODY model: EZ Size 1” ANSI Class 300 TYPE Globe. S/n: 15338688   PLUG/STEM</t>
  </si>
  <si>
    <t>Zapasnie chasti dlya klapana /Parts for valves LV-12009 BODY model: EZ Size 1” ANSI Class 300 TYPE Globe. S/n: 15338688M-FLOW</t>
  </si>
  <si>
    <t>Zapasnie chasti dlya klapana /Parts for valves LV-12009 BODY model: EZ Size 1” ANSI Class 300 TYPE Globe. S/n: 15338688SEAT RING</t>
  </si>
  <si>
    <t xml:space="preserve">Zapchasti dlya klapanov Tip: 667 Razmer 30-76 i 87 Kolsevoye uplotneniye. (nitrili ftoroplasta) /Spare part for valves Type: 667 Size 30-76 and 87 O-ring. (nitriles Fluoroplast)Size 34 &amp; 40 -1D237506992   8*  O-Ring Nitrile      </t>
  </si>
  <si>
    <t xml:space="preserve">Zapchasti dlya klapanov Tip: 667 Razmer 30-76 i 87 Kolsevoye uplotneniye. (nitrili ftoroplasta) /Spare part for valves Type: 667 Size 30-76 and 87 O-ring. (nitriles Fluoroplast)Size 30 - 1E591406992  8*  O-Ring Nitrile                                                                                                                                                                                                                                                                                                                                                                                                                                                                                                                                                                                                                                                                                                                                                                                                                             </t>
  </si>
  <si>
    <t xml:space="preserve">Zapchasti dlya klapanov Tip: 667 Razmer 30-76 i 87 Kolsevoye uplotneniye. (nitrili ftoroplasta) /Spare part for valves Type: 667 Size 30-76 and 87 O-ring. (nitriles Fluoroplast)Size 45 through 60 -1C562206992  8*  O-Ring Nitrile     </t>
  </si>
  <si>
    <t xml:space="preserve">Zapchasti dlya klapanov Tip: 667 Razmer 30-76 i 87 Kolsevoye uplotneniye. (nitrili ftoroplasta) /Spare part for valves Type: 667 Size 30-76 and 87 O-ring. (nitriles Fluoroplast)Size70, 76 &amp; 87 -1E736906992   8*  O-Ring Nitrile      </t>
  </si>
  <si>
    <t xml:space="preserve">Zapchasti dlya klapanov Tip: 667 Razmer 30-76 i 87 Kolsevoye uplotneniye. (nitrili ftoroplasta) /Spare part for valves Type: 667 Size 30-76 and 87 O-ring. (nitriles Fluoroplast)Size 30 1E5914X0062  8*   Fluoroelastomer     </t>
  </si>
  <si>
    <t xml:space="preserve">Zapchasti dlya klapanov Tip: 667 Razmer 30-76 i 87 Kolsevoye uplotneniye. (nitrili ftoroplasta) /Spare part for valves Type: 667 Size 30-76 and 87 O-ring. (nitriles Fluoroplast)Size 34 &amp; 40  -1D237506382   8*   Fluoroelastomer   </t>
  </si>
  <si>
    <t xml:space="preserve">Zapchasti dlya klapanov Tip: 667 Razmer 30-76 i 87 Kolsevoye uplotneniye. (nitrili ftoroplasta) /Spare part for valves Type: 667 Size 30-76 and 87 O-ring. (nitriles Fluoroplast)Size 45 through 60 -1N285406382  8* Fluoroelastomer   </t>
  </si>
  <si>
    <t xml:space="preserve">Zapchasti dlya klapanov Tip: 667 Razmer 30-76 i 87 Kolsevoye uplotneniye. (nitrili ftoroplasta) /Spare part for valves Type: 667 Size 30-76 and 87 O-ring. (nitriles Fluoroplast)Size 70, 76 &amp; 87 -1N1633X00128*   Fluoroelastomer    </t>
  </si>
  <si>
    <t xml:space="preserve">Zapchasti dlya klapanov Tip: 667 Razmer 30-76 i 87 Kolsevoye uplotneniye. (nitrili ftoroplasta) /Spare part for valves Type: 667 Size 30-76 and 87 O-ring. (nitriles Fluoroplast)Sizes 30 through 40 -1C415706992     9*   O-Ring Nitrile  </t>
  </si>
  <si>
    <t xml:space="preserve">Zapchasti dlya klapanov Tip: 667 Razmer 30-76 i 87 Kolsevoye uplotneniye. (nitrili ftoroplasta) /Spare part for valves Type: 667 Size 30-76 and 87 O-ring. (nitriles Fluoroplast)Sizes 45 through 87 -1E845806992     9*  O-Ring Nitrile   </t>
  </si>
  <si>
    <t xml:space="preserve">Zapchasti dlya klapanov Tip: 667 Razmer 30-76 i 87 Kolsevoye uplotneniye. (nitrili ftoroplasta) /Spare part for valves Type: 667 Size 30-76 and 87 O-ring. (nitriles Fluoroplast)Sizes 30 through 40 -1C4157X0032   9*   Fluoroelastomer  </t>
  </si>
  <si>
    <t xml:space="preserve">Zapchasti dlya klapanov Tip: 667 Razmer 30-76 i 87 Kolsevoye uplotneniye. (nitrili ftoroplasta) /Spare part for valves Type: 667 Size 30-76 and 87 O-ring. (nitriles Fluoroplast)Sizes 45 through 87 -1E8458X0022    9*   Fluoroelastomer   </t>
  </si>
  <si>
    <t xml:space="preserve">Texnologik jarayonlardagi nasos va bugʻ turbinalar uchun yordamchi mexanizmlar (vspomogatelnie sredstva paraturbin i nasosov v texnologicheskom protsesse) </t>
  </si>
  <si>
    <t>Privod s maslo nasosom /Oil Pump ActuatorEC-10Р</t>
  </si>
  <si>
    <t>Kulachkovaya mufta Model: JM2-12-16</t>
  </si>
  <si>
    <t xml:space="preserve">Datchik skorosti GT-6003 SE - 60201,SE - 60202 GT-6201 SE - 62201,SE - 62202
/Speed ​​sensor GT-6003 SE - 60201,SE - 60202 GT-6201 SE - 62201,SE - 62202 Ordering Part #70085-1010-004                                                                                                                                                                                                                                                                                                                                                                                                  </t>
  </si>
  <si>
    <t>Datchik skorosti GT-6003 SE - 60201,SE - 60202 GT-6201 SE - 62201,SE - 62202
/Speed ​​sensor GT-6003 SE - 60201,SE - 60202 GT-6201 SE - 62201,SE - 62202Ordering Part#  70085-1010-078</t>
  </si>
  <si>
    <t>Reguliruyushie klapani  KV-13203/ Model Globe/ GV23. Actuator Type: Cylinder size 50(+1).  Valve "Body" size 1.5". Rating ANSI RF 300. S/n:983211-19-01. Pozitioner Type:VP200-AN11/JF1/GP Signal: 4-20mA</t>
  </si>
  <si>
    <t>Reguliruyushie klapani  KV-13204/ Model Globe/ GV43. Actuator Type: Cylinder size 25. Valve "Body" size 0.75". Rating ANSI RF 300. S/n:983211-20-01. Pozitioner Type: VP200-AN11/JF1/GP Signal: 4-20mA</t>
  </si>
  <si>
    <t>Reguliruyushie klapani  PDV-21059Actuator Model: 87. "Body" Model: 87-78240 . size 1". Rating ANSI RF 1500. S/n: S-284352-17. Pozitioner Type: Electropneumatic Model: Moore 750E Signal: 4-20mA:</t>
  </si>
  <si>
    <t>Reguliruyushie klapani  PV-18014AValve type: Butterfly "Body" model 8560E disc. Size: 8 inch Ansi Closs 150. "Body" mat: WCB Carbon STL Cast. S/N 15356127:</t>
  </si>
  <si>
    <t>Reguliruyushie klapani KV-13205A/B/C/D/ Model Globe/ GV01. Actuator Type: Cylinder size 25.  Valve "Body" size 1". Rating ANSI RF 300. S/n:983211-21-01. Pozitioner Type: VP200-AN11/JF1/GP Signal: 4-20mA</t>
  </si>
  <si>
    <t>Seat Ring</t>
  </si>
  <si>
    <t>Seat Ring Gasket</t>
  </si>
  <si>
    <t>Bonnet Gasket</t>
  </si>
  <si>
    <t>Piston Stem O-ring</t>
  </si>
  <si>
    <t>Piston O-ring</t>
  </si>
  <si>
    <t>Yoke O-ring</t>
  </si>
  <si>
    <t>Actuator Stem O-ring</t>
  </si>
  <si>
    <t>Rem. komplekt dlya klapanov XV-13201A/B/C/DModel Globe/ GV01. Actuator Type: Cylinder size 25. Valve "Body" size 1". Trim Type: Unbalanced:Plug</t>
  </si>
  <si>
    <t>Actuator Stem: O-ring</t>
  </si>
  <si>
    <t>Rem. komplekt dlya klapanov XV-13202A/B/C/D, XV-13204A/B/C/DModel Globe/ GV23. Actuator Type: Cylinder size 50(+1). Valve "Body" size 1.5". Trim Type: Unbalanced:Plug</t>
  </si>
  <si>
    <t>Rem. komplekt dlya klapanov XV-13203A/B/C/DModel Globe/ GV43. Actuator Type: Cylinder size 25. Valve "Body" size 0.75". Trim Type: Unbalanced:Plug</t>
  </si>
  <si>
    <t>Rem. komplekt dlya klapanov XV-11114, XV-11214, XV-11314, XV-11212, XV-11313 Actuator Model: SP40-SR60 Size 1 x 0.8". S/n: P75 901 401-02 S/n: P75 901 401-09 S/n: P75 901 401-04 S/n: P75 901 401-03 S/n: P75 901 401-06 :Spring</t>
  </si>
  <si>
    <t>Rem. komplekt dlya klapanov XV-11103, XV-11203, XV-11303Actuator Model: SP70-SR60 Size 6". : Piston Stem O-ring</t>
  </si>
  <si>
    <t>Rem. komplekt dlya klapanov HV-23255X, HV-23256XModel: DV0150150AS COMPLETE Size: 1-1/2" 150# :Piston Stem O-ring</t>
  </si>
  <si>
    <t>Rem. komplekt dlya klapanov HV-23255X, HV-23256XModel: DV0150150AS COMPLETE Size: 1-1/2" 150# :Piston O-ring</t>
  </si>
  <si>
    <t>Rem. komplekt dlya klapanov HV-23255X, HV-23256XModel: DV0150150AS COMPLETE Size: 1-1/2" 150# :Yoke O-ring</t>
  </si>
  <si>
    <t>Rem. komplekt dlya klapanov HV-23255X, HV-23256XModel: DV0150150AS COMPLETE Size: 1-1/2" 150# :Actuator Stem O-ring</t>
  </si>
  <si>
    <t>Rem. komplekt dlya klapana PV-22027 "Body" Model: 87-78268 . size 1.5". Rating ANSI RF 1500. S/n: S-284352-21. :Plug Stem</t>
  </si>
  <si>
    <t>Plug Stem pin</t>
  </si>
  <si>
    <t>Liner</t>
  </si>
  <si>
    <t>Seal Retainer</t>
  </si>
  <si>
    <t>Balance seal</t>
  </si>
  <si>
    <t>Paskeng Set</t>
  </si>
  <si>
    <t>Rem. komplekt dlya klapana LV-12006"Body" Model: EZ Size 1". :Plug</t>
  </si>
  <si>
    <t>Rem. komplekt dlya klapana PV-21150 "Body" Model: 88-71521 . size 3". Rating ANSI RF 1500. S/n: BC-12RO618-1. :Plug Stem</t>
  </si>
  <si>
    <t>"Body" dlya klapana FV-30802"Body" Model:WA22-32. Ball valve size 1" Class ANSI RF 300 Material: A351(G)CF8M :</t>
  </si>
  <si>
    <t>"Body" dlya klapana LV-21729 / 15227021 / 260979</t>
  </si>
  <si>
    <t>"Body" dlya klapana TV-21084 / 15238094 / 261468</t>
  </si>
  <si>
    <t>"Body" dlya klapana FV-22131 / 15238073 / 259523</t>
  </si>
  <si>
    <t>"Body" dlya klapana LV-22290 / 15228405 / 261010</t>
  </si>
  <si>
    <t>"Body" dlya klapana LV-22329 / 15232956 / 261010</t>
  </si>
  <si>
    <t>"Body" dlya klapana LV-22139 / 15230712 / 261010</t>
  </si>
  <si>
    <t>"Body" dlya klapana LV-22078 / 15228403 / 261010</t>
  </si>
  <si>
    <t>"Body" dlya klapana LV-22029 / 15230711 / 261010</t>
  </si>
  <si>
    <t>"Body" dlya klapana FV-23244 / 15220403 / 259721</t>
  </si>
  <si>
    <t>"Body" dlya klapana TV-23042 / 15238096 / 261468</t>
  </si>
  <si>
    <t>"Body" dlya klapana TV-23071 / 15232271 / 261468</t>
  </si>
  <si>
    <t>"Body" dlya klapana TV-23072 / 15232272 / 261468</t>
  </si>
  <si>
    <t>"Body" dlya klapana TV-23080 / 15232273 / 261468</t>
  </si>
  <si>
    <t>"Body" dlya klapana TV-23088 / 15232274 / 261468</t>
  </si>
  <si>
    <t>"Body" dlya klapana TV-23119 / 15232277 / 261468</t>
  </si>
  <si>
    <t>"Body" dlya klapana TV-23126 / 15232278 / 261468</t>
  </si>
  <si>
    <t>"Body" dlya klapana TV-23134 / 15232279 / 261468</t>
  </si>
  <si>
    <t>"Body" dlya klapana TV-23141 / 15232280 / 261468</t>
  </si>
  <si>
    <t>"Body" dlya klapana TV-23159 / 15232281 / 261468</t>
  </si>
  <si>
    <t>"Body" dlya klapana TV-23166 / 15232282 / 261468</t>
  </si>
  <si>
    <t>"Body" dlya klapana TV-23174 / 15232283 / 261468</t>
  </si>
  <si>
    <t>"Body" dlya klapana TV-23181 / 15232284 / 261468</t>
  </si>
  <si>
    <t>"Body" dlya klapana TV-23249 / 15232285 / 261468</t>
  </si>
  <si>
    <t>"Body" dlya klapana LV-24582А / 15228412 / 261010</t>
  </si>
  <si>
    <t>"Body" dlya klapana LV-24582В / 15228413 / 261010</t>
  </si>
  <si>
    <t>"Body" dlya klapana PV-24574 / 15228742 / 261034</t>
  </si>
  <si>
    <t>"Body" dlya klapana TV-24533 / 15237540 / 261541</t>
  </si>
  <si>
    <t>"Body" dlya klapana TV-24572А / S-284352-25-1 /</t>
  </si>
  <si>
    <t>"Body" dlya klapana TV-24572В / S-284352-25-2 /</t>
  </si>
  <si>
    <t>"Body" dlya klapana TV-24577 / 15236568 / 261541</t>
  </si>
  <si>
    <t>"Body" dlya klapana TV-34007 / 15236924 / 261933</t>
  </si>
  <si>
    <t>"Body" dlya klapana TV-34005 / 15233391 / 261034</t>
  </si>
  <si>
    <t>"Body" dlya klapana TV-30801 / 15236570 / 261541</t>
  </si>
  <si>
    <t>"Body" dlya klapana LV-21178 / 15238903 / 260979</t>
  </si>
  <si>
    <t>"Body" dlya klapana LV-21190 / 15238904 / 260979</t>
  </si>
  <si>
    <t>"Body" dlya klapana LV-21154 / 15233389 / 260979</t>
  </si>
  <si>
    <t>"Body" dlya klapana PV-22044B / 15232260 / 261034</t>
  </si>
  <si>
    <t>"Body" dlya klapana LV-30807 / 15234147 / 261010</t>
  </si>
  <si>
    <t>"Body" dlya klapana TV-23605, TV-23607, TV-23609 / "Body" model: 10 V44-44SMPTN60SWA /</t>
  </si>
  <si>
    <t>"Body" dlya klapana TV-23701A, TV-23702A, TV-23703A, TV-23704A, TV-23705A / "Body" model: 15 AT13-4466PMSWASWA /</t>
  </si>
  <si>
    <t>"Body" dlya klapana TV-23701B, TV-23702B, TV-23703B, TV-23704B, TV-23705B / "Body" model:10 AW44-4466PMSWASWA /</t>
  </si>
  <si>
    <t>"Body" dlya klapana TV-23701C, TV-23702C, TV-23703C, TV-23704C, TV-23705C / "Body" model:15 AW44-4466PMSWASWA /</t>
  </si>
  <si>
    <t>"Body" dlya klapana LV-17001 / 
"Body" model: Size: 1 inch, ANSI 300, Type Globe, MFG/Model ES Body</t>
  </si>
  <si>
    <t>Plug</t>
  </si>
  <si>
    <t>"Body" Gasket</t>
  </si>
  <si>
    <t>Seat Ring Retainer</t>
  </si>
  <si>
    <t>Plug Stem Paskeng Set</t>
  </si>
  <si>
    <t>Otsechnoy klapan KP1-01 Model: GTE-143-090-06-V24-E S/n:62611991№YP 35331 Type: Butterfly valve DN-250 . PN 10 :</t>
  </si>
  <si>
    <t xml:space="preserve">O-Ring repair kit / Remjamlanma kolsevogo uplotneniya GA-3005A/B Chertej№ DE58-024A-05; Material: Buna-N; Tip nasosa: LMV322-11-84 SCD, Serial № E58-0024A-1 </t>
  </si>
  <si>
    <t xml:space="preserve">O-Ring repair kit / Remjamlanma kolsevogo uplotneniya GA-3007A/B Chertej№ DE58-024V-05; Material: Buna-N; Tip nasosa: LMV322-15-104 SCT, Serial № E58-0024B-2 </t>
  </si>
  <si>
    <t>Surish qismidagi remotniy jamlanma   (DEN-75Sh)       NK-200 №120710</t>
  </si>
  <si>
    <t>Remotniy jamlanma torsevoy krishki (DEN-75Sh)  №111522, №111531,№111538</t>
  </si>
  <si>
    <t>jamlanmanoe qurilma UKP-1-380 U3</t>
  </si>
  <si>
    <t>Napravlenniy sedelniy klapan v jamlanmae s katushkoy /Directional seat valve complete   with coil KSDER0NA/BN11V P.n: R901252715     Coil P.n:R900991121</t>
  </si>
  <si>
    <t>jamlanma dlya programmirovaniya datchika polojeniya Temposonics-11 serii G Digital-pulse dlya Ustanovki poddona /G-series Digital-pulse PC Programming kit for Position Sensor Temposonics-11 dlya Ustanovki poddonaGP/GH Digital pulse (PWM) (Star/Stop)  P.n: 253312-1</t>
  </si>
  <si>
    <t>Remontniy  jamlanma dlya reduktorov 67AF na ustanovke Etilena, Polietilena i PGVS /Repair kit for 67AF gearboxes in an Ethylene, Polyethylene and PGVS plantTYPE:67AF</t>
  </si>
  <si>
    <t>jamlanma klapana/  Complete valve  
PCV-68062
BODY model: 630. Size:2", Type- Regulator, Temp- 65 C, Max Press-6700 kpa, ANSI 600, BODY/Bonnet Matl- WCB  Carbon STL Cast, In-RF FLG 2in CL600 , Out- RF  FLG 2in CL600, Flow Direction- Up. Bonnet Type- Standard.</t>
  </si>
  <si>
    <t xml:space="preserve"> jamlanma klapana /Complete valve PCV-30201 Type: AWR   3/4   ANSI 300   </t>
  </si>
  <si>
    <t xml:space="preserve">jamlanma klapana /Complete valve PCV-30313Model; ARV- N-4DF.Size; 3/4  ANSI 300   </t>
  </si>
  <si>
    <t xml:space="preserve"> jamlanma klapana  /Complete valve PCV-30701Model APC-N-SDL     3/4"   ANSI 300      </t>
  </si>
  <si>
    <t>jamlanma klapana  /Complete valve FV-3230  Valve actuator Type - Diaphragm, model:  actuator Size  39/77.5 in2  Stroke – 1.50   Spring – 947/24 – 46 psi   Air To - Open    
Valve BODY model:  Trooper.  Size 4”,  ANSI 150 , TYPE Globe,Trim-3.75, Cv-203</t>
  </si>
  <si>
    <t xml:space="preserve"> Rem. komplekt  zapornogo klapana /Repair kit for Trip valvesType: 377  P.n: R377X000012</t>
  </si>
  <si>
    <t>Pozitsioner dlya klapanov / Type: YVP110-F2A3N/ /</t>
  </si>
  <si>
    <t>Pozitsioner dlya klapanov/ Type: D3IMU /</t>
  </si>
  <si>
    <t>Pozitsioner dlya klapanov/ Type: 3582i /</t>
  </si>
  <si>
    <t>Pozitsioner dlya klapanov/ Type: 3720 /</t>
  </si>
  <si>
    <t>Pozitsioner dlya klapanov/ TZDIC Type: V18345-2022521001 shiqishi 4-20mA /</t>
  </si>
  <si>
    <t>Elektromagnitniy klapan Solenoid valve / Id.Nr:2622200.3052 24VDC 4.8W Connector DIN EN 175301-803 Cilencer Type: M/S2 (G1/4) /</t>
  </si>
  <si>
    <t>Elektromagnitniy klapan Solenoid valve/ Id.Nr:2636036.0246 24VDC 8W Connector DIN EN 175301-803 Cilencer Type: M/S2 (G1/4) /</t>
  </si>
  <si>
    <t>Elektromagnitniy klapan Solenoid valve/ Id.Nr:8020794.0246 24VDC 8W Connector DIN EN 175301-803 Cilencer Type: M/S2 (G1/4) /</t>
  </si>
  <si>
    <t>Elektromagnitniy klapan Solenoid valve/ Id.Nr:2636089.0246 24VDC 8W Connector DIN EN 175301-803 Cilencer Type: M/S2 (G1/4) /</t>
  </si>
  <si>
    <t>Elektromagnitniy klapan Solenoid valve / MBT10AA005 SOLENOID VALVE 2408 570-2 REXROTH MECMAN (MANUFACTURER CODE 0498320708) GT-1801 /</t>
  </si>
  <si>
    <t>Elektromagnitniy klapan Solenoid valve / P/N: 23KK7XGV, 138V, 60Hz, 8,7W, Orifice: 3/32×3/32, 75 Psi (Peter Paul Electronics) /</t>
  </si>
  <si>
    <t>Termopara / Type-K Ø=6 mm, L=250mm /</t>
  </si>
  <si>
    <t>Termopara / Type-K Ø=6 mm, L=210mm /</t>
  </si>
  <si>
    <t>Termopara / Type-K Ø=6 mm, L=280mm /</t>
  </si>
  <si>
    <t>Termopara / Type-K Ø=6 mm, L=350mm /</t>
  </si>
  <si>
    <t>Termopara / Type-K Ø=6 mm, L=450mm /</t>
  </si>
  <si>
    <t>Termopara / Type-K Ø=6 mm, L=550mm /</t>
  </si>
  <si>
    <t>Termopara / Type-K Ø=6 mm, L=650mm /</t>
  </si>
  <si>
    <t>Termopara / Type-K Ø=6 mm, L=800mm /</t>
  </si>
  <si>
    <t>Termopara / Type-K Ø=6 mm, L=1000mm /</t>
  </si>
  <si>
    <t>Termopara / Type-K Ø=6 mm, L=1300mm /</t>
  </si>
  <si>
    <t>Termopara / Type-K Ø=4 mm, L=50mm /</t>
  </si>
  <si>
    <t>Termopara / Type-K Ø=4 mm, L=150mm /</t>
  </si>
  <si>
    <t>Datchik temperaturi MBB10CT005,MBB10CT010,MBB10CT015,MBB10CT020,MBB10CT025,MBB10CT030,MBB10CT035,MBB10CT040,MBB10CT045,MBB10CT050,MBB10CT055,MBB10CT060,MBB10CT065,MBB10CT070 / Type: DWG:2403663-3 Range: 0-1200 C /</t>
  </si>
  <si>
    <t>Datchik temperaturi TT-23527, TT-23528 / РТ100 Ø=3,5 mm, L=80mm /</t>
  </si>
  <si>
    <t>Preobrazovatel temperaturi / SITRANS TK-H 7NG3122-2JN00 /</t>
  </si>
  <si>
    <t>Datchik plameni Flame detector / Type: 2014 213-1. Sensor №LG1093AA24
 Part №GE261A1812P012 /</t>
  </si>
  <si>
    <t>Manometr / G46-10-02 /</t>
  </si>
  <si>
    <t>Manometr / 0-16 Bar /</t>
  </si>
  <si>
    <t>Manometr / 0-25 Bar /</t>
  </si>
  <si>
    <t>Manometr / 0-40 Bar /</t>
  </si>
  <si>
    <t>Manometr ЭКМ / МП4-У 0-25 Bar /</t>
  </si>
  <si>
    <t>Regulyator davleniya / Type: AFR 67 /</t>
  </si>
  <si>
    <t>Gazli Termometr / Model: 600A-03-C02-B01-A1-L07BXNHSG, Capillary. Connection Towell 1/2" MNPT union, Length 3" Ø=0,375" /</t>
  </si>
  <si>
    <t>Gazli Termometr / range: 0-800 C Ø=6 mm, L=350mm /</t>
  </si>
  <si>
    <t>Reduktor / Input 300bar Output 69 bar /</t>
  </si>
  <si>
    <t>Т2В pnevmaticheskiy klapan 4 moduley / SS-T2B4V2F2-C серия /</t>
  </si>
  <si>
    <t>Т2В pnevmaticheskiy klapan 4 moduley / SS-T2B4V4F2-C серия /</t>
  </si>
  <si>
    <t>Datchik differensialnogo davleniya s vinosnoy membranoy / EJA118W / range: 0-16 kPa</t>
  </si>
  <si>
    <t>Datchik differensialnogo davleniya s vinosnoy membranoy / EJA118W / range: 0-40 kPa</t>
  </si>
  <si>
    <t>Datchik differensialnogo davleniya s vinosnoy membranoy / EJA118W / range: 0-160 kPa</t>
  </si>
  <si>
    <t>Datchik differensialnogo davleniya s vinosnoy membranoy / EJA118W / range: 0-600 kPa</t>
  </si>
  <si>
    <t>Актуатор rem komplekt dlya klapanov / PV-7383 /</t>
  </si>
  <si>
    <t>Актуатор rem komplekt dlya klapanov / LV-3307 /</t>
  </si>
  <si>
    <t>Актуатор rem komplekt dlya klapanov / KV-2647 /</t>
  </si>
  <si>
    <t>Актуатор rem komplekt dlya klapanov / KV-2648 /</t>
  </si>
  <si>
    <t>Urovnomer Sath o`lchov asbobi LG-12056 / Model MIIH-SF Magnicator /</t>
  </si>
  <si>
    <t>Skorost preobrazovatel / SSL-21711 model 61-51000-00, S№ 990903 /</t>
  </si>
  <si>
    <t>Chastotniy preobrazovatel / Datchik davleniya / PT-506 Input 24VDC, Output 4-20 мА, 0-25bar /</t>
  </si>
  <si>
    <t>Perexodnik / Mufta / 12М0-6</t>
  </si>
  <si>
    <t>Perexodnik / Mufta / 8М0-6</t>
  </si>
  <si>
    <t>Perexodnik / Shtutser snarujnoy rezboy / 6MO-1-2</t>
  </si>
  <si>
    <t>Perexodnik / Shtutser snarujnoy rezboy / 6MO-1-4</t>
  </si>
  <si>
    <t>Perexodnik / Shtutser snarujnoy rezboy / 6MO-1-6</t>
  </si>
  <si>
    <t>Perexodnik / Shtutser snarujnoy rezboy / 6MO-1-8</t>
  </si>
  <si>
    <t>Perexodnik / Shtutser snarujnoy rezboy / 8MO-1-2</t>
  </si>
  <si>
    <t>Perexodnik / Shtutser snarujnoy rezboy / 8MO-1-4</t>
  </si>
  <si>
    <t>Perexodnik / Shtutser snarujnoy rezboy / 8MO-1-6</t>
  </si>
  <si>
    <t>Perexodnik / Shtutser snarujnoy rezboy / 8MO-1-8</t>
  </si>
  <si>
    <t>Perexodnik / Shtutser snarujnoy rezboy / 12MO-1-2</t>
  </si>
  <si>
    <t>Perexodnik / Shtutser snarujnoy rezboy / 12MO-1-4</t>
  </si>
  <si>
    <t>Perexodnik / Shtutser snarujnoy rezboy / 12MO-1-6</t>
  </si>
  <si>
    <t>Perexodnik / Shtutser snarujnoy rezboy / 12MO-1-8</t>
  </si>
  <si>
    <t>Rem. komplekt dlya klapanov / PCV-61160, PCV-61260 /</t>
  </si>
  <si>
    <t>Rem. komplekt dlya klapanov/ FCV-61211BX, FCV-61242BX, FCV-61121BX, FCV-61142BX Model MX750 /</t>
  </si>
  <si>
    <t>Rem. komplekt dlya klapanov/ XV-61111, XV-61112, XV-61113, XV-61211, XV-61212, XV-61213 Aktuator model QP3C/MEH001 /</t>
  </si>
  <si>
    <t>Rem. komplekt dlya klapanov/ XV-61114, XV-61115, XV-61116, XV-61214, XV-61215, XV-61215 Aktuator model QP1C/MEH001 /</t>
  </si>
  <si>
    <t xml:space="preserve">Dlya kompressora MEKO-400  </t>
  </si>
  <si>
    <t>Porshnevoe kolso 1-y stupeni.  Set piston rings 1rd stage  Ø 95 mm LW300/450 -   7027 [*]</t>
  </si>
  <si>
    <t>Porshnevoe kolso 2-y stupeni.  Set piston rings 2nd stage  Ø 42 mm LW300/450 -   7061 [*]</t>
  </si>
  <si>
    <t>Porshnevoe kolso 3-y stupeni.  Set piston rings 3rd stage  Ø 18 mm LW300/450 -   7002 [*]</t>
  </si>
  <si>
    <t>komplekt dlya vakuumnogo otkachivaniya opasnix jidkostey iz rezervuarov(Vetter LD 50 VAC) [*]</t>
  </si>
  <si>
    <t>Klapan vidoxa vozduxa dlya VD-96</t>
  </si>
  <si>
    <t>komplekt reduktora davleniya dlya VD-96 (Reducer VD-96)   (1) 4075-837 [*]</t>
  </si>
  <si>
    <t>komplektniy remeshok dlya perenoski masok ot apparata VD-96 2055-707 [*]</t>
  </si>
  <si>
    <t>Shlangovie sistemi AUER</t>
  </si>
  <si>
    <t xml:space="preserve">Poyas straxovochniy s naplechnimi i nabedrennimi lyamkami UPR II J </t>
  </si>
  <si>
    <t xml:space="preserve">Poyas straxovochniy s naplechnimi lyamkami UPR II D </t>
  </si>
  <si>
    <t>Poyas uderjivayushiy  bezlyamochnie US-I</t>
  </si>
  <si>
    <t>Zaryadnoe ustroystvo" Yevropa"  (dlya gazoanalizatora ALTAIR 4X)</t>
  </si>
  <si>
    <t xml:space="preserve">dona (kapsula) </t>
  </si>
  <si>
    <t>Drift Eliminator Packs (Vodaulovitel), Chizma: DE1 Kompaniya: "Balce Durr" Eni V=5 1/2", Suv tutuvchi qovurgʻalari oraligʻidagi masofa (Rastoyaniye mejdu rebrami vodoulo-vitelya) =1 1/2", Oʻlchami: L=6ʻ-0", W=2ʻ-0"-1011dona (W=1ʻ-9 5/8"-59dona), A=2", V=2,4". Jami =1070 dona Suv tutuvchi quyidagi pozisiyalardan iborat (vodouloviteli sostoyashiy iz sleduyush. pozitsii) №1=355dona, №2=240 dona, №3=240dona, №4=80dona, №5=80dona, №6=12dona, №7=4dona, №8=59dona</t>
  </si>
  <si>
    <t>Havo filtr</t>
  </si>
  <si>
    <t>Golovka prokladka</t>
  </si>
  <si>
    <t>Temir yo'l transporti bilan ta`minlash sexi</t>
  </si>
  <si>
    <t>MTRB xizmati boshligʻi:</t>
  </si>
  <si>
    <t>Asosiy ekstruder boshqaruv paneli uchun avariyaviy zahira ehtiyot qismlari</t>
  </si>
  <si>
    <t xml:space="preserve">Etilen qurilmalari uchun ehtiyot qismlar  </t>
  </si>
  <si>
    <t xml:space="preserve">Polietilen qurilmalari uchun ehtiyot qismlar  </t>
  </si>
  <si>
    <t>Demen qurilmalari uchun ehtiyot qismlari</t>
  </si>
  <si>
    <t>Katyol qurilmalari uchun ehtiyot qismlari</t>
  </si>
  <si>
    <t>Fakel qurilmalarini ta'mirlash uchun ehtiyot qismlari</t>
  </si>
  <si>
    <t>Qarshitermoplast qurilmalari uchun ehtiyot qismlari</t>
  </si>
  <si>
    <t>BNC-1, Bosh bino  uchun ehtiyot qismlari</t>
  </si>
  <si>
    <t>ISL uchun ehtiyot qismlari</t>
  </si>
  <si>
    <t>EIChS, PEIChS, BGHTS, qurilmalari uchun ehtiyot qismlar</t>
  </si>
  <si>
    <t xml:space="preserve">Etilen qurilmalari uchun klapan ehtiyot qismlari </t>
  </si>
  <si>
    <t>BNC-1, 2 uchun ehtiyot qismlari</t>
  </si>
  <si>
    <t>PEIChS uchun ehtiyot qismlar</t>
  </si>
  <si>
    <t>EIChS, PEIChS, BGHTS, TMS va XOS qurilmalari uchun ehtiyot qismlar</t>
  </si>
  <si>
    <t>Paroturbinalarni ta'mirlash uchun ehtiyot qismlari</t>
  </si>
  <si>
    <t>Bosh bino uchun ehtiyot qismlari</t>
  </si>
  <si>
    <t>EIChS, PEIChS, BGHTS qurilmalari  uchun ehtiyot qismlari</t>
  </si>
  <si>
    <t>OST sexi uchun ehtiyot qismlari</t>
  </si>
  <si>
    <t>Ethylen, Polyethylen, PGVS qurilmalari uchun ehtiyot qismlari</t>
  </si>
  <si>
    <t>Gradernaya  qurilmalari  uchun ehtiyot qismlari</t>
  </si>
  <si>
    <t>TM sexi qurilmalarini ta'mirlash uchun ehtiyot qismlari</t>
  </si>
  <si>
    <t>Markaziy va IST boyler uchun ehtiyot qismlari</t>
  </si>
  <si>
    <t>Tarmoqlangan boshqaruv tizimi uchun ehtiyot qismlar</t>
  </si>
  <si>
    <t>Qadoqlash  Qurilmasini boshqarish uchun ehtiyot qismlar</t>
  </si>
  <si>
    <t>Plyonka Qurilmasiuchun ehtiyot qismlar</t>
  </si>
  <si>
    <t>Boshqaruv panellari uchun ehtiyot qismlari</t>
  </si>
  <si>
    <t>Demin suv olish qurilmasi uchun ehtiyot qismlar</t>
  </si>
  <si>
    <t xml:space="preserve">DOX qurilmasi uchun klapan ehtiyot qismlari </t>
  </si>
  <si>
    <t>TM va XA va  IST sexi  uchun ehtiyot qismlar</t>
  </si>
  <si>
    <t>Kompressorlar  uchun ehtiyot qismlar</t>
  </si>
  <si>
    <t>Suvni sovutish qurilmasi va  IST sexi uchun ehtiyot qismlar</t>
  </si>
  <si>
    <t>MDK qurilmalari uchun  uchun ehtiyot qismlar</t>
  </si>
  <si>
    <t>Ekstruder Qurilmasi uchun ehtiyot qismlar</t>
  </si>
  <si>
    <t>EIChS uchun ehtiyot qismlar</t>
  </si>
  <si>
    <t>BGHTS uchun ehtiyot qismlar</t>
  </si>
  <si>
    <t>Buten-1 qurilmasi  uchun ehtiyot qismlar</t>
  </si>
  <si>
    <t>BGHTS, qurilmalari uchun ehtiyot qismlar</t>
  </si>
  <si>
    <t>Etilen qurilmalari uchun klapan ehtiyot qismlari</t>
  </si>
  <si>
    <t>BNS-1,2 uchun ehtiyot qismlari</t>
  </si>
  <si>
    <t>Bosh bino, ISL uchun ehtiyot qismlari</t>
  </si>
  <si>
    <t>Boshkaruv klapanlari uchun ehtiyot kismlar jamlamasi (zapasnie chasti dlya Reguliruyushiye klapanov)</t>
  </si>
  <si>
    <t xml:space="preserve">PEICh sexi klapan ehtiyot qismlari </t>
  </si>
  <si>
    <t xml:space="preserve">EICh sexi klapani ehtiyot qismlari </t>
  </si>
  <si>
    <t>EICh sexi klapani ehtiyot qismlari</t>
  </si>
  <si>
    <t>PEICh sexi klapan ehtiyot qismlari</t>
  </si>
  <si>
    <t xml:space="preserve">PEICh sexi klapani ehtiyot qismlari </t>
  </si>
  <si>
    <t>PEICh sexi klapani ehtiyot qismlari</t>
  </si>
  <si>
    <t>BGHT sexi klapani ehtiyot qismlari</t>
  </si>
  <si>
    <t xml:space="preserve">Peroliz pechi klapani ehtiyot qismlari </t>
  </si>
  <si>
    <t>Kompressor qurilmalari ehtiyot qismlari</t>
  </si>
  <si>
    <t xml:space="preserve">Gazturbinasi uchun ehtiyot qismlar  </t>
  </si>
  <si>
    <t xml:space="preserve">Ekstrudir qurilmasi uchun ehtiyot qismlar  </t>
  </si>
  <si>
    <t xml:space="preserve">Paroturbinalarni ta'mirlash uchun ehtiyot qismlari </t>
  </si>
  <si>
    <t>OST, TST, IST sexlari uchun ehtiyot qismlari</t>
  </si>
  <si>
    <t>BNC- 2 uchun ehtiyot qismlari</t>
  </si>
  <si>
    <t>Kondisonerlar YORK 75, 90, 150, 0253SB uchun ehtiyot qismlar</t>
  </si>
  <si>
    <t>Hisobda  1 dona Zomlion 25 tn. mavjud, ehtiyot qismlar 10000 km.yillik bosib o`tadigan masofa 35000 km Texnik soz xolatda saqlash va texnik xizmatlarni uz vaqtida kursatish maqsadida  Nuqsonli dalolatnomasiga asosan ehtiyot qismlar almashtiriladi.</t>
  </si>
  <si>
    <t>Hisobda  4 dona Goodseense FY-20 avtoyuklagich mavjud .Yillik bosib o`tadigan masofa 3720 m/s. ehtiyot qismlarni almashtirish nuqsonli dalolatnomaga asosan amalga oshiriladi.</t>
  </si>
  <si>
    <t>Nasosni rejali va avariya vaziyatlarida ta`mirlash uchun</t>
  </si>
  <si>
    <t>BA-1101,02,03 piroliz pechi haroratini domiy nazorat qilish uchun.</t>
  </si>
  <si>
    <t>EICh tsexi qurilmalaridagi  quvuroʻtkazgichlarda aniqlangan sizishlarni yopish uchun ishlatiladi.</t>
  </si>
  <si>
    <t>EICh sexi qurilmalaridagi  sharli klapan va nasos zichlagichlar uchun ishlatiladi.</t>
  </si>
  <si>
    <t>EICh tsexi qurilmalaridagi  ishdan chiqgan kondensatootvodchiklarni almashtirish uchun ishlatiladi.</t>
  </si>
  <si>
    <t>Fotodatchik /Poto Cell          Model: M24/MK24/47, Poto Cell Lichtshranke Einweg-lichtschr 24 VDC REIChweitete 0-10 m   KPL. MIT HALTEWINKELN</t>
  </si>
  <si>
    <t xml:space="preserve"> Polietilen ishlab chiqarish sexi, GA-2105/GA-2106/GA-2107/GA-2108/GA2109</t>
  </si>
  <si>
    <t xml:space="preserve"> Polietilen ishlab chiqarish sexi GA-2113/GA-2113S/GA-2115</t>
  </si>
  <si>
    <t xml:space="preserve"> Polietilen ishlab chiqarish sexi GA-2309/ GA-2310/ GA-2311/ GA-2312</t>
  </si>
  <si>
    <t xml:space="preserve"> Polietilen ishlab chiqarish sexi, GA-2104</t>
  </si>
  <si>
    <t xml:space="preserve"> Polietilen ishlab chiqarish sexi, GB-2102/S</t>
  </si>
  <si>
    <t xml:space="preserve"> Polietilen ishlab chiqarish sexi, TD120 GA-2203A/B</t>
  </si>
  <si>
    <t xml:space="preserve"> Polietilen ishlab chiqarish sexi, TD60 GA-2102/S</t>
  </si>
  <si>
    <t xml:space="preserve"> Polietilen ishlab chiqarish sexi,  GD-2306</t>
  </si>
  <si>
    <t xml:space="preserve"> Polietilen ishlab chiqarish sexi,  GA-2304/GA-2305/GA-2306/GA-2307/GA-2308/GA-2320x/GA-2320Sx</t>
  </si>
  <si>
    <t xml:space="preserve"> Polietilen ishlab chiqarish sexi,      GA-2321A/V </t>
  </si>
  <si>
    <t xml:space="preserve"> Polietilen ishlab chiqarish sexi,  GA-2321A/V </t>
  </si>
  <si>
    <t xml:space="preserve"> Polietilen ishlab chiqarish sexi,  GA-3005/GA-3007 A/B</t>
  </si>
  <si>
    <t xml:space="preserve"> Polietilen ishlab chiqarish sexi, GA-3006 A/B</t>
  </si>
  <si>
    <t xml:space="preserve"> Polietilen ishlab chiqarish sexi,GA-3012 A/B</t>
  </si>
  <si>
    <t xml:space="preserve">  Polietilen ishlab chiqarish sexi, EA-3004 issiklik almashinish apparati</t>
  </si>
  <si>
    <t xml:space="preserve">  Polietilen ishlab chiqarish sexi, GD-2301</t>
  </si>
  <si>
    <t xml:space="preserve">  Polietilen ishlab chiqarish sexi,Past qaynovchi kolonna DA-2201</t>
  </si>
  <si>
    <t xml:space="preserve">  Polietilen ishlab chiqarish sexi, PA-2303/04</t>
  </si>
  <si>
    <t xml:space="preserve">  Polietilen ishlab chiqarish sexi, Warex 90/30</t>
  </si>
  <si>
    <t xml:space="preserve">  Polietilen ishlab chiqarish sexi, GA-2203AB GA-2102/ S</t>
  </si>
  <si>
    <t xml:space="preserve">  Polietilen ishlab chiqarish sexi, GA-2113&amp;13S/2115</t>
  </si>
  <si>
    <t xml:space="preserve">  Polietilen ishlab chiqarish sexi, GA-2105,06,07,08,09</t>
  </si>
  <si>
    <t xml:space="preserve">  Polietilen ishlab chiqarish sexi, FA-2431</t>
  </si>
  <si>
    <t xml:space="preserve">  Polietilen ishlab chiqarish sexi, GA-3003 A/B</t>
  </si>
  <si>
    <t xml:space="preserve">  Polietilen ishlab chiqarish sexi, GA-3004 A/B</t>
  </si>
  <si>
    <t xml:space="preserve">  Polietilen ishlab chiqarish sexi, GA-3002 A/B</t>
  </si>
  <si>
    <t xml:space="preserve">  Polietilen ishlab chiqarish sexi, GA-3010 A/B</t>
  </si>
  <si>
    <t xml:space="preserve">  Polietilen ishlab chiqarish sexi, GA-3001 A/B</t>
  </si>
  <si>
    <t xml:space="preserve">  Polietilen ishlab chiqarish sexi, GA-3020 A/B</t>
  </si>
  <si>
    <t xml:space="preserve">  Polietilen ishlab chiqarish sexi, GA-3010</t>
  </si>
  <si>
    <t xml:space="preserve">  Polietilen ishlab chiqarish sexi, Qadoqlash qurilmasi</t>
  </si>
  <si>
    <t xml:space="preserve">  Polietilen ishlab chiqarish sexi, GB-2305</t>
  </si>
  <si>
    <t>Polietilen i/ch sexi, Katalizator quvurlariga</t>
  </si>
  <si>
    <t>Polietilen i/ch sexi, GA-3006A/B</t>
  </si>
  <si>
    <t>Polietilen i/ch sexi, GA-3005A/B</t>
  </si>
  <si>
    <t xml:space="preserve">Ustanovka Oxlajdayushey vodi, Ventilyator GB-6201 </t>
  </si>
  <si>
    <t xml:space="preserve">GA-6904/S  nasoslari tinimsiz stabillashmagan uglevodorod kondensatini FA-6908 separatoridan TM va XA 
sexining  FB-8105 rezervuarlariga haydab berib turadi. Har ikki  yilda oʻrta yoki kapital taʼmir 
toʻgʻri keladi. Nasoslarning mexanik zichlovchisidagi tez ishdan chiqadigan ehtiyot qismlar hisoblanadi. </t>
  </si>
  <si>
    <t>EICh tsexi qurilmalaridagi  ishdan chiqgan quvur armaturalarini almashtirishda va yangi loyihalarda ishlatish uchun ishlatiladi.</t>
  </si>
  <si>
    <t>PA-6101A/B yuqori bosimli bugʻ ishlab chiqarish qozoni</t>
  </si>
  <si>
    <t xml:space="preserve">PA-6101A/B yuqori bosimli bugʻ ishlab chiqarish qozoni              </t>
  </si>
  <si>
    <t>Shurtan GKM yuqori kuchlanish tarmog'ini himoyasining ishonchliligini ta'minlash</t>
  </si>
  <si>
    <t>Sovutish tizimi ventilyatorlarini avariya holatda  almashtirish uchun</t>
  </si>
  <si>
    <t>Hisobda 4 dona Hunday 20L-7A avtoyuklagich mavjud. Ehtiyot qismlar almashish muddati 150 m/s.yillik bosib o`tadigan masofa 5400 m/s.</t>
  </si>
  <si>
    <t>Hisobda 4 dona Hunday 20L-7М avtoyuklagich mavjud. Ehtiyot qismlar almashish muddati 150 m/s.yillik bosib o`tadigan masofa 5400 m/s.</t>
  </si>
  <si>
    <t xml:space="preserve">Hisobda  1 dona Zoomlion 40 tn. mavjud, </t>
  </si>
  <si>
    <t>Hisobda  1 dona Zoomlion 100 tn. mavjud, ehtiyot qismlar 10000 km. almashtiriladi yillik bosib o`tadigan masofa 35000 km Texnik soz xolatda saqlash va texnik xizmatlarni uz vaqtida kursatish maqsadida  Nuqsonli dalolatnomasiga asosan ehtiyot qismlar almashtiriladi.</t>
  </si>
  <si>
    <t>Hisobda 1 dona Goodseense FD-70 avtoyuklagich mavjud .Yillik bosib o`tadigan masofa 3850 m/s. Ehtiyot qismlarni almashtirish nuqsonli dalolatnomaga asosan amalga oshiriladi.</t>
  </si>
  <si>
    <t>Hisobda 1 dona a/k Tereks 450 mavjud,  ehtiyot qismlar almashishi 180 moto/chas. yillik bosib o`tadigan masofa 1320-1450 moto/chas. Ehtiyot qismlarni almashtirish avtokran bosib utgan  ish soatiga asosan amalga oshiriladi.</t>
  </si>
  <si>
    <t>Sap plate. Forged steel.  Part No.12305. DIA 219,1 X 51Thk (36Thk after milling) see detail -2.Dwg. BD6-2143-BA123. A-182-GR. F-347-H.</t>
  </si>
  <si>
    <t>O-Ring Ø7,0mm.ISO 3601/1. Salnik Materal: NBR ISO 1629.   diapazon temperatur ispolzovaniya ot -45ºC do +110ºC.</t>
  </si>
  <si>
    <t>LOCKNUT SHAFT Stopornaya gayka vala Detal № 19A19 Chertyoj №: 1332A311BRGA001 Material: Stal</t>
  </si>
  <si>
    <t>Oil seal  Manjitli salnik moy sizishini qaytarish uchun U2-16-35</t>
  </si>
  <si>
    <t xml:space="preserve">Rele-Relay    HHC68B-22; 5A; 240VAC/24VDC   </t>
  </si>
  <si>
    <t>Rele-Relay   AS.220V MY-2N</t>
  </si>
  <si>
    <t>Rele-Relay      ST PN -MIF; 220VAC</t>
  </si>
  <si>
    <t>Rele-Relay     JYB714; 220V;GB140048,5</t>
  </si>
  <si>
    <t>Rele-Relay   RTLZU104</t>
  </si>
  <si>
    <t>Rele-Relay C3-A 30  DC24V (3-pole, 24VDC)</t>
  </si>
  <si>
    <t>Rele-Relay   C3-A 30110 DC1(3-pole, 110VDC)</t>
  </si>
  <si>
    <t>Rele-Relay  C4-A 40110 DC1(4-pole, 110VDC)</t>
  </si>
  <si>
    <t>H2S/CO 68 11 410 H2S----0-200 ppm CO---- 0-2000 pmm</t>
  </si>
  <si>
    <t xml:space="preserve">O2 68 10 881 O2-----0-25% </t>
  </si>
  <si>
    <t xml:space="preserve">0-200 mg/l hatoligi 0,5% </t>
  </si>
  <si>
    <t>Klass A.  Byuretka (shisha) xajmlari: 10 ml (4ta) 25 ml (4ta)   50 ml (2ta) Shisha rezurvuar idish xajmi 1000 ml (Class A.  catalogs no. 03-848-2A/03-848-2D)</t>
  </si>
  <si>
    <t>Teplovizor dlya osmotra narujnoy poverxnosti pechi proliza (Temperaturniy diapazon obyekta: ot -20°C do 650°C.Fokusirovka:avtomaticheskaya/ruchnaya/lazernaya.Fokusirovka:fiksirovannaya.Spektralniy diapazon:8-14 mkm. Pogreshnost: maksimalnaya (±2°C/3,6°F, ±2%) pri temperature okrujayushey sredi ot 15°C do 35°C (ot 59°F do 95°F) i temperature obyekta vishe 0°C (32°F). Istochnik pitaniya:12 V postoyannogo toka/1,5 A; 5 V postoyannogo toka/2A (zaryadka cherez USB).</t>
  </si>
  <si>
    <t>S-14. STATIONARY FACE. Part № 163754YO. SL. Statsionarnaya poverxnost. SEAL MFR: FLOWSERVE       Izg. uplotneniya:    Seal Type: TANDEM &amp; Model: QBLQ-045. Tip/model uplotneniya. Material Code:5A4Z. Kod materiala. API-CODE:  BSTFN.  Kod API. API-PLAN: 11.  Mech.Seal DWG:  RX0792201-120  № Cherteja mex. uplotneniya                  IN DWG. MFG №=BY-4211.avodskoy №   /FORM №=  A2J 0527. № Formi     SERIAL №=  E20789</t>
  </si>
  <si>
    <t xml:space="preserve">S-15. ROTATING FACE Gasket. Part № 3N01820NL. Statsionarnaya poverxnost SEAL MFR: FLOWSERVE Izg. uplotneniya: Seal Type: TANDEM &amp; Model: QBLQ-045. Tip/model uplotneniya. Material Code:5A4Z. Kod materiala. API-CODE:  BSTFN.  Kod API. API-PLAN: 11.       Mech.Seal DWG:  RX0792201-120          № Cherteja mex. uplotneniya     IN DWG. MFG №=BY-4211.avodskoy №     /FORM №=  A2J 0527. № Formi    SERIAL №=  E20789 </t>
  </si>
  <si>
    <t>S-13. SEAT GASKET. Part № 834467GU. O-obrazniy rezinoviy salnik. SEAL MFR: FLOWSERVEzg. uplotneniya:       Seal Type: TANDEM &amp; Model: QBLQ-045. Tip/model uplotneniya. Material Code:5A4Z. Kod materiala. API-CODE:  BSTFN.  Kod API. API-PLAN: 11.       Mech.Seal DWG:  RX0792201-120   Cherteja mex. uplotneniya    IN DWG. MFG №=BY-4211.avodskoy №       /FORM №=  A2J 0527. № Formi    SERIAL №=  E20789</t>
  </si>
  <si>
    <t xml:space="preserve">S-76. ROTATING FACE  Gasket .   Part № 4N02493GU. O-obrazniy rezinoviy salnik. SEAL MFR: FLOWSERVE Izg. uplotneniya: Seal Type: TANDEM &amp; Model: QBLQ-045. Tip/model uplotneniya. Material Code:5A4Z. Kod materiala. API-CODE:  BSTFN.  Kod API. API-PLAN: 11.       Mech.Seal DWG:  RX0792201-120 № Cherteja mex. plotneniya IN DWG. MFG №=BY-4211.zavodskoy №/FORM №=  A2J 0527. № Formi  SERIAL №=  E20789 </t>
  </si>
  <si>
    <t>Defelector ring Kolso deflektora GA-2104 Pump type: 4IJ-9ST Chert. № 3PS-61332  Material: Alyuminum Part. № 7</t>
  </si>
  <si>
    <t>Seal ring Uplotneniya kolso GA-2104 Pump type: 4IJ-9ST Chert. № 3PS-61332  Material: NBR Part. № 8</t>
  </si>
  <si>
    <t>Radial bearing -outboard  Radialniy podshipnik - vneshniy GA-2104 Pump type: 4IJ-9ST   Chert. № 3PS-61332  Material: S25C/WJ1 Part. № 51</t>
  </si>
  <si>
    <t>Thrust bearing-assembly -kingsbury Uporniy podshipnik  GA-2104 Pump type: 4IJ-9ST  Drawing № 3PS-61332  Standard: 6" JJ Part. № 54</t>
  </si>
  <si>
    <t>Thrust collar Uporniy vorotnik GA-2104 Pump type: 4IJ-9ST Chert. № 3PS-61332    Material: S50C Part. № 57</t>
  </si>
  <si>
    <t>Radial bearing -inboard                      
Radialniy podshipnik - vnutrenniy                 GA-2104 Pump type: 4IJ-9ST                       Chert. № 3PS-61332  Material: S25C/WJ1 Part. № 63</t>
  </si>
  <si>
    <t>Pressure Reducing Sleeve                       Rukav dlya snijeniya davleniya                     GA-2104 Pump type: 4IJ-9ST                         Chert. № 3PS-61332  Material: SUS 420J2 Part. № 77</t>
  </si>
  <si>
    <t>Locknut and washer Kontrgayka i shayba  GA-2104 Pump type: 4IJ-9ST  Chert. № 3PS-61332  Material: SS 400 Part. № 171</t>
  </si>
  <si>
    <t>PROCESS HEAD Golovka prsessa GB-2102 ITEM 2. DWG№DC-2468. PART# CC-2656. Purchase Desc. CA240316CC. Manufacture Description 15.63 DIA X 1.75</t>
  </si>
  <si>
    <t>LOWER HEAD                                  Nijnyaya golovka                                          GB-2102 ITEM 3. DWG№DC-2468. PART# CC-2649. Purchase Desc. CA516GR70. Manufacture Description 20 DIA X 6.75</t>
  </si>
  <si>
    <t>Mechanical Seal Stationary  / Mexanik uplotneniya statsionarniy  GA-2321 Chert № Type R440 Impeller Locking    R434 Section 01919Z  poz.№95A SERIAL-170126</t>
  </si>
  <si>
    <t>Pump Shaft  Val nasosa    GA-2321  Chert № Type R440 Impeller Locking    R434 Section 01919Z  poz.№29        SERIAL-170126</t>
  </si>
  <si>
    <t xml:space="preserve">Bearing pin / podshipnik shponka  EA-3004 Tip apparata: spetsialniy LB-0500. Seriyniy №0500/181. Zakaz № VD 015.pozitsiya № 401                                                </t>
  </si>
  <si>
    <t xml:space="preserve">Bearing bush / podshipnik vtulka  EA-3004   Tip apparata: spetsialniy LB-0500. Seriyniy №0500/181. Zakaz № VD 015. pozitsiya № 402                                             </t>
  </si>
  <si>
    <t xml:space="preserve">Impeller  Ishchi gʻildirak Part No: 21, Chertyoj №: RX 0792204 -105,                 Material: FCD400, A536 Gr. 60-40-18 EQ. </t>
  </si>
  <si>
    <t xml:space="preserve">Seat gasket  Oʻrnatiluvchi prokladka   Part No: S13, Chertyoj №: 834548, CODE: GU  Material: VITON. </t>
  </si>
  <si>
    <t xml:space="preserve">Rotating face Aylanuvchi yuza  Part No: S15, Chertyoj №: 3N03808, CODE: GE  Material: CARBON. </t>
  </si>
  <si>
    <t>Laufrolle / Xodovoy rolik Chert. № DPF-10000Z-4C Poz. № 23.3.2</t>
  </si>
  <si>
    <t>Laufrolle / Xodovoy rolik Chert. № DPF-10000Z-4C Poz. № 23.3.1</t>
  </si>
  <si>
    <t>LABYRINTH. CPLG. END Labirintnoy uplotneniye so storoni mufti Detal № 1801A Chertyoj №: 1801A216DIAE001 Material: TFE/VIT</t>
  </si>
  <si>
    <t>LABYRINTH. PUMP END   Labirintnoy uplotneniye so storoni nasosa Detal № 1801V Chertyoj №: 1801A216DIAE001  Material: TFE/VIT</t>
  </si>
  <si>
    <t>Mechanical seal  Mexanicheskoe uplotneniye Chertyoj №: 0975AN188MSD001 Material: A744CP8M</t>
  </si>
  <si>
    <t>LABYRINTH. CPLG. END  Labirintnoy uplotneniye so storoni mufti Detal № 1801A Chertyoj №: 1801A216DIAE001 Material: TFE/VIT</t>
  </si>
  <si>
    <t>LABYRINTH. PUMP END  Labirintnoy uplotneniye so storoni nasosa Detal № 1801V Chertyoj №: 1801A216DIAE001  Material: TFE/VIT</t>
  </si>
  <si>
    <t>O-RING IMPELLER  Uplotnitelnoe kolso Detal № 20A11A Chertyoj №: 20A11SM153</t>
  </si>
  <si>
    <t>O-RING BRG END CVR Uplotnitelnoe kolso Detal № 20A11V Chertyoj №: 20A11TM028</t>
  </si>
  <si>
    <t>LOCKWASHER. BRG  Stopornaya shayba podshipnika Detal № 20A19 Chertyoj №: 2300A311BRG001  Material: Stal</t>
  </si>
  <si>
    <t>Mechanical seal Mexanicheskoe uplotneniye Chertyoj №: 0975AN188MSD001 Material: A744CP8M</t>
  </si>
  <si>
    <t>Val v jamlanmae s rabochem kolesom (Steam Turbine Driver) Dresser-Rand UE-27019, Serial S/N: D-4875/4876, Model:703 NT Drawing N o: CE-192219-NRotor Assembly (shaft and wheel)    Part № 1,8 of DWG №SE-192219-N, Material Shaft: HRS (A.434 Grade: 4140-42); Material Wheel: Forged STL (A.471Grade: CI 12) Dresser-Rand S.A.(Fransiya)</t>
  </si>
  <si>
    <t xml:space="preserve">HUB  Stupisi Model ventilyatora i razmer: APT-33H-10 Stupitsa: 6810, Model lopatki: T-30H, Otverstiye: 5 1/2, Shpilka: 1 1/4 x 5/8                         </t>
  </si>
  <si>
    <t>Sleeve Bearing 100Ø  x  100 L  Vtulochniy podshipnik  100 diam. x 100 dlina Part № 6; DWG № 405-42900; Material: JIS S30C WJ1</t>
  </si>
  <si>
    <t>Sleeve Bearing 170Ø  x  100 L Vtulochniy podshipnik  170 diam. x 100 dlina Part № 7; DWG № 405-42900;                                       Material: JIS S30C/WJI</t>
  </si>
  <si>
    <t xml:space="preserve">Labyrinth Seal №100  Labirintniy uploteniye Part №15,  Chertyoj №405-42900 Material: JIS AC2A </t>
  </si>
  <si>
    <t xml:space="preserve">Labyrinth Seal №170  Labirintniy uploteniye Part №16,  Chertyoj №405-42900  Material: JIS AC2A </t>
  </si>
  <si>
    <t>Gasket № 500 Prokladka № 500 Part №24,  Chertyoj №405-42900   Material: NBR</t>
  </si>
  <si>
    <t xml:space="preserve">Grooved ball bearing Rifleniy sharikoviy podshipnik Part №321,  Chertyoj № 7.4.2;  Podshipnik № 6413                                        </t>
  </si>
  <si>
    <t>Packed gland Salnik Part №452,  Chertyoj №7.4.2</t>
  </si>
  <si>
    <t>H-INTERCOOLER MACH PARTS  Chasti mashini  N-INTERKULER DWG/BM # 1320289004  itim 015  SEAL    ʻ Y ʻ  H9 3RD CLR 26" SHELL  PART # 1320719635</t>
  </si>
  <si>
    <t>Vee-belt   Klinovoy remen Model: SPB 2800</t>
  </si>
  <si>
    <t>SPRING    Prujina Valve Model: 26 RB10-141/SP Item: 20 Material : CHROME ALLOY</t>
  </si>
  <si>
    <t>BELLOWS GASKETS Silfon prokladkasi  Valve Model: 26 RB10-141/SP Item: 16 Material : Flexible Graphite</t>
  </si>
  <si>
    <t>CAP GASKETS  Kolpachok prokladkasi  Valve Model: 26 RB10-141/SP Item: 21 Material : AISI 316 St.St.</t>
  </si>
  <si>
    <t>BODY GASKETS Korpus prokladkasi  Valve Model: 26 RB10-141/SP Item: 22 Material : AISI 316 St.St.</t>
  </si>
  <si>
    <t>BONNET GASKETS  Qopqoq prokladkasi   Valve Model: 26 RB10-141/SP Item: 23 Material : AISI 316 St.St.</t>
  </si>
  <si>
    <t>LOCK SCREW GASKETS  Stopor vint prokladkasi   Valve Model: 26 RB10-141/SP Item: 24  Material : AISI 316 St.St.</t>
  </si>
  <si>
    <t>Stationary Face Stasionar yuza  REF No: S-14, Drawing No: 4R 10265,  Code: SL,         Material: Silicon Carbide</t>
  </si>
  <si>
    <t>Rotating Face   Aylanuvchi yuza                     REF No: S-15, Drawing No: 3R 1660, Code: GE,               Material: Carbon</t>
  </si>
  <si>
    <t>Stationary Face Stasionar yuza  REF No: S-14-1, Drawing No: 668788,  Code: SL,  Material: Silicon Carbide</t>
  </si>
  <si>
    <t>Rotating Face  Aylanuvchi yuza  REF No: S-15-1, Drawing No: 3R 1743, Code: GE,               Material: Carbon</t>
  </si>
  <si>
    <t>Rotating Face Gasket                                      Aylanuvchi yuza prokladkasi                         REF No: S-76-1,  Drawing No: 568224,  Code: GU,                   Material: Viton</t>
  </si>
  <si>
    <t>Seat Gasket  Oʻrnatiluvchi prokladka               REF No: S-13-1,  Drawing No: 568225,  Code: GU,                Material: Viton</t>
  </si>
  <si>
    <t>CHROMOSORB PAW, DC200/500  0,45mX1,8"(30%80-1)  80-100 Mesh 10.70.104</t>
  </si>
  <si>
    <t>4 yoʻlli 2 pozitsiyali PVLA121304 5/32 dyuymli quvurli klapan kamroq elektromagnit 24V.09W</t>
  </si>
  <si>
    <t>Floating Ball Valves 1"#600. Sharovoy kran s plavayushey probkoy NPS 1". BALL V. RED. PORT. 300#. RF (STD). A105 OR WCB.316 STAINLESS STEEL. REDUCED PORT. FLOATING BALL.LEVEL</t>
  </si>
  <si>
    <t>Ball valve     Sharovoy kran GA-2105-09 Size: 1/2"; Material: AISI 316; Threaded End: BSPT; Pressure: 3000 PSI, Operation: Manual; Fluid: SH and Trietilalyuminiy; Certificate: API 607</t>
  </si>
  <si>
    <t>Ball valve Sharovoy kran GA-2105-09 Size: 3/4"; Material: AISI 316; Threaded End: BSPT; Pressure: 3000 PSI, Operation: Manual; Fluid: SH and Trietilalyuminiy; Certificate: API 607</t>
  </si>
  <si>
    <t>Ball valve       Sharovoy kran  GA-2105-09 Size: 1"; Material: AISI 316; Threaded End: BSPT; Pressure: 3000 PSI, Operation: Manual; Fluid: SH and Trietilalyuminiy; Certificate: API 607</t>
  </si>
  <si>
    <t>Ball valve         Sharovoy kran GA-2105-09 Size: 1.1/2"; Material: AISI 316; Threaded End: BSPT; Pressure: 3000 PSI, Operation: Manual; Fluid: SH and Trietilalyuminiy; Certificate: API 607</t>
  </si>
  <si>
    <t xml:space="preserve">Regulator N2 / Regulyator  N2   GA-3006A/B TYPE: YR-5661; Materal: C 3604B; MFG№980380-1.2; Maximum inlet pressure: 6MPa; </t>
  </si>
  <si>
    <t xml:space="preserve">Continuous Blowdown Stop Globe Valve 1-1/2"#800 ventil neprerivnoy produvki  1-1/2"#800  Type:Hancock I-5505 W-2, D ORIFICE, Steel:A105, Stem CR13, Disc:HF, Seat:HF, Class:800, B16.34 LTD 1370-8000 F/2000-1000 F, CWP                        </t>
  </si>
  <si>
    <t>Batterflay valve Qoʻl bilan boshqariladigan klapan Size; 8" # 150 BRAY. S30 PN12BAR. SN 03507341. Y07. DN 200. T124. GG25/316SS/316SS/EPDM</t>
  </si>
  <si>
    <t xml:space="preserve">Gate valve  Payvand birikmali zadvijka    Code: AKABADDRF 11, Size: 3/4" # 800, SW x SW,  A105 WCB, RS 13CR-HF.    </t>
  </si>
  <si>
    <t xml:space="preserve">Gate valve Payvand birikmali zadvijka  Code: AKABADDRF 11, Size: 1/2" # 800, SW x SW,  A105 WCB, RS 13CR-HF.   </t>
  </si>
  <si>
    <t>Check valve  Obratniy klapan CENTER LINE: 07,  BODY C.I. PLATES 316SST, LINER EPDM, RATING: 150PSI, SIZE: 4", MAX.TEM: 400.</t>
  </si>
  <si>
    <t>Check valve Obratniy klapan  CENTER LINE: 07,  BODY C.I. PLATES 316SST, LINER EPDM, RATING: 150PSI, SIZE: 3", MAX.TEM: 400.</t>
  </si>
  <si>
    <t xml:space="preserve">Steam stop valve 8" #600,  Parovaya zadvijka  8" # 600 Type Gate, End conn: BW.  Figura Nomer: B15-2064C-02TS, Design Press: 4895Kpag / 710Psig,   Design Temp: 418°C / 785°F     </t>
  </si>
  <si>
    <t>Feedwater CTL VLV BY-PASS Globe Valve 3"#600   Boypasnie  ventil (KPV) 3"# 600  Size: 3"# 600 ASME B16,34</t>
  </si>
  <si>
    <t xml:space="preserve">Steam Inlet Isolation Valve 4" # 600,              Zadvijka na linii vxoda para v turbinu 4"#600,    flansevaya soyedineniya  Size Inch.-4", End. Conn-BW, Class-600, Type-Gate, Figura Nomer: B12-2064C-02TS, Tag Number: V-601Ax/Bx, Design Press:  4300 Kpag / 624 Psig,   Design Temp:  420°C / 788°F     </t>
  </si>
  <si>
    <t xml:space="preserve">Gate valve  Zadvijka flanesli    Code:  AHAAAFACO1, Type; Gate, Flex WG,  Size: 10" #150 RF (STD),  A216-WCB,  BB, RS, OS&amp;Y,13CR-HF      </t>
  </si>
  <si>
    <t xml:space="preserve">Gate Valve  Zadvijka flanesli            Code: ANAABFAC 01,  Size: PV 2" #150 RF  O792-WCB, 13CR-HF                             </t>
  </si>
  <si>
    <t>Gate Valve  Zadvijka flanesli  Code: ANAAAFAC 01, Type; Gate; Flex WG, Size: 8"#150 RF (STD), A216-WCB, BB,RS, OS&amp;Y,13CR-HF</t>
  </si>
  <si>
    <t>Gate Valve   Zadvijka flanesli  Code: ANAAAFAC 01, Type; Gate; Flex WG, Size: 6"#150 RF (STD), A216-WCB, BB,RS, OS&amp;Y,13CR-HF</t>
  </si>
  <si>
    <t>Inlet Header Drain Globe Valve 1"#800          Drenajnie ventil 1"#800  Size: 1"#800 ASME B16,34 API 602</t>
  </si>
  <si>
    <t xml:space="preserve">Gate valve  Zadvijka flanesli             Code:  AHACAFDCO3, Type; Gate, Flex WG,           Size: 1 1/2" #600 RF (STD),  A105-RWCB,  BB, RS, OS&amp;Y,13CR-HF      </t>
  </si>
  <si>
    <t xml:space="preserve">Gate valve Payvand birikmali zadvijka   Code:  AKABADDRF 11 Size: 1" # 800, SW x SW,  A105 WCB, RS 13CR-HF    </t>
  </si>
  <si>
    <t>Elbow 45° Otvod 45° Size: 2", SCH 80 A-234-WPB, BW  ASME B16 ,9</t>
  </si>
  <si>
    <t xml:space="preserve">Elbow 90°  Otvod 90° Size: 2", SCH80, A-234-WPB, BW ASME B16 ,9 </t>
  </si>
  <si>
    <t xml:space="preserve">Elbow 45°   Otvod 45° Size: 4", SCH80, A-234-WPB, BW ASME B16 ,9 </t>
  </si>
  <si>
    <t xml:space="preserve">Elbow 90°   Otvod 90° Size: 4", SCH80, A-234-WPB, BW ASME B16 ,9 </t>
  </si>
  <si>
    <t>Kondensat otvodchik 1/2".Stam Trap 1/2". Tip: Bimetallicheskiye kondensatootvodchik. SM 21. Korpus material: ASTM A105N. DN: 15. PN: 25. CL: 300. PMA: 25 bar. TMA: 400ºC. PMO: 21bar. TMO: 350ºC. TV C-22.8. Tip prisoyedineniya: Svarnoye: Stroitelnaya dlina (L): 95mm.</t>
  </si>
  <si>
    <t xml:space="preserve"> Kondensat otvodchik 1/2".Stam Trap 1/2". PAROKANDENSATOTVODCHIK PARA  ViSOKOGO  DAVLENII Tip: Bimetallicheskiye kondensatootvodchik. SM 45. Korpus material: ASTM A105N. DN: 15. PN: 63. CL: 300. PMA: 25 bar. TMA: 450ºC. PMO: 45bar. TMO: 380ºC. Tip prisoyedineniya: Svarnoye: Stroitelnaya dlina (L): 130mm.</t>
  </si>
  <si>
    <t>Bimetal Steam Trap   Bimetallik kondensatootvodchik  SW x SW Cod: AKABZDDBFO1 Size: 1/2"#300  DN15 PN 25</t>
  </si>
  <si>
    <t>Bimetal Steam Trap Bimetallik kondensatootvodchik  SW x SW Cod: AKABZDDBFO1 Size: 1/2"#800  DN15 PN 40</t>
  </si>
  <si>
    <t>Separator qismidagi remotniy jamlanma   (DEN-75Sh)   NK 200  №29070/124768</t>
  </si>
  <si>
    <t>Shnek elementlari  ZD 24-9-10°      Diametri-40mm; Material-38CrMoAlA; Sirt qattiqligi- 54-68 HRc</t>
  </si>
  <si>
    <t>Shnek elementlari  GFF 60-30° A           Diametri-40mm;   Material-38CrMoAlA;            Sirt qattiqligi- 54-68 HRc</t>
  </si>
  <si>
    <t>Shnek elementlari  GFF 2-60-60°M          Diametri-40mm; Material-38CrMoAlA; Sirt qattiqligi- 54-68 HRc</t>
  </si>
  <si>
    <t>Shnek elementlari  GFA 2-30-45°        Diametri-40mm; Material-38CrMoAlA;         Sirt qattiqligi- 54-68 HRc</t>
  </si>
  <si>
    <t>Shnek elementlari  GFF  60-30-E        Diametri-40mm; Material-38CrMoAlA;         Sirt qattiqligi- 54-68 HRc</t>
  </si>
  <si>
    <t>ZSE 40MAXX qurilmasidagi  ekstruder qismidagi  sovutish tizimidagi metall fitinglar  Troynik (1/4"trubka 316ss kompressionniy troynik shtutser Ssp Unilok Issu4ut)</t>
  </si>
  <si>
    <t>Frequency converter  Chastota rostlagich  FRENIC MEGA Type:FRN2.2G1S-4C; High Duty   Source: 3PH, 380-480V, 50/60Hz, 8.2A Low Duty Output: 3PH, 380-480V, 0.1-500Hz, 4.1 kVA, 5.5A 150% 1min Ser.No. WF 87 E 052A005 SCCR 100kA/826</t>
  </si>
  <si>
    <t>Frequency converter                                      Chastota rostlagich  4 kVt</t>
  </si>
  <si>
    <t>Frequency converter  Chastota rostlagich FRENIC MEGA
 Type: FRN3,7G1S-4C; High Duty   Source: 3PH, 380-480V, 50/60Hz, 13A
Low Duty
Output:3PH, 380-480V, 0.1-500Hz, 
6.8 kVA, 9A, 150% 1min
Ser.No.WF86E005A028C SCCR 100kA/808</t>
  </si>
  <si>
    <t xml:space="preserve">Frequency converter                                       Chastota rostlagich                                FRENIC MEGA Type: FRN0,75G1S-4C; High Duty   Source: 3PH, 380-480V, 50/60Hz, 3,1A Low Duty Output:3PH, 380-480V, 0.1-500Hz, 1,9 kVA, 2,5A, 150% 1min er.No.WF82E002A049 SCCR 100kA/808, </t>
  </si>
  <si>
    <t xml:space="preserve">Frequency converter   Chastota rostlagich        VLT Automation drive
Type: FC302-P1K5TE20
Input:3x380-500V, 3.7/3.1A, 50/60Hz,  
Output: 3x0Vin, 0-1000Hz, 4.1/3.4A,  1.5kW, </t>
  </si>
  <si>
    <t xml:space="preserve">Frequency converter                                      Chastota rostlagich   VLT Automation drive
Type:FC302-P5K5T5E20
Input:3x380-500V, 11.7/9.9A, 50/60Hz,  
Output: 3x0Vin, 0-1000Hz, 13/11A,  5.5kW, </t>
  </si>
  <si>
    <t xml:space="preserve">Frequency converter                                      Chastota rostlagich                               Model:VFD-037M43A
Input: 3Ph, 380-480V, 50/60Hz, 8.5A, 
Output: 3Ph, 0-480V, 8.2A, 6.2kVA, 5HP    0.1-400Hz, Ser.No.037M43A6W9150234 SCCR </t>
  </si>
  <si>
    <t>Frequency converter                                       Chastota rostlagich  VLT Automation drive
Type: FC301-PK75T4E
Input:3x380-480V, 2.2/1.9A, 50/60Hz,  
Output:3x0Vin, 0-1000Hz, 2.4/2.1A,  0.75kW, 1.0HP</t>
  </si>
  <si>
    <t>Frequency converter                                       Chastota rostlagich  Model:VFD-370F43A
Input: 3Ph, 380-480V, 50/60Hz, 75A, 
Output: 3Ph, 0-480V, 73A, 55.6 kVA, 50HP    0.1-120Hz, Ser.No.370F43AGW91 20009</t>
  </si>
  <si>
    <t>Frequency converter                                       Chastota rostlagich                                Model:VFD-007M43B
Input: 3Ph, 380-480V, 50/60Hz, 4.2A, 
Output: 3Ph, 0-480V, 3.0A, 2.3 kVA, 1HP    0.1-400Hz, Ser.No.007M43B4SB470460</t>
  </si>
  <si>
    <t>Frequency converter                                      Chastota rostlagich                               Model:VFD-007M43B
Input: 3Ph, 380-480V, 50/60Hz, 4.2A, 
Output: 3Ph, 0-480V, 3.0A, 2.3 kVA, 1HP    0.1-400Hz, Ser.No.007M43B4SB470460</t>
  </si>
  <si>
    <t>Frequency converter  Chastota rostlagich  Input: 400/500V, 13.6A,  47-63Hz
Output: 3AC, 0-Un, 10.2A, 0-650Hz, 5HP, 4000W</t>
  </si>
  <si>
    <t>Frequency converter Chastota rostlagich  Input: 400/500V, 11.1A, 47-63Hz
Output: 3AC, 0-Un, 7.70A, 0-650Hz, 4HP,3000W</t>
  </si>
  <si>
    <t>Frequency converter   Chastota rostlagich       Input: 400/500V, 2,5/3,5A 50Hz
Output: 3AC, 0-Un, 2,5/3,5A, 0-500Hz, 0,75/1,1 kW</t>
  </si>
  <si>
    <t>Frequency converter                                      Chastota rostlagich                               VFD007M43B 0,75 kVt</t>
  </si>
  <si>
    <t>Frequency converter                                       Chastota rostlagich                               VFD150F43A-6 15kVt 20HP</t>
  </si>
  <si>
    <t>Rele promejutochnoye   YEL-11UZ 380V/50Gs vremya 0,1-10 sek 1R40</t>
  </si>
  <si>
    <t>Rele promejutochnoye  RKV11-33-112 UXL4 220V/50Gs</t>
  </si>
  <si>
    <t>Rele promejutochnoye PE -3762 UZ 220 V</t>
  </si>
  <si>
    <t>Heat of companion TeplosputnikListed Pip2 Heating cable 134N "Ft" Regulating heater CH120x D1-TS 240 VAC (W/FT) 20W/m 32A</t>
  </si>
  <si>
    <t>Contactor Kontaktor 3RT2016-1BB41</t>
  </si>
  <si>
    <t>Contactor Kontaktor  3RT2016-1BB42</t>
  </si>
  <si>
    <t>Contactor Kontaktor 3TB44 22-OX 45A</t>
  </si>
  <si>
    <t>Contactor Kontaktor 3TB4110-OX</t>
  </si>
  <si>
    <t>Rele ukazatelnoye REU11-20-2-40UZ 220V</t>
  </si>
  <si>
    <t>Rele ukazatelnoye REU11-20-2-40UZ 0,1A</t>
  </si>
  <si>
    <t>Rele ukazatelnoye REU11-20-2-40UZ 1A</t>
  </si>
  <si>
    <t>Termorele  120*S  Thermorelay R1 500-318-2000</t>
  </si>
  <si>
    <t>Termorele  80*S Thermorelay B1 500-321-2000</t>
  </si>
  <si>
    <t xml:space="preserve"> SHGKM texnologik qurilmalaridagi RA-1801 (kolboks) va RA-1101/02/03 </t>
  </si>
  <si>
    <t>Hisobda  1 dona Zoomlion 40 tn. mavjud, ehtiyot qismlar 10000 km.yillik bosib o`tadigan masofa 35000 km</t>
  </si>
  <si>
    <t xml:space="preserve">Hisobda  1 dona Zoomlion 40 tn. mavjud, ehtiyot qismlar 10000 km.yillik bosib o`tadigan masofa 35000 km </t>
  </si>
  <si>
    <t>Hisobda  1 dona Zoomlion 100 tn. mavjud, ehtiyot qismlar 10000 km.almashtiriladi.</t>
  </si>
  <si>
    <t>"_____"__________ 2022-y.</t>
  </si>
  <si>
    <t>"Shoʻrtan gaz kimyo majmuasi" MChJning 2023-yil uchun xarid qilinishi rejalashtirilgan moddiy-texnik resurslarga boʻlgan ehtiyojlar</t>
  </si>
  <si>
    <t>Soʻmda</t>
  </si>
  <si>
    <t>Material texnik resurslar nomi</t>
  </si>
  <si>
    <t>2023-yil uchun xarid qilinishi rejalashtirilgan MTRlarning umumiy hajmi</t>
  </si>
  <si>
    <t>Natriy gipoxlorit (NaClOH ), AKT xizmatiivligi 
190gr/l</t>
  </si>
  <si>
    <t>BGXTsexi, IST sexi,TST sexi,OST sexi</t>
  </si>
  <si>
    <t>TSh 6.1-00203849-93:2002</t>
  </si>
  <si>
    <t xml:space="preserve"> Isteʼmol darajasi va yillik ehtiyoj </t>
  </si>
  <si>
    <t>Ohak CaO 62%</t>
  </si>
  <si>
    <t>IST sexi,OST sexi</t>
  </si>
  <si>
    <t>GOST- 9179-77</t>
  </si>
  <si>
    <t>Yengil nafta</t>
  </si>
  <si>
    <t>GOST 16472899-003:2001</t>
  </si>
  <si>
    <t>Ogʻir nafta</t>
  </si>
  <si>
    <t>TU 16472899-026:2006</t>
  </si>
  <si>
    <t>Keramik sharlar d=6mm</t>
  </si>
  <si>
    <t>Keramik sharlar d=12mm</t>
  </si>
  <si>
    <t>Keramik sharlar d=20mm</t>
  </si>
  <si>
    <t>Kaustik soda 98%</t>
  </si>
  <si>
    <t>Etilen i/ch sexi, BGXT sexi</t>
  </si>
  <si>
    <t xml:space="preserve">98%, NaOH </t>
  </si>
  <si>
    <t>Texnik metanol (CH3OH),  marka A</t>
  </si>
  <si>
    <t>GOST 222-95</t>
  </si>
  <si>
    <t>Poliakrilamid gel, AKT xizmatiivligi 8%</t>
  </si>
  <si>
    <t>IST sexi, OST sexi</t>
  </si>
  <si>
    <t>Tu Uz. 6.1-64.97</t>
  </si>
  <si>
    <t xml:space="preserve">Yuvish moyi  I-20A  </t>
  </si>
  <si>
    <t>TSh 39. 3-230:2005</t>
  </si>
  <si>
    <t xml:space="preserve">Sulfat kislota  (H2SO4), AKT xizmatiivligi 93% </t>
  </si>
  <si>
    <t>GOST 2184-77</t>
  </si>
  <si>
    <t>Kalsiylangan soda AKT xizmatiivligi 96,8%</t>
  </si>
  <si>
    <t>GOST 5100-85</t>
  </si>
  <si>
    <t>Texnik spirti (Etanol) C2H6OH  96%</t>
  </si>
  <si>
    <t xml:space="preserve">litr  </t>
  </si>
  <si>
    <t>Polietilen i/ch sexi, TM va XA sexi,BGXT sexi, ZML,EAL</t>
  </si>
  <si>
    <t>GOST 18300-87</t>
  </si>
  <si>
    <t>Izobutil spirti GOST 6016-77, TG 8-800</t>
  </si>
  <si>
    <t>TG 8-800</t>
  </si>
  <si>
    <t>Trinatriy fosfat (Na3PO4x12H2O), AKT xizmatiivnost 98%</t>
  </si>
  <si>
    <t>BGXT sexi, OST sexi</t>
  </si>
  <si>
    <t>GOST 201-76</t>
  </si>
  <si>
    <t xml:space="preserve">Suyuq xlor (Cl2),  99,6% </t>
  </si>
  <si>
    <t>OST sexi</t>
  </si>
  <si>
    <t>GOST 6718-93</t>
  </si>
  <si>
    <t>P/E quvurga qoʻllash uchun koʻk boʻyoq</t>
  </si>
  <si>
    <t>Qora boʻyoq pechat uchun</t>
  </si>
  <si>
    <t>Koʻk boʻyoq pechat uchun</t>
  </si>
  <si>
    <t>Polimer oq boʻyoq "Masterbach" 40%</t>
  </si>
  <si>
    <t>OEDFK (gidroksietilidendifosfonli kislota)</t>
  </si>
  <si>
    <t>BGXT sexi</t>
  </si>
  <si>
    <t>S2N8O7R2 Oksietilidendifosfonovaya kislota</t>
  </si>
  <si>
    <t>Natriy sulfat (bisulfit) 50% li eritmasi (bisulfita natriya 50%)</t>
  </si>
  <si>
    <t>bisulfit natriya 50%</t>
  </si>
  <si>
    <t>Xladoagent Freon R-134A (1,1, 1,2-Tetraftoretan)</t>
  </si>
  <si>
    <t>Quyi molekulyarli polimer (Nizkomolekulyarniy polimer)</t>
  </si>
  <si>
    <t>Termoplast sexi</t>
  </si>
  <si>
    <t>LMP-419 yoki analogi</t>
  </si>
  <si>
    <t>Dietilenglikol DEG</t>
  </si>
  <si>
    <t>Polietilen i/ch sexi, TM va XA sexi,BGXT sexi</t>
  </si>
  <si>
    <t>Nakipga qarshi ingibitor</t>
  </si>
  <si>
    <t>GWE-4291yoki analogi</t>
  </si>
  <si>
    <t>Erkin xlorni bogʻlovchi</t>
  </si>
  <si>
    <t>TST sexi</t>
  </si>
  <si>
    <t>GWE-4108 yoki analogi</t>
  </si>
  <si>
    <t>Ishqoriy tozalovchi</t>
  </si>
  <si>
    <t>GWE-4333 yoki analogi</t>
  </si>
  <si>
    <t>Neytral tozalovchi</t>
  </si>
  <si>
    <t>GWE-4367 yoki analogi</t>
  </si>
  <si>
    <t>Kislotali tozalovchi</t>
  </si>
  <si>
    <t>GWE-4377 yoki analogi</t>
  </si>
  <si>
    <t>Biotsid</t>
  </si>
  <si>
    <t>GWE-4311  yoki analogi</t>
  </si>
  <si>
    <t>Kimyoviy reAKT xizmatiivlar</t>
  </si>
  <si>
    <t>Agar suxoy pitatelniy dlya kultivirovaniya mikroorganizmov, TU 42-14-33-75</t>
  </si>
  <si>
    <t>ZML, XBL</t>
  </si>
  <si>
    <t xml:space="preserve"> TU 42-14-33-75</t>
  </si>
  <si>
    <t>Azotnaya kislota — OʻzOU0706:2016  MBN</t>
  </si>
  <si>
    <t>OʻzOU0706:2016 MBN</t>
  </si>
  <si>
    <t xml:space="preserve">Alfa-naftilamin </t>
  </si>
  <si>
    <t>ZML, EAL</t>
  </si>
  <si>
    <t>GOST 8827</t>
  </si>
  <si>
    <t xml:space="preserve">Alyuminiya gidrookis </t>
  </si>
  <si>
    <t>GOST 11841</t>
  </si>
  <si>
    <t>0-fenantrolin</t>
  </si>
  <si>
    <t>N-Fenilantranilovaya kislota</t>
  </si>
  <si>
    <t>TU6-09-3592-86</t>
  </si>
  <si>
    <t>Ammiak vodniy 25% chda</t>
  </si>
  <si>
    <t>25%,  NH4OH, GOST 3760-79</t>
  </si>
  <si>
    <t>Ammoniy molibdenovokisliy xch. (NH4)6Mo7O34*4H2O)</t>
  </si>
  <si>
    <t>99% (NH4)6Mo7O34*4H2O) GOST 3765-78</t>
  </si>
  <si>
    <t>Ammoniy nadsernokisliy (persulfat), xch.</t>
  </si>
  <si>
    <t>99% (NH4)2 S2O8, GOST 3765-78</t>
  </si>
  <si>
    <t>Ammoniy xloristiy, xch</t>
  </si>
  <si>
    <t>99,5%, NH4Cl, GOST 3773-72</t>
  </si>
  <si>
    <t xml:space="preserve">Antimonil tartarat  </t>
  </si>
  <si>
    <t>RD118.3897785.7-92</t>
  </si>
  <si>
    <t>Askorbinovaya kislota, xch.  99,7%, C6H8O6,</t>
  </si>
  <si>
    <t>99,7%, C6H8O6, GOST 4815</t>
  </si>
  <si>
    <t>Asetat sinka,(Sink uksusnokisliy 2-vod.) xch. GOST 5823-78</t>
  </si>
  <si>
    <t>99,0%, (Ch3COO)2Zn*2H2O, GOST 5823-78</t>
  </si>
  <si>
    <t>Bariy azotnokisliy, xch,  Ba(NO3)2</t>
  </si>
  <si>
    <t>Ba(NO3)2, GOST 3777-76</t>
  </si>
  <si>
    <t>Bariy xloristiy, chda, BaCl2*2H2O</t>
  </si>
  <si>
    <t xml:space="preserve">99,5%,  BaCl2 x2H2O, GOST 4108-72 </t>
  </si>
  <si>
    <t xml:space="preserve">Bisulfit natriy (Gidrosulfit natriy) xch. NaHSO3,  </t>
  </si>
  <si>
    <t>NaHSO3,  TU 6-09-4059-75</t>
  </si>
  <si>
    <t xml:space="preserve">Bornaya kislota </t>
  </si>
  <si>
    <t>Bromkrezol zelyoniy,  indikator,Bromocresol Green, chda</t>
  </si>
  <si>
    <t>C21H18O5Br4S, TSH 64-15301782-17:2012</t>
  </si>
  <si>
    <t>Buferniy rastvor  pH7</t>
  </si>
  <si>
    <t>l</t>
  </si>
  <si>
    <t>Buferniy rastvor pH4</t>
  </si>
  <si>
    <t>Buferniy rastvor pH10</t>
  </si>
  <si>
    <t xml:space="preserve">Geksan </t>
  </si>
  <si>
    <t>TU 6-09-3375</t>
  </si>
  <si>
    <t>Gensian fioletoviy kristallicheskiy</t>
  </si>
  <si>
    <t xml:space="preserve"> TU mz-1217-49 (TU 6-09-945-2003)</t>
  </si>
  <si>
    <t xml:space="preserve">Gidroksilamin gidroxlorid </t>
  </si>
  <si>
    <t>GOST 5456</t>
  </si>
  <si>
    <t xml:space="preserve">Gidroksilamin solyanokisliy     </t>
  </si>
  <si>
    <t>GOST5456-79</t>
  </si>
  <si>
    <t xml:space="preserve">Gidrookis natriya </t>
  </si>
  <si>
    <t>chda  GOST 4328-77</t>
  </si>
  <si>
    <t xml:space="preserve">Glitserin chda, GOST 6824-96 (GOST 6259-75), </t>
  </si>
  <si>
    <t xml:space="preserve">99,0%, HOCH2Ch(OH)Ch2OH,  GOST 6824-96 (GOST 6259-75), </t>
  </si>
  <si>
    <t>Glyukoza bez vodniy 99,95%,  x.ch.</t>
  </si>
  <si>
    <t xml:space="preserve">99,95%, C6H12O6, TU 2643-600-82182574-14 (GOST 6038-79) </t>
  </si>
  <si>
    <t xml:space="preserve">GSO jelezo   </t>
  </si>
  <si>
    <t>GOST TU 6-09-5359</t>
  </si>
  <si>
    <t>Standartnie obrazsi: ionov ammoniya 1,0 mg/sm3</t>
  </si>
  <si>
    <t>1,0 mg/sm3, TS 15301782-01:2013,  GOST GSO 72-59-96</t>
  </si>
  <si>
    <t xml:space="preserve">Standartnie obrazsi: nitrat ionov, 1,0 mg/sm3, </t>
  </si>
  <si>
    <t>1,0 mg/sm3, TS 15301782-01:2013, GOST 66-96-93</t>
  </si>
  <si>
    <t xml:space="preserve">Standartnie obrazsi: nitrit ionov 1,0 mg/sm3, </t>
  </si>
  <si>
    <t>1,0 mg/sm3, TS 15301782-01:2013, GOST 7021-93</t>
  </si>
  <si>
    <t xml:space="preserve">GSO fosfat ionov  </t>
  </si>
  <si>
    <t>GOST 4198-75</t>
  </si>
  <si>
    <t>Standartnie obrazsi: xlorid ionov, 1,0 mg/sm3,</t>
  </si>
  <si>
    <t>1,0 mg/sm3, TS 15301782-01:2013, GOST 74-36-98</t>
  </si>
  <si>
    <t xml:space="preserve">GSO XPK   </t>
  </si>
  <si>
    <t>GOST 5858-68</t>
  </si>
  <si>
    <t xml:space="preserve">Standartnie obrazsi:  mutnosti 1 ampula– 4000 (YEMF) yedinitsa mutnosti formazina </t>
  </si>
  <si>
    <t>1 ampula– 4000 (YEMF),  GOST GSO 72-71-96</t>
  </si>
  <si>
    <t>Jelezo (III) xlorid 6-vodniy, xch. FeCl3*6N2O</t>
  </si>
  <si>
    <t xml:space="preserve"> FeCl3*6N2O, GOST 22387.2</t>
  </si>
  <si>
    <t>Izvest xlornaya tex.</t>
  </si>
  <si>
    <t>GOST 9556</t>
  </si>
  <si>
    <t>Indikator kristallicheskiy fioletoviy</t>
  </si>
  <si>
    <t>TU 6-09-4119-75</t>
  </si>
  <si>
    <t xml:space="preserve">Indikator timoloviy siniy </t>
  </si>
  <si>
    <t>Indikator xrom tyomno-siniy</t>
  </si>
  <si>
    <t>Indikator shelochnogo golubogo 6B</t>
  </si>
  <si>
    <t>TU 6-09-07-356</t>
  </si>
  <si>
    <t xml:space="preserve">Indikator ernoxrom chyorniy </t>
  </si>
  <si>
    <t xml:space="preserve">Iodid natriya </t>
  </si>
  <si>
    <t>GOST 8422</t>
  </si>
  <si>
    <t>Kadmiy xloristiy 2,5 vodniy, chda, GOST 4330-76</t>
  </si>
  <si>
    <t xml:space="preserve"> GOST 4330-76</t>
  </si>
  <si>
    <t>Kaliy atsetat</t>
  </si>
  <si>
    <t>CAS -127-08-2</t>
  </si>
  <si>
    <t>Kaliy dvuxxromovokisliy, chda</t>
  </si>
  <si>
    <t>99,9%,K2Cr2O7,  GOST 4220-75</t>
  </si>
  <si>
    <t>Kaliy yodistiy, xch</t>
  </si>
  <si>
    <t xml:space="preserve">99,0%, KI, GOST 4232-74 </t>
  </si>
  <si>
    <t>Kaliy oksalat,(shavelevokisliy) 1-vodniy. chda GOST 5868-78</t>
  </si>
  <si>
    <t>99,8%, KOOCCOOK*H2O, GOST 5868-78</t>
  </si>
  <si>
    <t xml:space="preserve">Kaliy rodanistiy </t>
  </si>
  <si>
    <t>GOST 4139-75</t>
  </si>
  <si>
    <t xml:space="preserve">Kaliy sulfat </t>
  </si>
  <si>
    <t>GOST 4145-65</t>
  </si>
  <si>
    <t>Kaliy ftoristiy</t>
  </si>
  <si>
    <t>OKP 262113-1322-06</t>
  </si>
  <si>
    <t xml:space="preserve">Kaliy xloristiy </t>
  </si>
  <si>
    <t>GOST 4234</t>
  </si>
  <si>
    <t xml:space="preserve">Kaliy xromovokisliy </t>
  </si>
  <si>
    <t>GOST 4220-65</t>
  </si>
  <si>
    <t xml:space="preserve">Kalsiy xloristiy </t>
  </si>
  <si>
    <t>GOST 450</t>
  </si>
  <si>
    <t>Karandashi po steklu i farforu 70 mm (krasnie)</t>
  </si>
  <si>
    <t xml:space="preserve"> TU 2389-007-03987647-97</t>
  </si>
  <si>
    <t xml:space="preserve">Kraxmal </t>
  </si>
  <si>
    <t>gr</t>
  </si>
  <si>
    <t>chda</t>
  </si>
  <si>
    <t xml:space="preserve">Magniy sernokisliy </t>
  </si>
  <si>
    <t>GOST 4523</t>
  </si>
  <si>
    <t xml:space="preserve">Magniy xloristiy </t>
  </si>
  <si>
    <t>GOST 4209</t>
  </si>
  <si>
    <t xml:space="preserve">Marganes  Xlorid </t>
  </si>
  <si>
    <t>GOST 612</t>
  </si>
  <si>
    <t xml:space="preserve">Marganes IIsernokisliy -MnSO4*5H2O       </t>
  </si>
  <si>
    <t>chda, GOST435-77</t>
  </si>
  <si>
    <t>Med (II) sernokislaya 5-vodnaya, chda, GOST 4165-78</t>
  </si>
  <si>
    <t>98,5%  CuSO4*5H2O, GOST 4165-78</t>
  </si>
  <si>
    <t xml:space="preserve">Metilenoviy siniy  indikator chda </t>
  </si>
  <si>
    <t>TU 6-09-29-76,  C16H18ClN3S*3H2O</t>
  </si>
  <si>
    <t xml:space="preserve">Metiloviy krasniy indikator chda </t>
  </si>
  <si>
    <t>M-296</t>
  </si>
  <si>
    <t>Metiloranj ind.</t>
  </si>
  <si>
    <t>Mureksid indikator chda</t>
  </si>
  <si>
    <t>TU 6-09-13-945-95, C8H8N6O6H2O</t>
  </si>
  <si>
    <t>Nabor okraska po Grammu</t>
  </si>
  <si>
    <t>nabor</t>
  </si>
  <si>
    <t>DD019-1VL</t>
  </si>
  <si>
    <t>n-Amiloviy spirt, (izopentiloviy spirt)xch.S5H12O</t>
  </si>
  <si>
    <t>99,0%, S5H12O, TU 6-09-3467(GOST 5830–79)</t>
  </si>
  <si>
    <t xml:space="preserve">Natriy atsetat </t>
  </si>
  <si>
    <t>GOST 199</t>
  </si>
  <si>
    <t xml:space="preserve">Natriy gipoxlorit </t>
  </si>
  <si>
    <t>GOST 11086</t>
  </si>
  <si>
    <t>Natriy yedkiy, chda 98%</t>
  </si>
  <si>
    <t>98%, NaOH,  GOST 4328-77</t>
  </si>
  <si>
    <t xml:space="preserve">Natriy karbonat </t>
  </si>
  <si>
    <t>GOST8379</t>
  </si>
  <si>
    <t>Natriy nitroprussidniy</t>
  </si>
  <si>
    <t xml:space="preserve">Natriy salitsilovokisliy  </t>
  </si>
  <si>
    <t>GOST 17628-72</t>
  </si>
  <si>
    <t xml:space="preserve">Natriy tiosulfat-Na2S2O3*5H2O </t>
  </si>
  <si>
    <t>GOST 244-76</t>
  </si>
  <si>
    <t xml:space="preserve">Natriy fosfornokisliy </t>
  </si>
  <si>
    <t>GOST 4172</t>
  </si>
  <si>
    <t xml:space="preserve">Natriy ftoristiy </t>
  </si>
  <si>
    <t>GOST 4463</t>
  </si>
  <si>
    <t>Natriy xloristiy,  xch</t>
  </si>
  <si>
    <t xml:space="preserve">99,9%, NaCl, GOST-4233-77 </t>
  </si>
  <si>
    <t xml:space="preserve">Nitxromazo metalloindikator </t>
  </si>
  <si>
    <t>TU-6-09-05-564-75 chda</t>
  </si>
  <si>
    <t>O — Fenilantronilovaya kislota</t>
  </si>
  <si>
    <t>TU2631-003-2002</t>
  </si>
  <si>
    <t xml:space="preserve">Oksid alyuminiya </t>
  </si>
  <si>
    <t>GOST 8136</t>
  </si>
  <si>
    <t xml:space="preserve">Olova xlorid </t>
  </si>
  <si>
    <t>GOST 36</t>
  </si>
  <si>
    <t>Ortoniloviy — K metalloindikator</t>
  </si>
  <si>
    <t>TU-6-09-05-587-76 chda</t>
  </si>
  <si>
    <t>Ortofosfornaya kislota</t>
  </si>
  <si>
    <t>Pepton suxoy fermentativniy dlya bAKT xizmatieriologicheskix seley, GOST 13805-76</t>
  </si>
  <si>
    <t>GOST 13805-76</t>
  </si>
  <si>
    <t xml:space="preserve">Pergidrol </t>
  </si>
  <si>
    <t>GOST 10929</t>
  </si>
  <si>
    <t xml:space="preserve">Persulfat ammoniya </t>
  </si>
  <si>
    <t>GOST 20478</t>
  </si>
  <si>
    <t xml:space="preserve">Persulfat kaliya </t>
  </si>
  <si>
    <t>GOST 4146</t>
  </si>
  <si>
    <t>Poloski sporovie dlya kontrolya sterilizatsii</t>
  </si>
  <si>
    <t>fl</t>
  </si>
  <si>
    <t xml:space="preserve">DD 032-1PK </t>
  </si>
  <si>
    <t>Preparat s indikatorom VR i glyukozoy</t>
  </si>
  <si>
    <t>M270</t>
  </si>
  <si>
    <t>Rastvoritel S316</t>
  </si>
  <si>
    <t xml:space="preserve">ReAKT xizmatiiv Grissa </t>
  </si>
  <si>
    <t>TU6-09-356986</t>
  </si>
  <si>
    <t xml:space="preserve">ReAKT xizmatiiv Nesslera  </t>
  </si>
  <si>
    <t>chda, TU 6-09-2089-77</t>
  </si>
  <si>
    <t>Rtut (1) sernokisliy</t>
  </si>
  <si>
    <t xml:space="preserve">Salitsilat natriya </t>
  </si>
  <si>
    <t xml:space="preserve">Salitsilovaya kislota, </t>
  </si>
  <si>
    <t>chda, GOST 4165-78</t>
  </si>
  <si>
    <t xml:space="preserve">Selen metallicheskiy </t>
  </si>
  <si>
    <t>GOST 5455</t>
  </si>
  <si>
    <t>Serebro azotnokisloye, chda</t>
  </si>
  <si>
    <t xml:space="preserve">99,9%,AgNO3, GOST 1277-75 </t>
  </si>
  <si>
    <t>Sernaya  kislota  konsentrirovannaya 95,6%, xch</t>
  </si>
  <si>
    <t>95,6%, H2SO4, GOST 4204-77</t>
  </si>
  <si>
    <t xml:space="preserve">SIB-oksidaznie test diski </t>
  </si>
  <si>
    <t xml:space="preserve">DD 018-1VL </t>
  </si>
  <si>
    <t xml:space="preserve">Signitovaya sol, </t>
  </si>
  <si>
    <t>xch GOST 4151-72</t>
  </si>
  <si>
    <t xml:space="preserve">Sol mora </t>
  </si>
  <si>
    <t>OʻzOU0706:2016 MVI</t>
  </si>
  <si>
    <t xml:space="preserve">Solyanaya  kislota konsentrirovannaya,  xch,  38%  </t>
  </si>
  <si>
    <t>38%,  HCl, GOST 3118-77</t>
  </si>
  <si>
    <t>Sreda Endo Agar Endo-GRM (Nabor reagentov dlya bAKT xizmatieriologicheskix issledovaniy pitatelnaya sreda dlya videleniya enterobAKT xizmatieriy suxaya)</t>
  </si>
  <si>
    <t>TU 9398-027-78095326-2007</t>
  </si>
  <si>
    <t xml:space="preserve">Steklotkan </t>
  </si>
  <si>
    <t>GOST 10146</t>
  </si>
  <si>
    <t xml:space="preserve">Sulfaminovaya kislota </t>
  </si>
  <si>
    <t>TU 6-09-2437</t>
  </si>
  <si>
    <t xml:space="preserve">Sulfat alyuminiy </t>
  </si>
  <si>
    <t>GOST 12966</t>
  </si>
  <si>
    <t xml:space="preserve">Sulfat alyuminiya kaliya </t>
  </si>
  <si>
    <t>GOST 15028</t>
  </si>
  <si>
    <t xml:space="preserve">Sulfat natriya </t>
  </si>
  <si>
    <t>GOST 5644</t>
  </si>
  <si>
    <t xml:space="preserve">Sulfat serebro </t>
  </si>
  <si>
    <t>98% TU 6-09-3703</t>
  </si>
  <si>
    <t xml:space="preserve">Sulfonilovaya kislota, </t>
  </si>
  <si>
    <t>chda. GOST 5821-69</t>
  </si>
  <si>
    <t>Sulfosalitsilovaya kislota, Sulfosalicylic Acid GOST 4478-78  ch.d.a.</t>
  </si>
  <si>
    <t>99%,C7H6O6S2,  GOST 4478-78</t>
  </si>
  <si>
    <t xml:space="preserve">Timolftalein indikator, chda </t>
  </si>
  <si>
    <t>S28N30O4, TU 6-09-07-1610-87</t>
  </si>
  <si>
    <t xml:space="preserve">Trilon-B  </t>
  </si>
  <si>
    <t>xch</t>
  </si>
  <si>
    <t xml:space="preserve">Ugol AKT xizmatiivniy </t>
  </si>
  <si>
    <t>GOST 4453</t>
  </si>
  <si>
    <t xml:space="preserve">Uksusnaya kislota </t>
  </si>
  <si>
    <t>chda- MVI 265.2005</t>
  </si>
  <si>
    <t xml:space="preserve">Fenolftalein </t>
  </si>
  <si>
    <t>Fiksanal   H2SO4 0,1M, TU 6-09-2540-87</t>
  </si>
  <si>
    <t>H2SO4 0,1M,  TU 6-09-2540-87</t>
  </si>
  <si>
    <t>Fiksanal   HCl  0,1M, TU-6-092540-97</t>
  </si>
  <si>
    <t xml:space="preserve">  HCl  0,1M,TU 6-09-2540-97</t>
  </si>
  <si>
    <t xml:space="preserve">Fiksanal Yod 0,1 N, </t>
  </si>
  <si>
    <t>Yod  0,1 N,  I</t>
  </si>
  <si>
    <t>Fiksanal Magniy sernokisliy,  0,1mol/dm3 (0,1N), Ts 15301782-02:2013</t>
  </si>
  <si>
    <t xml:space="preserve">0,1N, MgSO4*7H2O,  </t>
  </si>
  <si>
    <t xml:space="preserve">Fiksanal Natriy sernovatistokisliy,  0,1 N,                                                TU 26-42-001-33813273-97 </t>
  </si>
  <si>
    <t xml:space="preserve">0,1N, Na2S2O3*5H2O, TU 26-42-001-33813273-97 </t>
  </si>
  <si>
    <t xml:space="preserve">Formalin </t>
  </si>
  <si>
    <t>Fuksin osnovnoy, xch</t>
  </si>
  <si>
    <t>C20H20ClN3*4H2O,  TU 632-99-5</t>
  </si>
  <si>
    <t>Xloroforim</t>
  </si>
  <si>
    <t xml:space="preserve"> TU 6-09-4263</t>
  </si>
  <si>
    <t xml:space="preserve">Sink metal </t>
  </si>
  <si>
    <t>GOST 989</t>
  </si>
  <si>
    <t>Shavelevaya  kislota 2-vodnaya, xch, TU -6-09-14-209-88 (GOST 22180-76)</t>
  </si>
  <si>
    <t>99,6%, H2C2O4*2H2O,  TU -6-09-14-209-88</t>
  </si>
  <si>
    <t>Algedsid</t>
  </si>
  <si>
    <t>Geolog</t>
  </si>
  <si>
    <t>Flokulyant</t>
  </si>
  <si>
    <t>Xlor 90%</t>
  </si>
  <si>
    <t>Tester dlya analiza vodi</t>
  </si>
  <si>
    <t>Ponezitel kislotnosti   pH DOWN</t>
  </si>
  <si>
    <t>Kvarseviy pesok dlya filtra</t>
  </si>
  <si>
    <t>Erkatoy 1,2,3 BGXT sexi, MTS</t>
  </si>
  <si>
    <t>0,7-2,0 mm</t>
  </si>
  <si>
    <t>Nabor reagentov dlya opredeleniya mochevina krovi</t>
  </si>
  <si>
    <t>PK-3</t>
  </si>
  <si>
    <t xml:space="preserve">№322134 HUMAN  </t>
  </si>
  <si>
    <t>ALT,polniy testoviy nabor 4 x 250</t>
  </si>
  <si>
    <t>12032 HUMAN</t>
  </si>
  <si>
    <t>Nabor reagentov dlya opredeleniya AST</t>
  </si>
  <si>
    <t>380393  HUMAN</t>
  </si>
  <si>
    <t>Nabor reagentov dlya opredeleniya bilurubin</t>
  </si>
  <si>
    <t>10742 HUMAN</t>
  </si>
  <si>
    <t>Nabor dlya opredeleniya xolesterina</t>
  </si>
  <si>
    <t>10019 HUMAN</t>
  </si>
  <si>
    <t>Sulfosalitsilovaya kislota 2-vodnaya CHDA</t>
  </si>
  <si>
    <t xml:space="preserve">7-50631 reAKT xizmatiiv </t>
  </si>
  <si>
    <t>Nabor reagentov dlya opredeleniya glyukozi</t>
  </si>
  <si>
    <t>10121 HUMAN</t>
  </si>
  <si>
    <t>M 30D Diluent–Razbavitelʼ izotonicheskiy 20litr</t>
  </si>
  <si>
    <t>Upa-ka</t>
  </si>
  <si>
    <t>A 12 -000047</t>
  </si>
  <si>
    <t xml:space="preserve"> M 30 CFL – Lyse Liziruyushiy reagent 500 ml</t>
  </si>
  <si>
    <t>A12 – 000084</t>
  </si>
  <si>
    <t xml:space="preserve"> M30E – Zcheanser promivayushiy  rastvor dlya yejednevnoy ochistki 1 litr</t>
  </si>
  <si>
    <t>A12 – 000045</t>
  </si>
  <si>
    <t>Urine-10. nabor dlya opredeleniya mochevini v krovi</t>
  </si>
  <si>
    <t>upa-ka</t>
  </si>
  <si>
    <t>№380425</t>
  </si>
  <si>
    <t>Indikator sterilizatsii Vinar Steritest-P-132/20 (1000 testov) Samokleyushiysya, vnutri upakovki (PK 3953 r\t 285)</t>
  </si>
  <si>
    <t>P-132/20 (1000 testov)</t>
  </si>
  <si>
    <t>Azopiram- C</t>
  </si>
  <si>
    <t>flakon</t>
  </si>
  <si>
    <t>№1331210</t>
  </si>
  <si>
    <t>Pergidrol 33 (PK3953R/T 257</t>
  </si>
  <si>
    <t>kanistra</t>
  </si>
  <si>
    <t>Kod tovara 18803</t>
  </si>
  <si>
    <t>Fenolftalein UZB-D</t>
  </si>
  <si>
    <t>№1146543</t>
  </si>
  <si>
    <t xml:space="preserve">Spirt 96% </t>
  </si>
  <si>
    <t>Areometr AOH-1, Diapazon 0,700-0,760</t>
  </si>
  <si>
    <t xml:space="preserve"> GOST 18481-81</t>
  </si>
  <si>
    <t xml:space="preserve">  Isteʼmol darajasi va yillik ehtiyoj  </t>
  </si>
  <si>
    <t>Areometr AOH-1, Diapazon 0,820-0,880</t>
  </si>
  <si>
    <t xml:space="preserve"> GOST 18481-83</t>
  </si>
  <si>
    <t xml:space="preserve">Areometr AOH-1, Diapazon 0,820-0,880 </t>
  </si>
  <si>
    <t xml:space="preserve"> GOST 18481-82</t>
  </si>
  <si>
    <t>Areometr AOH-1, Diapazon 1120-1180</t>
  </si>
  <si>
    <t xml:space="preserve"> GOST 18481-84</t>
  </si>
  <si>
    <t>Areometr AOH-1, Diapazon 1180-1240</t>
  </si>
  <si>
    <t xml:space="preserve"> GOST 18481-85</t>
  </si>
  <si>
    <t xml:space="preserve">Bumaga  filtrovalnaya obiknovennaya </t>
  </si>
  <si>
    <t xml:space="preserve"> GOST 12026-76</t>
  </si>
  <si>
    <t>Butil  PELD  PP 1000 ml</t>
  </si>
  <si>
    <t>PELD  PP 1000 ml</t>
  </si>
  <si>
    <t>Butil  PELD  PP 250 ml</t>
  </si>
  <si>
    <t>PELD  PP 250 ml</t>
  </si>
  <si>
    <t>Butil  PELD  PP 500 ml</t>
  </si>
  <si>
    <t>PELD  PP 500 ml</t>
  </si>
  <si>
    <t>Butil PELD  PP 125 ml</t>
  </si>
  <si>
    <t>PELD  PP 125 ml</t>
  </si>
  <si>
    <t>Byuretki 1-3-2- 10-01, GOST 29251-91</t>
  </si>
  <si>
    <t xml:space="preserve"> GOST 29251-91</t>
  </si>
  <si>
    <t>Byuretki 1-3-2- 25-01, GOST 29251-91</t>
  </si>
  <si>
    <t>Byuretki 1-3-2- 50-01, GOST 29251-91</t>
  </si>
  <si>
    <t>Voronki steklyannie (diametr 8-10sm)</t>
  </si>
  <si>
    <t>(diametr 8-10sm)</t>
  </si>
  <si>
    <t>Grusha/Pipette Filler Fisher brand Cat#13-681102 B</t>
  </si>
  <si>
    <t>Fisher brand Cat#13-681102 B</t>
  </si>
  <si>
    <t>Indikatornaya bumaga universalnaya pH 0-14</t>
  </si>
  <si>
    <t>pH 0-14, PND -50-975-84</t>
  </si>
  <si>
    <t>Kislorodnie sklyanki 300ml GOST 4217</t>
  </si>
  <si>
    <t>300ml GOST 4217</t>
  </si>
  <si>
    <t>Kolba konicheskaya 250 ml Steklyannie GOST 1770-74</t>
  </si>
  <si>
    <t>GOST 1770-74</t>
  </si>
  <si>
    <t xml:space="preserve">Kolba konicheskaya titrovalnaya  Kn-2-250-18 TXS </t>
  </si>
  <si>
    <t>GOST 25336-82</t>
  </si>
  <si>
    <t xml:space="preserve">Kolba konicheskaya titrovalnaua  P-1-250 TXS </t>
  </si>
  <si>
    <t>Kolpachok stopori (krishki) alyuminiyeviy,
 d= 20 mm</t>
  </si>
  <si>
    <t>Ts 04523290-002:2016, dlya flakonov  d= 20 mm</t>
  </si>
  <si>
    <t>Marlya meditsinskaya</t>
  </si>
  <si>
    <t>GOST -9412-77, izgotovleniye vatno-marlevix probok</t>
  </si>
  <si>
    <t>Peregonnie kolbi Vyursa KP-1- 125-29 XTS</t>
  </si>
  <si>
    <t xml:space="preserve"> GOST 25336-82</t>
  </si>
  <si>
    <t xml:space="preserve">Pipetki 1-2-1 s odnoy otmetkoy  (Mora)  </t>
  </si>
  <si>
    <t>GOST 29169-91</t>
  </si>
  <si>
    <t>Pipetki 1-2-10 s odnoy otmetkoy  (Mora)</t>
  </si>
  <si>
    <t>Pipetki 1-2-5 s odnoy otmetkoy  (Mora)</t>
  </si>
  <si>
    <t xml:space="preserve">Pipetki graduirovannie, 1-2-1-1 </t>
  </si>
  <si>
    <t>GOST 29227-91</t>
  </si>
  <si>
    <t xml:space="preserve">Pipetki graduirovannie, 1-2-1-10 </t>
  </si>
  <si>
    <t xml:space="preserve">Pipetki graduirovannie, 1-2-1-2 </t>
  </si>
  <si>
    <t>Plitka laboratornaya s zakritoy spiralyu.</t>
  </si>
  <si>
    <t>GOST 14919 elektricheskaya s termoregulyatorom  -220V</t>
  </si>
  <si>
    <t>Probki rezinovie meditsinskiye (Uplotnyayushaya septa rezinovaya), d= 20 mm</t>
  </si>
  <si>
    <t>Ts 22348146-01:2014   Marka rezini 52-599/1, dlya flakonov  d= 20 mm</t>
  </si>
  <si>
    <t>Promivalka  PELD  PP 500 ml</t>
  </si>
  <si>
    <t xml:space="preserve">Spirtovka SL-2 </t>
  </si>
  <si>
    <t>Stakan 100ml termostoykiy, Steklyannie GOST1770-74</t>
  </si>
  <si>
    <t>Steklyannie GOST1770-74</t>
  </si>
  <si>
    <t xml:space="preserve">Stakan 250ml, Steklyannie GOST1770-74 </t>
  </si>
  <si>
    <t xml:space="preserve">Steklyannie GOST1770-74 </t>
  </si>
  <si>
    <t>Steklyannie butilki prozrachnie vmestimostyu 1l</t>
  </si>
  <si>
    <t>(vmestimostyu -1 litr)</t>
  </si>
  <si>
    <t>Termometri  rtutnie steklyannie,  Diapazon -30 0S+50 0S</t>
  </si>
  <si>
    <t>GOST 400-80</t>
  </si>
  <si>
    <t xml:space="preserve">Termometri  rtutnie steklyannie, Diapazon 00S+3600S    </t>
  </si>
  <si>
    <t xml:space="preserve">  GOST 400-80 </t>
  </si>
  <si>
    <t>Tigli forforovie visokiy 3</t>
  </si>
  <si>
    <t>GOST 9147,  V-100ml</t>
  </si>
  <si>
    <t>Tigli forforovie nizkiy 2,3,4</t>
  </si>
  <si>
    <t xml:space="preserve">Tkan polotna Suprem OE dlya chistki priborov </t>
  </si>
  <si>
    <t>Svet optik, Grammaj (gr/m2) 140,0 sostav xlopok, shirina 160 sm</t>
  </si>
  <si>
    <t xml:space="preserve">Filtri obezzolennie belaya lenta, </t>
  </si>
  <si>
    <t>pachka /100</t>
  </si>
  <si>
    <t>TU 6-09-1678-95, belaya lenta d=12.5sm</t>
  </si>
  <si>
    <t xml:space="preserve">Filtri obezzolennie sinyaya lenta, </t>
  </si>
  <si>
    <t>TU 6-09-1678-95, sinyaya lenta, d=12.5sm</t>
  </si>
  <si>
    <t>Silindr 3-100-1</t>
  </si>
  <si>
    <t xml:space="preserve">Silindri mernie 100ml, Steklyannie GOST1770-74 </t>
  </si>
  <si>
    <t xml:space="preserve">Chashka viparitelnaya 3 </t>
  </si>
  <si>
    <t>GOST 9147-80</t>
  </si>
  <si>
    <t>Shlang  silikonoviy</t>
  </si>
  <si>
    <t>d = 5-6 mm</t>
  </si>
  <si>
    <t>d = 10-12 mm</t>
  </si>
  <si>
    <t xml:space="preserve">Eksikator 2-180 </t>
  </si>
  <si>
    <t>Harorat rostlagichi (temperaturniy kontrollyor)</t>
  </si>
  <si>
    <t xml:space="preserve"> Tip:R 1100 yoki uning analogi. Ishlab chiqaruvchi: "Elotech GmbH"</t>
  </si>
  <si>
    <t>Qizdirish tenti (KOPP yopishtirish apparati uchun)</t>
  </si>
  <si>
    <t xml:space="preserve">220 V, qizdirish harorati chegarasi 150 ᵒC dan 250 ᵒC gacha </t>
  </si>
  <si>
    <t>Domkrat</t>
  </si>
  <si>
    <t>Mexanik, koʻtarish quvvati 12 tonnagacha</t>
  </si>
  <si>
    <t>Teflon material</t>
  </si>
  <si>
    <t>m²</t>
  </si>
  <si>
    <t>Qalinligi 0,3 mm</t>
  </si>
  <si>
    <t xml:space="preserve"> QT-Carbon Black Content apparati  
uchun  shisha quvur. </t>
  </si>
  <si>
    <t xml:space="preserve">Model: ES 14   Issiqbardosh shisha trubka, diameteri Ø33 mm,     uzunligi 54 sm. </t>
  </si>
  <si>
    <t xml:space="preserve"> Lanseti Accu-Chek Softclix</t>
  </si>
  <si>
    <t>200 sht v komplekte</t>
  </si>
  <si>
    <t>Termobumaga 50mm upakovka 80 sht</t>
  </si>
  <si>
    <t>shtuk</t>
  </si>
  <si>
    <t>40477B</t>
  </si>
  <si>
    <t>Meditsinskiye perchatki odnorazovie lateksnie</t>
  </si>
  <si>
    <t>odnorazovie lateksnie № 8</t>
  </si>
  <si>
    <t>Konteyneri laboratornie dlya vzyatiya prob odnorazovie 30 ml 400 sht v upakovke sterilnie</t>
  </si>
  <si>
    <t>Steritest (MedIS) 132\20 1000 sht v upakovke samokleyushiye snaruji</t>
  </si>
  <si>
    <t>(MedIS) 132\20 1000 sht</t>
  </si>
  <si>
    <t xml:space="preserve">Poranit   PON-B  0,5 mm GOST 15180-86 </t>
  </si>
  <si>
    <t>Korxonani tamirlash ishlarida ishlatish uchun.</t>
  </si>
  <si>
    <t xml:space="preserve">GOST 15180-86 </t>
  </si>
  <si>
    <t>Apparatini profilAKT xizmatiika va taʼmirlash ishlarida, ichki qismini  ishlarini oʻtkazishda  zarur boʻladigan miqdor.</t>
  </si>
  <si>
    <t xml:space="preserve">Poranit  PON-B  1 mm GOST 15180-86 </t>
  </si>
  <si>
    <t>Poranit   PON 2 mm TU-481-80</t>
  </si>
  <si>
    <t>Poranit   PON 3 mm TU-481-80 (3 mx1,7m)</t>
  </si>
  <si>
    <t>Poranit   PON 4 mm TU-481-80 (3 m x1,7m)</t>
  </si>
  <si>
    <t>Germetik   TU 2513-003-50643915-2002. Avtomobilnaya</t>
  </si>
  <si>
    <t>TU 2513-003-50643915-2002</t>
  </si>
  <si>
    <t>Nasos va apparatni tamirlashda ishlatiladi</t>
  </si>
  <si>
    <t xml:space="preserve">Lentafum (obespechivayet germetichnost rezbovix soyedineniy, rabotayushix pri davlenii do 64,7 MPa (660 kgs/sm2)).     </t>
  </si>
  <si>
    <t>GOST 24222-80</t>
  </si>
  <si>
    <t xml:space="preserve">Shyotka    metallicheskaya ruchnaya. GOST 10112-2001   5-ryadnaya. </t>
  </si>
  <si>
    <t>GOST 10112-20015</t>
  </si>
  <si>
    <t>Asosi qogʻozli yelim (malyarniy skotch na bumajnoy osnove (krepp). Oʻrami: 50 metr. Eni 50mm.   Rangi: Sariq.</t>
  </si>
  <si>
    <t xml:space="preserve">GOST 18251-87 </t>
  </si>
  <si>
    <t>Marker jeltiy (jelezniy) Creos Gundam Marker set 6</t>
  </si>
  <si>
    <t xml:space="preserve"> Texnik topshiriq asosida</t>
  </si>
  <si>
    <t>Yil davomida ishga yaroqsiz</t>
  </si>
  <si>
    <t>Qumqogʻoz Qum oʻlchami (mmk) - 40-50. GOST R 52381-2005- R 280</t>
  </si>
  <si>
    <t xml:space="preserve"> GOST R 52381-2005</t>
  </si>
  <si>
    <t>Klapan va ventil soplo, disk qismlarini pritirka qilishda</t>
  </si>
  <si>
    <t>Qumqogʻoz Qum oʻlchami (mmk) - 40-50.  GOST R 52381-2005-R 320</t>
  </si>
  <si>
    <t>Qumqogʻoz Qum oʻlchami(mmk) - 28-40.    GOST R 52381-2005 R400</t>
  </si>
  <si>
    <t>Qumqogʻoz Qum oʻlchami (mmk) - 28-40.    GOST R 52381-2005 R500</t>
  </si>
  <si>
    <t>Qumqogʻoz Qum oʻlchami (mmk) - 28-40. GOST R 52381-2005 R600</t>
  </si>
  <si>
    <t>Qumqogʻoz Qum oʻlchami (mmk) - 28-40. GOST R 52381-2005 R800</t>
  </si>
  <si>
    <t>Qumqogʻoz Qum oʻlchami (mmk) - 14-20.GOST R 52381-2005 R1000</t>
  </si>
  <si>
    <t>Qumqogʻoz Qum oʻlchami (mmk) – 10-14  GOST R 52381-2005-R1200</t>
  </si>
  <si>
    <t>Qumqogʻoz Qum oʻlchami (mmk) – 7-10           GOST R 52381-2005-R1500</t>
  </si>
  <si>
    <t>Qumqogʻoz Qum oʻlchami (mmk) – 5-7                         GOST R 52381-2005-R2000</t>
  </si>
  <si>
    <t>Qumqogʻoz 300 mk (metrli) TU 418-72</t>
  </si>
  <si>
    <t>TU 418-72</t>
  </si>
  <si>
    <t>Teploobmennik trubalarida</t>
  </si>
  <si>
    <t>Najdak qogʻoz  P-200                               sirtdagi tosh                  oʻlchami 50-63mkm</t>
  </si>
  <si>
    <t>GOST R 52381-2005</t>
  </si>
  <si>
    <t>qurilmalarni taʻmirlash jarayonlari va qurilmalarni kalibratorlaridagi qurumlardan tozalab, silliqlash uchun ishlatiladi</t>
  </si>
  <si>
    <t>Najdak qogʻoz  P-600                                  sirtdagi tosh                              oʻlchami 20-28mkm</t>
  </si>
  <si>
    <t>Najdak qogʻoz  P-1000                                  sirtdagi tosh                            oʻlchami 14-20mkm</t>
  </si>
  <si>
    <t>Najdak qogʻoz  P-2000                                  sirtdagi tosh                            oʻlchami 5-7mkm</t>
  </si>
  <si>
    <t xml:space="preserve">Kompozitnie materiali  Belzona 1111NF2 SUPER METAL Belzona 1111NF2 SUPER METAL. Razmer upakovki produkta: 2kilogram.Srok xraneniya:    5 let. </t>
  </si>
  <si>
    <t>EICH sexi qurilmalaridagi  profilAKT xizmatiika va taʻmirlash ishlari.</t>
  </si>
  <si>
    <t>Sf 21/2SIS 05 5900 1985</t>
  </si>
  <si>
    <t>Apparatlarni profilAKT xizmatiika va taʼmirlash ishlarida, ichki qismini  ishlarini oʻtkazishda  zarur boʻladigan miqdor.</t>
  </si>
  <si>
    <t>Spes prokladka (prokladka c peregorodkami) dlya EA-1121.   435x415x397x4,5</t>
  </si>
  <si>
    <t>EICH sexi qurilmalaridagi  profilAKT xizmatiika va taʻmirlash ishlari vaqtida va yangi ishchi loyihalarda ishlatish uchun oʻtkazishda  zarur boʻladigan miqdor.</t>
  </si>
  <si>
    <t xml:space="preserve">Prokladki spiralno-navitie (SNP) po OST 26.260.454-99, GOST 52376-2005 </t>
  </si>
  <si>
    <t>Ovalnaya prokladka dlya EA-1101/02/03A/B/C/D.  1186x1162x486x462x4,5</t>
  </si>
  <si>
    <t>Ovalnaya prokladka dlya EA-1101/02/03A/B/C/D. 1336x1312x536x512x4,5</t>
  </si>
  <si>
    <t>Spes prokladka (prokladka c peregorodkami )dlya EA-1121.                                  435x415x397x4,5</t>
  </si>
  <si>
    <t>Spes. prokladki (prokladka s peregorodkami) dlya EA-1131 378x359x340x4,5</t>
  </si>
  <si>
    <t>Spes. prokladki (prokladka s peregorodkami ) dlya  EA-1118  1605x1645x1678x4,5</t>
  </si>
  <si>
    <t>Spes. prokladki   (prokladka s peregorodkami) dlya EA-1130 665x640x620x4,5</t>
  </si>
  <si>
    <t>Prokladki spiralno-navitie (SNP) po OST 26.260.454-99, GOST 52376-2008</t>
  </si>
  <si>
    <t>Spes. prokladki   (prokladka s dvumya peregorodkami ) dlya EA-1201 1269x1289x1315x4,5</t>
  </si>
  <si>
    <t>Apparatini profilAKT xizmatiika va taʻmirlash ishlarida, ichki qismini  ishlarini oʻtkazishda  zarur boʻladigan miqdor.</t>
  </si>
  <si>
    <t>Prokladki spiralno-navitie (SNP) po OST 26.260.454-99, GOST 52376-2012</t>
  </si>
  <si>
    <t>Spes. prokladki   (bez peregorodkami ) dlya EA-1201 1269x1289x1315x4,5</t>
  </si>
  <si>
    <t>Spes. prokladki   (bez peregorodkami ) dlya EA-1201 1338x1358x1384x4,5</t>
  </si>
  <si>
    <t>Spes. prokladki   (prokladka s dvumya peregorodkami ) dlya EA-1202 1165x1178x1204x4,5</t>
  </si>
  <si>
    <t>Spes. prokladki   (prokladka s tremya peregorodkami ) dlya EA-1202 1249x1269x1295x4,5</t>
  </si>
  <si>
    <t>Prokladki spiralno-navitie (SNP) po OST 26.260.454-99, GOST 52376-2014</t>
  </si>
  <si>
    <t>Spes. prokladki   (prokladka s dvumya peregorodkami ) dlya EA-1203 928x948x974x4,5</t>
  </si>
  <si>
    <t>Spes. prokladki   (bez peregorodkami) dlya EA-1204 691x710x735x4,5</t>
  </si>
  <si>
    <t>Spes. prokladki   (bez peregorodkami) dlya EA-1204 787x806x832x4,5</t>
  </si>
  <si>
    <t>Prokladki spiralno-navitie (SNP) po OST 26.260.454-99, GOST 52376-2019</t>
  </si>
  <si>
    <t>Spes. prokladki   (bez peregorodkami) dlya EA-1205 1180x1200x1226x4,5</t>
  </si>
  <si>
    <t xml:space="preserve">Spes. prokladki   (prokladka s tremya peregorodkami ) dlya EA-1205 1008x1018x1044x4,5 </t>
  </si>
  <si>
    <t>Spes. prokladki   (prokladka s dvumya peregorodkami ) dlya EA-1206 929x949x979x4,5</t>
  </si>
  <si>
    <t>Spes. prokladki   (bez peregorodkami) dlya EA-1207 729x710x684x667x4,5</t>
  </si>
  <si>
    <t>Prokladki spiralno-navitie (SNP) po OST 26.260.454-99, GOST 52376-2021</t>
  </si>
  <si>
    <t>Spes. prokladki   (prokladka s dvumya peregorodkami) dlya EA-1217 630x649x675x4,5</t>
  </si>
  <si>
    <t>Spes. prokladki   (bez peregorodkami) dlya EA-1217 737x756x781x4,5</t>
  </si>
  <si>
    <t>Spes. prokladki   (prokladka s tremya peregorodkami) dlya EA-4001 533x564x583x4,5</t>
  </si>
  <si>
    <t>Prokladki spiralno-navitie (SNP) po OST 26.260.454-99, GOST 52376-2023</t>
  </si>
  <si>
    <t>Spes. prokladki   (prokladka s tremya peregorodkami) dlya EA-4001 638x659x684x4,5</t>
  </si>
  <si>
    <t>Spes. prokladki   (bez peregorodkami) dlya EA-1809 1418x1451x4,5 tip prokladki: MG140-3</t>
  </si>
  <si>
    <t>Spes. prokladki   (bez peregorodkami) dlya EA-1809 1661x1694x1726x4,5</t>
  </si>
  <si>
    <t>Prokladki spiralno-navitie (SNP) po OST 26.260.454-99, GOST 52376-2026</t>
  </si>
  <si>
    <t>Spes. prokladki   (bez peregorodkami) dlya EA-1809 1473x1502x1540x4,5</t>
  </si>
  <si>
    <t>Spes. prokladki   (prokladka s dvumya peregorodkami) dlya EA-1812 1445x1416x1376x4,5</t>
  </si>
  <si>
    <t>Spes. prokladki   (bez peregorodkami) dlya EA-1814 1045x1019x999x4,5</t>
  </si>
  <si>
    <t>GOST 52376-2023</t>
  </si>
  <si>
    <t>Spes. prokladki   (prokladka s  peregorodkami) dlya EA-1814 1045x1019x999x4,5</t>
  </si>
  <si>
    <t>Spes. prokladki   (prokladka s  peregorodkami) dlya EA-1706 1468x1494x1526x4,5</t>
  </si>
  <si>
    <t>Spes. prokladki   (bez peregorodkami) dlya EA-1702 1628x1592x1556x4,5</t>
  </si>
  <si>
    <t>Spes. prokladki   (bez peregorodkami) dlya EA-1702 1534x1508x4,5. tip prokladki: MG140-3</t>
  </si>
  <si>
    <t>Spes. prokladki   (bez peregorodkami) dlya EA-1702 1728x1692x1656x4,5</t>
  </si>
  <si>
    <t>Spes. prokladki   (prokladka s  peregorodkami) dlya EA-1702 1628x1592x1556x4,5</t>
  </si>
  <si>
    <t>Spes. prokladki   (prokladka s  peregorodkami) dlya EA-1806 1142x1172x1202x4,5</t>
  </si>
  <si>
    <t>Spes. prokladki   (prokladka s  peregorodkami ) dlya EA-1808 1288x1318x1348x4,5</t>
  </si>
  <si>
    <t>Spes. prokladki   (prokladka s  peregorodkami) dlya EA-1803 1397x1437x1468x4,5</t>
  </si>
  <si>
    <t>Spes. prokladki   (prokladka s dvumya peregorodkami) dlya EA-1821 1302x1345x1376x4,5</t>
  </si>
  <si>
    <t>Spes. prokladki   (bez peregorodkami) dlya EA-1811 974x994x1020x4,5</t>
  </si>
  <si>
    <t>Spes. prokladki   (s  peregorodkami) dlya EA-1601 1289x1260x1220x4,5</t>
  </si>
  <si>
    <t>Spiral Wound Gasket                                      Prokladka metallografitovaya  10"#300,SPW-Gask. CR+IR.4.8,B16.20/B16.5,SP:304L,FILL: GRAPHIT, IR:304SS,CR:CS</t>
  </si>
  <si>
    <t>Spiral Wound Gasket                                                                          Prokladka metallografitovaya  8"#600,SPW-Gask. CR+IR.4.8,B16.20/B16.5,SP:304L,FILL: GRAPHIT, IR:304SS,CR:CS</t>
  </si>
  <si>
    <t>Spiral Wound Gasket                                                                          Prokladka metallografitovaya  6"#300,SPW-Gask. CR+IR.4.8,B16.20/B16.5,SP:304L,FILL: GRAPHIT,IR:304SS,CR:CS</t>
  </si>
  <si>
    <t>Spiral Wound Gasket                                                                          Prokladka metallografitovaya  6"#600,SPW-Gask. CR+IR.4.8,B16.20/B16.5,SP:304L,FILL: GRAPHIT, R:304SS,CR:CS</t>
  </si>
  <si>
    <t>Spiral Wound Gasket                                                                          Prokladka metallografitovaya  3"#300,SPW-Gask. CR+IR.4.8,B16.20/B16.5,SP:304L,FILL: GRAPHIT, IR:304SS,CR:CS</t>
  </si>
  <si>
    <t>Spiral Wound Gasket                                                                          Prokladka metallografitovaya  4"#600,SPW-Gask. CR+IR.4.8,B16.20/B16.5,SP:304L,FILL: GRAPHIT,IR:304SS,CR:CS</t>
  </si>
  <si>
    <t>Spiral Wound Gasket     Prokladka metallografitovaya  1"#600,SPW-Gask. CR+IR.4.8,B16.20/B16.5,SP:304L,FILL: GRAPHIT,IR:304SS,CR:CS</t>
  </si>
  <si>
    <t>Spiral Wound Gasket                                                                          Prokladka metallografitovaya  3/4"#600,SPW-Gask. CR+IR.4.8,B16.20/B16.5,SP:304L,FILL: GRAPHIT,IR:304SS,CR:CS</t>
  </si>
  <si>
    <t>Spiral Wound Gasket                                                                          Prokladka metallografitovaya  11/2"#1500,SPW-Gask. CR+IR.4.8,B16.20/B16.5,SP:304L,FILL: GRAPHIT,IR:304SS,CR:CS</t>
  </si>
  <si>
    <t>Spiral Wound Gasket                                                                          Prokladka metallografitovaya  11/2"#2500,SPW-Gask. CR+IR.4.8,B16.20/B16.5,SP:304L,FILL: GRAPHIT,IR:304SS,CR:CS</t>
  </si>
  <si>
    <t>Spiral Woung Gasket                                                               Spiral oʻramali prokladka.                           Size: 2"# 600 ASME B16.20</t>
  </si>
  <si>
    <t>Majmuaning rejali taʻmirlash ishlariga toʻliq toʻxtaganda zarur oʻlchamdagi qistirmalarni MTS 
sharoitida qirqtiriladi.</t>
  </si>
  <si>
    <t>Majmuaning rejali taʻmirlash ishlariga toʻliq toʻxtaganda  tiqin oʻrnatishda ikki tomonlama ishlatiladi.</t>
  </si>
  <si>
    <t>Spiral Woung Gasket                                                            Spiral oʻramali prokladka.                           Size: 3"# 600 ASME B16.20</t>
  </si>
  <si>
    <t>Spiral Woung Gasket                                                               Spiral oʻramali prokladka.                           Size: 14"#600 ASME B16.20</t>
  </si>
  <si>
    <t>Spiral Woung Gasket                                                               Spiral oʻramali prokladka.                           Size: 18"#150  ASME B16.20</t>
  </si>
  <si>
    <t>Spiral Woung Gasket                                                               Spiral oʻramali prokladka.                           Size: 20"#150  ASME B16.20</t>
  </si>
  <si>
    <t>Spiral Woung Gasket                                                               Spiral oʻramali prokladka.                           Size: 12"#600  ASME B16.20</t>
  </si>
  <si>
    <t>Spiral Woung Gasket                                                               Spiral oʻramali prokladka.                           Size: 6"#150  ASME B16.20</t>
  </si>
  <si>
    <t>Spiral Woung Gasket                                                               Spiral oʻramali prokladka.                           Size: 8"#150 ASME B16.20</t>
  </si>
  <si>
    <t>Spetsialnaya prokladka bez peregorodka
EA-2102 Mat:SW-304 S.S, t:4,5x ID 1430 x 1460 x OD 1512</t>
  </si>
  <si>
    <t xml:space="preserve">
EA-2102
</t>
  </si>
  <si>
    <t>ANSI / ASME B 16.20</t>
  </si>
  <si>
    <t>Yil davomida ishga yaroqsiz ehtiyot qism oʻrniga almashtiriladi.</t>
  </si>
  <si>
    <t>Spetsialnaya prokladka s peregorodkami
EA-2102  Mat:SW-304 S.S, t:4,5x ID 1430 x 1460 x OD 1512</t>
  </si>
  <si>
    <t>Spetsialnaya prokladka s peregorodkami
EA-2109  Mat:SW-304 S.S, t:3 x ID479 x OD525</t>
  </si>
  <si>
    <t xml:space="preserve">
EA-2109
</t>
  </si>
  <si>
    <t>Spetsialnaya prokladka bez peregorodkami
EA-2109
 Mat:SW-304 S.S, t:3 x ID579 x OD619</t>
  </si>
  <si>
    <t>Spetsialnaya prokladka s peregorodkami
EA-2109
 Mat:SW-304 S.S, t:3 x ID406 x OD426</t>
  </si>
  <si>
    <t>Spetsialnaya prokladka bez peregorodkami
EA-2109
 Mat:SW-304 S.S, t:3 x ID479 x OD525</t>
  </si>
  <si>
    <t>Spetsialnaya prokladka s  tryox peregorodkami EA-2114
 Mat:SW-304 S.S, t:3 x ID429 x OD469</t>
  </si>
  <si>
    <t xml:space="preserve">
EA-2114
</t>
  </si>
  <si>
    <t>Spetsialnaya prokladka s peregorodkami
EA-2114
 Mat:SW-304 S.S, t:3 x ID429 x OD469</t>
  </si>
  <si>
    <t>Spetsialnaya prokladka s tryox peregorodkami
EA-2101
 Mat:SW-304 S.S, t:3 x ID1186 x OD1246</t>
  </si>
  <si>
    <t xml:space="preserve">
EA-2101
</t>
  </si>
  <si>
    <t>Spetsialnaya prokladka s peregorodkami
EA-2101
 Mat:SW-304 S.S, t:3 x ID1186 x OD1246</t>
  </si>
  <si>
    <t>Spetsialnaya prokladka s peregorodkami
EA-2103 Mat:SW-304 S.S, t:4,5x ID 794 x 824 x OD 934</t>
  </si>
  <si>
    <t xml:space="preserve">
EA-2103
</t>
  </si>
  <si>
    <t>Spetsialnaya prokladka bez peregorodkami
EA-2103
 Mat:SW-304 S.S, t:4,5x ID 806 x 834 x OD 860</t>
  </si>
  <si>
    <t>Spetsialnaya prokladka s peregorodkami
EA-2119
 Mat:SW-304 S.S, t:3 x ID429 x OD469</t>
  </si>
  <si>
    <t xml:space="preserve">
EA-2119
</t>
  </si>
  <si>
    <t>Spetsialnaya prokladka s peregorodkami
EA-2119
 Mat:SW-304 S.S, t:3 x ID443 x OD463</t>
  </si>
  <si>
    <t>Spetsialnaya prokladka s peregorodkami
EA-2111
 Mat:SW-304 S.S, t:4,5x ID 602 x 635 x OD 664</t>
  </si>
  <si>
    <t xml:space="preserve">
EA-2111
</t>
  </si>
  <si>
    <t>Spetsialnaya prokladka bez peregorodkami
EA-2111
 Mat:SW-304 S.S, t:4,5x ID 602 x 635 x OD 664</t>
  </si>
  <si>
    <t>Spetsialnaya prokladka s peregorodkami
EA-2110
 Mat:SW-304 S.S, t:4,5x ID 428 x 453 x OD 516</t>
  </si>
  <si>
    <t xml:space="preserve">
EA-2110
</t>
  </si>
  <si>
    <t>Spetsialnaya prokladka bez peregorodkami
EA-2110
 Mat:SW-304 S.S, t:4,5x ID 409 x 434 x OD 457</t>
  </si>
  <si>
    <t>Spetsialnaya prokladka s pyat peregorodkami  ES-2101 Mat:MJA-CS,    t:3x A 436 x V 3406; 90*68*68*90; 10*33*33*33*10</t>
  </si>
  <si>
    <t>ES-2101</t>
  </si>
  <si>
    <t>Spetsialnaya prokladka s chetire peregorodkami  ES-2101 Mat:MJA-CS,    t:3x A 436 x V 3406; 140*69*140; 10*33*33*10</t>
  </si>
  <si>
    <t>Spetsialnaya prokladka s pyat peregorodkami  ES-2202 Mat:MJA-CS,    t:3x A 436 x V 3406; 90*68*68*90; 10*33*33*33*10</t>
  </si>
  <si>
    <t>ES-2202</t>
  </si>
  <si>
    <t>Spetsialnaya prokladka s chetire peregorodkami  ES-2202 Mat:MJA-CS,    t:3x A 436 x V 3406; 140*69*140; 10*33*33*10</t>
  </si>
  <si>
    <t>Gasket gylon                                                                        Gylon   prokladka.                                                                                    Qalinligi: 1mm ASME B 16.21</t>
  </si>
  <si>
    <t>Majmuaning rejali taʻmirlash ishlariga toʻliq toʻxtaganda  tiqin oʻrnatishda ikki tiomonlama ishlatiladi.</t>
  </si>
  <si>
    <t>Gasket gylon                                                                        Gylon   prokladka.                                                                                    Qalinligi: 2mm  ASME B 16.21</t>
  </si>
  <si>
    <t>Ftoroplast prokladka.                                                                                    Qalinligi: 1mm  ASME B 16.21</t>
  </si>
  <si>
    <t>Ftoroplast prokladka.                                                                                    Qalinligi: 2mm  ASME B 16.21</t>
  </si>
  <si>
    <t>Grafitli prokladka.                                                                                    Qalinligi: 0,5mm  ASME B 16.21</t>
  </si>
  <si>
    <t>Grafitli prokladka.                                                                                    Qalinligi: 1mm  ASME B 16.21</t>
  </si>
  <si>
    <t>Grafitli prokladka.                                                                                    Qalinligi: 2mm  ASME B 16.21</t>
  </si>
  <si>
    <t xml:space="preserve"> Sharikoviy radialniy odnoryadniy podshipnik. Oboznacheniye proizvoditelya: 6308. Øvnutr: 40mm; Øvneshn: 90mm</t>
  </si>
  <si>
    <t>Issiqlik jarayonlari qurilmasida ishlatiladi. GD-1140 AX</t>
  </si>
  <si>
    <t>GOST 3189-89                 (GOST 8338-1975.)</t>
  </si>
  <si>
    <t xml:space="preserve">GD-1140AX smesitelini taʻmirlash ishlarini oʻtkazishda zarur boʻladigan  ehtiyot qismlar.   </t>
  </si>
  <si>
    <t>Blok patrona sharikopodshipnika Sealmaster SC-20R, Stopornoye kolso s ustanovochnim vintom, fetrovie uplotneniya, chugunniy korpus, dyuym, vnutrenniy diametr 1-1/4 dyuyma, narujniy diametr 3-1/2 dyuyma, shirina 1-1/2 dyuyma, ±2 gradusa Ugol smesheniya</t>
  </si>
  <si>
    <t xml:space="preserve">Sharikoviy radialniy odnoryadniy podshipnik. Oboznacheniye proizvoditelya: 6206-RS1/C3. Vnutrenniy diametr – 30 mm, d. Narujniy diametr – 62 mm, DVisota - 16 mm, </t>
  </si>
  <si>
    <t>Podshipnik sharikoviy  №6205,                      GOST 3189-89       (GOST 8338-1975)</t>
  </si>
  <si>
    <t>LEMA LM-25 rusumli gidravlik telejka uchun.</t>
  </si>
  <si>
    <t xml:space="preserve"> №6205,                      GOST 3189-89       (GOST 8338-1975)</t>
  </si>
  <si>
    <t>Nasos agregatlari uchun</t>
  </si>
  <si>
    <t>Podshipnik sharikoviy  №208,                      GOST 3189-89       (GOST 8338-1975)</t>
  </si>
  <si>
    <t xml:space="preserve"> №208,  GOST 3189-89       (GOST 8338-1975)</t>
  </si>
  <si>
    <t>Podshipnik sharikoviy  №202,                      GOST 3189-89       (GOST 8338-1975)</t>
  </si>
  <si>
    <t xml:space="preserve"> №202,   GOST 3189-89       (GOST 8338-1975)</t>
  </si>
  <si>
    <t>Podshipnik sharikoviy   №6407                                 GOST 3189-89            (GOST 8338-1975.)</t>
  </si>
  <si>
    <t xml:space="preserve">"Bosh bino" va "Reagentlar xoʻjaligidagi kimyoviy oqova suyuqliklarni haydash 4 dona boʻlib 2 donadan podshipnik kerak boʻladi. </t>
  </si>
  <si>
    <t>№6407                                 GOST 3189-89            (GOST 8338-1975.)</t>
  </si>
  <si>
    <t>Podshipnik sharikoviy   №307                      GOST 3189-89                 (GOST 8338-1975.)</t>
  </si>
  <si>
    <t>"OSQI" inshoati K-80-65-165 rusumli kimyoviy qoldiq suyuqliklarni haydashga moʻljallangan 2 dona nasos uchun, har biriga 2 donadan</t>
  </si>
  <si>
    <t>№307                      GOST 3189-89                 (GOST 8338-1975.)</t>
  </si>
  <si>
    <t>Podshipnik sharikoviy   №309                                                 GOST 3189-89              (GOST 8338-1975.)</t>
  </si>
  <si>
    <t>"BNS-2" qurilmasidagi 4 dona    K-100-65-250 nasoslar uchun 8 dona.</t>
  </si>
  <si>
    <t>№309                                                 GOST 3189-89              (GOST 8338-1975.)</t>
  </si>
  <si>
    <t>Podshipnik sharikoviy   №310                                             GOST 3189-89       (GOST 8338-1975.)</t>
  </si>
  <si>
    <t>"OSQI" inshoati X-100-80-160 rusumli kimyoviy qoldiq suyuqliklarni haydashga moʻljallangan 2 dona nasos uchun, har biriga 2 donadan</t>
  </si>
  <si>
    <t>№310                                             GOST 3189-89       (GOST 8338-1975.)</t>
  </si>
  <si>
    <t>Podshipnik sharikoviy   №410                                 GOST 3189-89            (GOST 8338-1975.)</t>
  </si>
  <si>
    <t xml:space="preserve">Reagent xujaligi №42 TXI 8/40 rusumli nasos uchun </t>
  </si>
  <si>
    <t>№410                                 GOST 3189-89            (GOST 8338-1975.)</t>
  </si>
  <si>
    <t>Podshipnik sharikoviy   №314                                 GOST 3189-89            (GOST 8338-1975.)</t>
  </si>
  <si>
    <t>№314                                 GOST 3189-89            (GOST 8338-1975.)</t>
  </si>
  <si>
    <t>Podshipnik sharikoviy   №312                                   GOST 3189-89              (GOST 8338-1975.)</t>
  </si>
  <si>
    <t>№312                                   GOST 3189-89              (GOST 8338-1975.)</t>
  </si>
  <si>
    <t>Podshipnik sharikoviy   №308                                   GOST 3189-89               (GOST 8338-1975.)</t>
  </si>
  <si>
    <t>№308                                   GOST 3189-89               (GOST 8338-1975.)</t>
  </si>
  <si>
    <t>Podshipnik sharikoviy  №2311, №1611,     GOST 3189-89       (GOST 8338-1975)</t>
  </si>
  <si>
    <t>№2311, №1611,     GOST 3189-89       (GOST 8338-1975)</t>
  </si>
  <si>
    <t>Podshipnik sharikoviy  №6204,                      GOST 3189-89       (GOST 8338-1975)</t>
  </si>
  <si>
    <t>Ichki suv taminoti sexi</t>
  </si>
  <si>
    <t xml:space="preserve"> №6204,                      GOST 3189-89       (GOST 8338-1975)</t>
  </si>
  <si>
    <t xml:space="preserve">Podshipnik   №36209E,           GOST 3189-89     </t>
  </si>
  <si>
    <t xml:space="preserve"> №36209E,           GOST 3189-89     </t>
  </si>
  <si>
    <t xml:space="preserve">Podshipnik   6203.S3,              GOST 3189-89     </t>
  </si>
  <si>
    <t xml:space="preserve">6203.S3,              GOST 3189-89     </t>
  </si>
  <si>
    <t xml:space="preserve">Podshipnik  46206 Ye,               GOST 3189-89     </t>
  </si>
  <si>
    <t xml:space="preserve">46206 Ye,               GOST 3189-89     </t>
  </si>
  <si>
    <t xml:space="preserve">Podshipnik  6102 Ye-K,              GOST 3189-89     </t>
  </si>
  <si>
    <t xml:space="preserve">6102 Ye-K,              GOST 3189-89     </t>
  </si>
  <si>
    <t xml:space="preserve">Podshipnik  81032 GPZ,            GOST 3189-89     </t>
  </si>
  <si>
    <t xml:space="preserve">81032 GPZ,            GOST 3189-89     </t>
  </si>
  <si>
    <t xml:space="preserve">Podshipnik  1014 GPZ,             GOST 3189-89     </t>
  </si>
  <si>
    <t xml:space="preserve">1014 GPZ,             GOST 3189-89     </t>
  </si>
  <si>
    <t xml:space="preserve">Podshipnik  941/173 GPZ 7,      GOST 3189-89     </t>
  </si>
  <si>
    <t xml:space="preserve">941/173 GPZ 7,      GOST 3189-89     </t>
  </si>
  <si>
    <t xml:space="preserve">Podshipnik  №36209E 4 GPZ,                   GOST 3189-89     </t>
  </si>
  <si>
    <t xml:space="preserve">№36209E 4 GPZ,                   GOST 3189-89     </t>
  </si>
  <si>
    <t>Podshipnik rolikoviy 7318M</t>
  </si>
  <si>
    <t>Kazlovoy kran uchun</t>
  </si>
  <si>
    <t>GOST 520-2011</t>
  </si>
  <si>
    <t>Podshipnik rolikoviy 7311</t>
  </si>
  <si>
    <t>Podshipnik rolikoviy 7507</t>
  </si>
  <si>
    <t>Podshipnik rolikoviy NU220</t>
  </si>
  <si>
    <t>Podshipnik 22219 ikki tomonlama silidrsimon, konussimon rolikli podshipnik;  ichki diametri- 95mm;                        tashqi diametri-170mm;                qalinligi-43mm;</t>
  </si>
  <si>
    <t>Qarshitermoplast sexi, LS ACP-1600 alyumin panellarini ishlab chiqaruvchi qurilmasi</t>
  </si>
  <si>
    <t>Qurilmadagi yuqori harotatda harakatlanuvchi bosma vallarga oʻrnatiladi</t>
  </si>
  <si>
    <t>podshipnik 22230 ikki tomonlama silidrsimon, konussimon rolikli podshipnik;  ichki diametri- 150mm;                        tashqi diametri-270mm;                qalinligi-73mm;</t>
  </si>
  <si>
    <t>Qarshitermoplast sexi, SJ 120/33 ekstruder qurilmasi</t>
  </si>
  <si>
    <t>SJ 120/33 qurilmasining asosiy reduktoriga oʻrnatiladi.</t>
  </si>
  <si>
    <t>Podshipnik 23224 Rolikli radialli podshipnik; ichki diametri- 120mm;                        tashqi diametri-215mm;                qalinligi-76mm;</t>
  </si>
  <si>
    <t>Podshipnik 67318 Rolikli radialli podshipnik; ichki diametri- 75mm;                        tashqi diametri-160mm;                qalinligi-31mm;</t>
  </si>
  <si>
    <t>Podshipnik 29440 Rolikli radialli podshipnik; ichki diametri- 200mm;                        tashqi diametri-400mm;                qalinligi-122mm;</t>
  </si>
  <si>
    <t>Podshipnik 6209 sharikli radialli podshipnik; ichki diametri- 45mm;                        tashqi diametri-85mm;   qalinligi-19mm;</t>
  </si>
  <si>
    <t>Qarshitermoplast sexi, SJ 60/38 ekstruder qurilmasi</t>
  </si>
  <si>
    <t>Sj 60/38 ekstruder qurilmasining perforatsiyalash qismidagi roliklarga oʻrnatiladi</t>
  </si>
  <si>
    <t>Podshipnik 6805 sharikli radialli podshipnik;                      ichki diametri- 25mm;                        tashqi diametri-37mm;                qalinligi-7mm;</t>
  </si>
  <si>
    <t>Podshipnik 6801 sharikli radialli podshipnik;                      ichki diametri- 12mm;                        tashqi diametri-21mm;                qalinligi-5mm;</t>
  </si>
  <si>
    <t>podshipnik 6901 sharikli radialli podshipnik; ichki diametri- 12mm;                        tashqi diametri-24mm;                qalinligi-6mm;</t>
  </si>
  <si>
    <t>Podshipnik 32308 sharikli radialli podshipnik; ichki diametri- 40mm;                        tashqi diametri-90mm;    qalinligi-23mm;</t>
  </si>
  <si>
    <t>Sj 60/38 ekstruder qurilmasining PE xom ashyosi va konsentratni aralashriruvchi mikser oʻqiga oʻrnatiladi</t>
  </si>
  <si>
    <t>Podshipnik 6205 sharikli radialli podshipnik;  ichki diametri- 45mm;                        tashqi diametri-85mm;  qalinligi-19mm;</t>
  </si>
  <si>
    <t>Tayyor PE mahsulotlarini tashuvchi maxsus arava</t>
  </si>
  <si>
    <t>Tayyor PE mahsulotlarini tashuvchi maxsus arava oldi va orqa koʻprik oʻqlariga oʻrnatiladi</t>
  </si>
  <si>
    <t>Podshipnik 6003 sharikli radialli podshipnik;  ichki diametri- 17mm;                        tashqi diametri-35mm;   qalinligi-10mm;</t>
  </si>
  <si>
    <t>SJ 60/38 ekstruder qurilmasi</t>
  </si>
  <si>
    <t>Sj 60/38 ekstruder qurilmasining emitter taqsimlash qismidagi reduktorga oʻrnatiladi</t>
  </si>
  <si>
    <t>Podshipnik 6319 sharikli radialli podshipnik;                      ichki diametri- 45mm;                        tashqi diametri-85mm;                qalinligi-19mm;</t>
  </si>
  <si>
    <t>Adler markali PE chiqindilarini maydalovchi qurilma</t>
  </si>
  <si>
    <t>Adler markali PE chiqindilarini maydalovchi qurilma oʻqiga oʻrnatiladi</t>
  </si>
  <si>
    <t>podshipnik 6002 sharikli radialli podshipnik;  ichki diametri- 15mm;                        tashqi diametri-32mm;   qalinligi-9mm;</t>
  </si>
  <si>
    <t>Ermafa E1.90.30.203-145NB ekstruder qurilmasining tortuvchi qismidagi HDL-250 markali reduktorga oʻrnatiladi.</t>
  </si>
  <si>
    <t>Podshipnik 6306 sharikli radialli podshipnik; ichki diametri- 30mm;                        tashqi diametri-72mm;   qalinligi-19mm;</t>
  </si>
  <si>
    <t>Ermafa E1.90.30.203-145NB ekstruder qurilmasining vakuum nasosiga oʻrnatiladi.</t>
  </si>
  <si>
    <t>Podshipnik 6206 sharikli radialli podshipnik;  ichki diametri- 45mm;                        tashqi diametri-85mm;   qalinligi-19mm;</t>
  </si>
  <si>
    <t>Podshipnik 6208 sharikli radialli podshipnik; ichki diametri- 45mm;                        tashqi diametri-85mm;                qalinligi-19mm;</t>
  </si>
  <si>
    <t>Sj 60/38 ekstruder qurilmasining tortuvchi qismidagi reduktorga oʻrnatiladi</t>
  </si>
  <si>
    <t>Podshipnik 6209 sharikli radialli podshipnik;                      ichki diametri- 45mm;                        tashqi diametri-85mm;                qalinligi-19mm;</t>
  </si>
  <si>
    <t>podshipnik 6323 sharikli radialli podshipnik;                      ichki diametri- 45mm;                        tashqi diametri-85mm;                qalinligi-19mm;</t>
  </si>
  <si>
    <t>podshipnik 6204 sharikli radialli podshipnik;                      ichki diametri- 45mm;                        tashqi diametri-85mm;                qalinligi-19mm;</t>
  </si>
  <si>
    <t>Sj 60/38 ekstruder qurilmasining oʻrovchi qismidagi reduktorga oʻrnatiladi</t>
  </si>
  <si>
    <t>Podshipnik  №7212</t>
  </si>
  <si>
    <t>PACH-01/01S</t>
  </si>
  <si>
    <t>Dvuxryadniy sharikoviy podshipnik №2216</t>
  </si>
  <si>
    <t>PA-2303/04</t>
  </si>
  <si>
    <t xml:space="preserve">Ball bearing № 6316                                                                         Part № 056 </t>
  </si>
  <si>
    <t>GA-6001/S nasoslari uchun</t>
  </si>
  <si>
    <t xml:space="preserve">Taʻmirlash vaqtida va favqulotda holatlarda </t>
  </si>
  <si>
    <t xml:space="preserve">Ball bearing № 7312 BDB C3                                                                       Part № 056 </t>
  </si>
  <si>
    <t>GA-6003/S nasoslari uchun</t>
  </si>
  <si>
    <t xml:space="preserve">Issiqlik jarayonlari qurilmasida ishlatiladi. GD-1140VX smesitelini taʻmirlash ishlarini oʻtkazishda zarur boʻladigan  ehtiyot qismlar. </t>
  </si>
  <si>
    <t xml:space="preserve">GD-1140VX smesitelini taʻmirlash ishlarini oʻtkazishda zarur boʻladigan  ehtiyot qismlar.   </t>
  </si>
  <si>
    <t xml:space="preserve">Sharikoviy radialniy odnoryadniy podshipnik. Oboznacheniye proizvoditelya: 6206-RS1/C3. Vnutrenniy diametr – 30 mm, d. Narujniy diametr – 62 mm, D
Visota - 16 mm, </t>
  </si>
  <si>
    <t xml:space="preserve">ZLYJ330-10-VI markali reduktorning podshipniklar toʻplami </t>
  </si>
  <si>
    <t>Sj-90/33 ekstruder qurilmasi</t>
  </si>
  <si>
    <t>SJ-90/33 qurilmasining asosiy reduktor podshipniklari</t>
  </si>
  <si>
    <t xml:space="preserve">Podshipnik 2-x ryad. Oporno-uporniy   №3086313                                          </t>
  </si>
  <si>
    <t xml:space="preserve">TSTsexi “A” ustuniga  </t>
  </si>
  <si>
    <t>GOST 5720-75</t>
  </si>
  <si>
    <t xml:space="preserve">Podshipnik sharikoviy oporniy №313                                                                </t>
  </si>
  <si>
    <t xml:space="preserve">Podshipnik 2-x ryad rolikoviy  №53620                                                                  </t>
  </si>
  <si>
    <t xml:space="preserve">TSTsexi “B” ustuniga  </t>
  </si>
  <si>
    <t>Podshipnik 6244 M/c3</t>
  </si>
  <si>
    <t>Korxona elektrodvigatellari uchun.</t>
  </si>
  <si>
    <t xml:space="preserve">Podshipnik NU244 ECML </t>
  </si>
  <si>
    <t>GOST 8328-75</t>
  </si>
  <si>
    <t>Podshipnik NU 319 EAM1A</t>
  </si>
  <si>
    <t>A Ustuni.  N-1,         N-2,N-3,N-4,     N-5,N-6</t>
  </si>
  <si>
    <t>Podshipnik 6318</t>
  </si>
  <si>
    <t>GB-6201AX,BX,CX, DX,EX</t>
  </si>
  <si>
    <t>Podshipnik 6318 C3/S1</t>
  </si>
  <si>
    <t>GD-2301, JD-2302</t>
  </si>
  <si>
    <t>Podshipnik 6317</t>
  </si>
  <si>
    <t>GB-7616A,B,C,D. GB-2303X. GB-2312X.GB-2313X. GB-2314X</t>
  </si>
  <si>
    <t>Podshipnik NU317 EAM1A</t>
  </si>
  <si>
    <t>GB-7616A,B,C,D. GB-2303X.    BNS-1 2-2</t>
  </si>
  <si>
    <t>Podshipnik NU316 EAM1A</t>
  </si>
  <si>
    <t>GB-2315X. GB-2316X. Bufernoy №2</t>
  </si>
  <si>
    <t>Podshipnik NU314 EAM1A</t>
  </si>
  <si>
    <t>GA-7622A.      Diz pod-ya 45kw</t>
  </si>
  <si>
    <t>Podshipnik 6313 2Z</t>
  </si>
  <si>
    <t>GB-2105. GA-3006A. GA-3006B. GA-6001. GA-6001S. GA-8125. IST 32-2, 32-3</t>
  </si>
  <si>
    <t>Podshipnik 6313 C3</t>
  </si>
  <si>
    <t>GMB-1101. 1102.-1103. GA-1231SX. -1501.-1531SX. 1804.-1804S.-2313. GA-2313S. GA-8101. GA-8101S</t>
  </si>
  <si>
    <t>Podshipnik 6309 2Z /C3</t>
  </si>
  <si>
    <t>GE-1211A,B,C,D . GA-1830 . SAG10AN010 . SAG10AN005 . EC-2101A,B,C,D . GA-2129 . GA-2129S . EC-2202A,B,C,D . EC-2301A,B . GB-2322X . GA-6302X . GA-6302SX .</t>
  </si>
  <si>
    <t>Podshipnik 6308-2Z</t>
  </si>
  <si>
    <t>GA-2105. GA-2106. GA-2107. GA-2108. GA-2109. GA-2150. GA-2150S. GA-2160. GA-2160S</t>
  </si>
  <si>
    <t>Podshipnik NJ 308 E.TVP.C4</t>
  </si>
  <si>
    <t>FD-2304A. FD-2304B</t>
  </si>
  <si>
    <t>Podshipnik 6305-2Z</t>
  </si>
  <si>
    <t>GA-1833. GA-1840X. GA-7630B. P+21-M3</t>
  </si>
  <si>
    <t>Podshipnik 62302-2Z</t>
  </si>
  <si>
    <t>GA-1120SX. V-1, V-2 Ventelyator. Kran balkalar</t>
  </si>
  <si>
    <t>Podshipnik 62301-2RS</t>
  </si>
  <si>
    <t>Zadvijka N1,N2,N3,N4. V Ustuni</t>
  </si>
  <si>
    <t>Podshipnik NU 224 CM</t>
  </si>
  <si>
    <t>GA-6201B.GA-6201S</t>
  </si>
  <si>
    <t>Podshipnik 6238 CM</t>
  </si>
  <si>
    <t>Podshipnik 6226 C3</t>
  </si>
  <si>
    <t>PU-PA 7201</t>
  </si>
  <si>
    <t>Podshipnik 6222 C3</t>
  </si>
  <si>
    <t>Podshipnik NU 220</t>
  </si>
  <si>
    <t>GB-2101. GB-2105. GB-2170</t>
  </si>
  <si>
    <t>Podshipnik 6220</t>
  </si>
  <si>
    <t>GA-6001. GA-6001S</t>
  </si>
  <si>
    <t>Podshipnik 6219 C3</t>
  </si>
  <si>
    <t>GA-2203A. GA-2203B</t>
  </si>
  <si>
    <t>Podshipnik 6218</t>
  </si>
  <si>
    <t>GA-3006A. GA-3006B</t>
  </si>
  <si>
    <t>Podshipnik 6216 C3</t>
  </si>
  <si>
    <t>GA-2101. GA-2101S. GD-2108</t>
  </si>
  <si>
    <t>Podshipnik NU 216 C3</t>
  </si>
  <si>
    <t>Podshipnik 6215-2Z C3</t>
  </si>
  <si>
    <t>GA-6203AX. GA-6203SX</t>
  </si>
  <si>
    <t>GOST 8338-75</t>
  </si>
  <si>
    <t>Podshipnik NU 214</t>
  </si>
  <si>
    <t>GA-1101. GA-1101S. GA-1302. GA-1302S. GA-1803. GA-1803S. GA-2201. GA-2201S. GA-6004. GA-6004S</t>
  </si>
  <si>
    <t>Podshipnik 6214</t>
  </si>
  <si>
    <t>GA-1101. GA-1101S. GA-1803. GA-1803S. GA-2201. GA-2201S. GA-6004. GA-6004S</t>
  </si>
  <si>
    <t>Podshipnik 6213-2Z C3</t>
  </si>
  <si>
    <t>GA-2102. GA-2102S. GB-2102. GB-2102S. GE-1801.</t>
  </si>
  <si>
    <t>Podshipnik 6212 C3</t>
  </si>
  <si>
    <t>GA-1102. GA-1102S.</t>
  </si>
  <si>
    <t>Podshipnik 6210-2Z C3</t>
  </si>
  <si>
    <t>GE-1211A,B,C,D. EC-1701A,B,C,D,E,F,G,H,I,J,K,L. EC-1703A,B,C,D,E,F,G,H. EC-2101A,B,C,D. EC-2202A,B,C,D. EC-2301A,B.</t>
  </si>
  <si>
    <t>Podshipnik 62202-2RS</t>
  </si>
  <si>
    <t>MTS Kran balka</t>
  </si>
  <si>
    <t>Podshipnik 6320 C3</t>
  </si>
  <si>
    <t>GB-6101ASX. GB-6101BSX</t>
  </si>
  <si>
    <t>Podshipnik NU 312</t>
  </si>
  <si>
    <t>GB-2318X. GB-2319X</t>
  </si>
  <si>
    <t>Podshipnik 6314/ C3</t>
  </si>
  <si>
    <t>GB-2311X. GB-2315X. GB-2316X. GB-2321X. GA-6301AX. GA-6301BX. GA-6301SX. Diz Pod-ya 45kw</t>
  </si>
  <si>
    <t>Podshipnik 6314-ZZ/C3</t>
  </si>
  <si>
    <t>GA-1103. GA1103S. GB-6201AX. IST 32-2. 32-3. BNS-1   2-1</t>
  </si>
  <si>
    <t>Podshipnik 6310-ZZ/C3</t>
  </si>
  <si>
    <t>EC-1701A,B,C,D,E,F,G,H,I,J,K,L. EC-1703A,B,C,D,E,F,G,H. GB-2322X. GA-3007A. GA-3007B. GB-6603. GA-8117. GA-8118. GA-8119.</t>
  </si>
  <si>
    <t>Podshipnik 6206-ZZ/C3</t>
  </si>
  <si>
    <t>EC-2302A,B. GA-2302X. GA-2306X. GA-2307X.</t>
  </si>
  <si>
    <t>Podshipnik 310 zakr</t>
  </si>
  <si>
    <t xml:space="preserve">Geolog MSSM </t>
  </si>
  <si>
    <t>Geolog MSSM ehtiyoji uchun</t>
  </si>
  <si>
    <t>Podshipnik 306 otkr</t>
  </si>
  <si>
    <t>Podshipnik 180-209 zakr</t>
  </si>
  <si>
    <t>Podshipnik 208 zakr</t>
  </si>
  <si>
    <t>Podshipnik 204 zakr</t>
  </si>
  <si>
    <t>Podshipnik 203 zakr</t>
  </si>
  <si>
    <t>Podshipnik 202 zakr</t>
  </si>
  <si>
    <t>Podshipnik 608 zakr</t>
  </si>
  <si>
    <t>Podshipnik 205 zakr</t>
  </si>
  <si>
    <t>Podshipnik 609 zakr</t>
  </si>
  <si>
    <t>Podshipnik-sharikoviy 203 (zakr)</t>
  </si>
  <si>
    <t>Podshipnik-sharikoviy 204 (zakr)</t>
  </si>
  <si>
    <t>Podshipnik-sharikoviy 206 (zakr)</t>
  </si>
  <si>
    <t>Podshipnik-sharikoviy 208 (zakr)</t>
  </si>
  <si>
    <t>Podshipnik-sharikoviy 310 (zakr)</t>
  </si>
  <si>
    <t>Podshipnik-sharikoviy 306 (zakr)</t>
  </si>
  <si>
    <t>Podshipnik 6204-ZZ/C3</t>
  </si>
  <si>
    <t>GA-1833. GA-1840X. GA-1110X. GA-1120AX. GA-1120BX. GB-1888 A,B,C,D. GA-1110SX. GA-1410AX. GA-1410BX. GA-1410SX. GA-1710. GA-1720. GA-4003S. GA-7623. GD-2302. GD-2305. GD-2307. JD-2303. JD-2304. JD-2305. JD-2306. GA-2461.</t>
  </si>
  <si>
    <t>Podshipnik 22316 ES</t>
  </si>
  <si>
    <t>FD-2307. FD-2308</t>
  </si>
  <si>
    <t>GOST 5721-75</t>
  </si>
  <si>
    <t>Podshipnik 22313 ES</t>
  </si>
  <si>
    <t>Top Bottom Slinger. Salnik 09-104 GOST 8752-79</t>
  </si>
  <si>
    <t>GOST 8752-79</t>
  </si>
  <si>
    <t>Brg.Bracket Seal.Top Brg.Bracket seal Bottom. Salnik 09-370 09-151 GOST 8752-79</t>
  </si>
  <si>
    <t>Top and Bottom Bearin Cap Seal. Salnik 09-699 None GOST 8752-79</t>
  </si>
  <si>
    <t>Top Reaining Ring Bottom Rettaining Ring. Salnik 09-297 09-169 GOST 8752-79</t>
  </si>
  <si>
    <t>Brg.Bracket bottom Top Brg. Bracket Seal Boottom. Salnik 09-157 GOST 8752-79</t>
  </si>
  <si>
    <t xml:space="preserve">Puchok v kojuxotrubnogo teploobmennika EA-2110 Chertej№ DK98-480-002, Material: A179; Razmer:L-4000mm, D-380mm; Kolichestvo trubki: 48 shtuk.                                                                              </t>
  </si>
  <si>
    <t>EA-2110</t>
  </si>
  <si>
    <t>GOST 14246-79 va Texnik topshiriq asosida</t>
  </si>
  <si>
    <t xml:space="preserve">Puchok v kojuxotrubnogo teploobmennika EA-2201 Chertej№ 00T4224EA/V-512A, Material: A179; Razmer:L-6000mm, D-1750mm; Kolichestvo trubki: 3000 shtuk.                                                                              </t>
  </si>
  <si>
    <t>EA-2201</t>
  </si>
  <si>
    <t xml:space="preserve">Puchok v kojuxotrubnogo teploobmennika EA-2205 Chertej№ 00T4224EA/V-515, Material: A179; Razmer:L-4000mm, D-650mm; Kolichestvo trubki: 352 shtuk.                                                                              </t>
  </si>
  <si>
    <t>EA-2205</t>
  </si>
  <si>
    <t xml:space="preserve">Puchok v kojuxotrubnogo teploobmennika EA-3001 Chertej№ 00T4224EA/V-515, Material: A179; Razmer:L-6000mm, D-900mm; Kolichestvo trubki: 464 shtuk.                                                                              </t>
  </si>
  <si>
    <t>EA-3001</t>
  </si>
  <si>
    <t>Verxniy krishi riboylera EA-1704 A,V,S Zav.№ AVV382. chertyoj № 71127-01 (osnove texnicheskogo pachsporta).</t>
  </si>
  <si>
    <t>ASTM, ASME</t>
  </si>
  <si>
    <t xml:space="preserve"> EA-1701A/V/S riboylerlarini pastki va yuqori qapqoqlarini almashtirish uchun  zarur boʻladigan  ehtiyot qismlar.</t>
  </si>
  <si>
    <t>Nejniy krishi riboylera EA-1704 V Zav.№ AVV382. chertyoj № 71127-01 (osnove texnicheskogo pachsporta).</t>
  </si>
  <si>
    <t xml:space="preserve">Teploobmennoy seksii apparata vozdushnogo oxlajdeniya 
YES-1701D. (osnove texnicheskogo pachsporta). Raschetnoye davleniye:4620 kRa. Raschetnaya temperatura trub: 155ºS. Narujniy diametr trubi: 25,4mm. Kolichestvo trubi: 286 shtuk. Dlina trubi:12,2metr. </t>
  </si>
  <si>
    <t>EA-1701A~ F AVO apparatlari sektsiyalarini almashtirish uchun  zarur boʻladigan  ehtiyot qismlar.</t>
  </si>
  <si>
    <t>Trubniy puchok dlya parogenerator  EA-1125.  tex.zadaniye prilagayetsya</t>
  </si>
  <si>
    <t>EIChS</t>
  </si>
  <si>
    <t>YEA-1125 issiqlik almashtirish apparatini puchogoni almashtirish uchun.</t>
  </si>
  <si>
    <t>Issiqlik almashinuvchi appparat (Podogrevatel para-vodiyannoy) Quvvati 65 tonna/coat.  PPV2-9-7 IV  zav zakaz 09-1419</t>
  </si>
  <si>
    <t>PA-6100 Markaziy qozonxona qurilmasi</t>
  </si>
  <si>
    <t>OST26-291-94.</t>
  </si>
  <si>
    <t xml:space="preserve">MTS yonidagi Isitish qurilmasidagi Issiqlik almashinuvchi apparati isteʻmolchilarni tarmoq suvi bilan taʻminlashga ulgurmayotganligi sababli quvvati balandroq Issiqlik almashinuvchi apparatiga almashtirish. </t>
  </si>
  <si>
    <t>Vertikalnie mnogostupenchatie sentrobejnie nasos v kolichestve  Rabochaya jidkost: voda kislaya.Temper. jidkosti:50C ~70 C. Chastota vrasheniya: 1480~2924 ob/m.Nominalnaya podacha: 5 m³/ch.Nominalniy napor:50m. Moshnost privoda: 2,2 kVt.  Kolichestvo stupeney: 2-11.Val: nerjaveyushaya stal AISI 431.Rabochee koleso: nerjaveyushaya stal AISI 304.Kamera: nerjaveyushaya stal AISI 304. Markirovka vzrivozashiti: 1ExdsIIST4 X;Klass zashiti: IP 55.</t>
  </si>
  <si>
    <t>jamlanma.</t>
  </si>
  <si>
    <t>STANDART ANSI/API 610</t>
  </si>
  <si>
    <t>Oltingugurt olish qurilmasining suyultirilgan oltingugurtni granulalab qadoqlash qurilmasi Pulat lentasini savutish tizimi loyixasi buyicha oʻrnatilishi kerak.</t>
  </si>
  <si>
    <t xml:space="preserve">Markazdan qochma monoblokli gorizantal holatda urnatiladigan nasos    KM tipidagi: KM 80-50-200 markali nasos         Q=50 m3/soat, N=50 m, N=15 kvt/soat, n= 2900 aylanish soni ishchi muhit Issiq suv    </t>
  </si>
  <si>
    <t>GOST 15150-69</t>
  </si>
  <si>
    <t xml:space="preserve">IST sexi Isitish qurilmasiga urnatilgan nasoslar eskerganligi va isteʻmolchilarni tarmoq suvi bilan taʻminlashga ulgurmayotganligi sababli quvvati balandroq nasosga almashtirish uchun. </t>
  </si>
  <si>
    <t xml:space="preserve">AX 65-50-125  Ye- SD markali nasos agregati Q= 25m3/ch       N=20 m p=3000ob/min                  </t>
  </si>
  <si>
    <t>IST Osvetlitel zalidagi yaroksiz xolatga kelib kolgan koagulyant eritmasini xaydovchi Poz №30-2 nasos agregatini almashtirish uchun.</t>
  </si>
  <si>
    <t xml:space="preserve">Q= 25m3/ch       N=20 m p=3000ob/min                  </t>
  </si>
  <si>
    <t>Vodyannoy nasos  Gnom10x10</t>
  </si>
  <si>
    <t>Dlya otkachki vodi s kolodsov svyazi</t>
  </si>
  <si>
    <t xml:space="preserve"> GOST 10272-77</t>
  </si>
  <si>
    <t>Pogrujnoy drenajniy nasos Zenit DR blue PRO 200 /2/G50V A1CM 5</t>
  </si>
  <si>
    <t>TST</t>
  </si>
  <si>
    <t xml:space="preserve">Barcha qurilmalar uchun </t>
  </si>
  <si>
    <t>Flexible SS Hose- PARRAP Promishlennie shlangi- stalnie Dlya zagruzka dezAKT xizmatiivatori PD,PG Vnutr. diametr – 12mm; Naruj. diametr-20,2mm; Radius izgibe-124mm; Material-312 S31 L-2000mm   Fiting k shlange AF1; Konicheskaya rezba BSPT</t>
  </si>
  <si>
    <t>Katalizator yuklash</t>
  </si>
  <si>
    <t>Flexible SS Hose- PARRAP Promishlennie shlangi- stalnie Dlya zagruzka katalizatori Vnutr. diametr – 25mm, Naruj. diametr-37,5mm, Radius izgibe-125mm, Material-312 S31 L-1400mm, Fiting k shlange AF2, Konicheskaya rezba BSP</t>
  </si>
  <si>
    <t>INTERLOCK 304(316)  Promishlenniy shlang - stalnoy dlya alyuminiy oksid Vnutr. diametr – 76mm; Naruj. diametr-82mm; Radius izgiba-312mm; Material-stal 304 S16L-10000mm;   indeks WH- INTERLOCK/304-076;  Fiting k shlangu: DT-KCE-075SS</t>
  </si>
  <si>
    <t>Chiqindi alyuminiy oksidini soʻrib olish</t>
  </si>
  <si>
    <t>Shlang dlya sliva maslo s korpusa reduktora            Prisoyedinitelnie razmeri shlanga: -1"   Dlina shlanga:  L=800mm;                                                Ispolneniye: maslostoykiy</t>
  </si>
  <si>
    <t xml:space="preserve"> Reduktor ventilyatora (Fan Gear) GV-6201Ax/Vx/Sx/Dx/Yex  Model: 1713 </t>
  </si>
  <si>
    <t>Dlya sliva masla iz korpusa  reduktora ventilyatora.</t>
  </si>
  <si>
    <t>PVC shlang  diametri 6mm</t>
  </si>
  <si>
    <t>Qarshitermoplast sexidagi barcha qurilmalar uchun</t>
  </si>
  <si>
    <t xml:space="preserve"> Qarshitermoplast sexidagi qurilmalarning havo va suv taʻminoti tizimidagi shlanglar maʻnan eskirganligi sababli yangisiga almashtirish uchun.</t>
  </si>
  <si>
    <t>PVC shlang  diametri 8mm</t>
  </si>
  <si>
    <t>PVC shlang  diametri 10mm</t>
  </si>
  <si>
    <t xml:space="preserve"> Qarshitermoplast sexidagi qurilmalarning havo va suv taʻminoti tizimidagi shlanglar maʻnan eskirganligi sababli yangisiga almashtirish uchun</t>
  </si>
  <si>
    <t xml:space="preserve">Shlang armirovanniy diametri-25mm;                             ichki qobigi sim qoplamali;                  75C harorat va 1,6 Mpa bosimga bardoshli </t>
  </si>
  <si>
    <t>Ekstruder qurilmalarida mavjud boʻlgan vakkum yuklagichlar uchun.</t>
  </si>
  <si>
    <t xml:space="preserve">Shlang armirovanniy diametri-50mm;                             ichki qobigi sim qoplamali;                  75C harorat va 1,6 Mpa bosimga bardoshli </t>
  </si>
  <si>
    <t>Bugʻ uchun rezina shlang  d=50 mm</t>
  </si>
  <si>
    <t xml:space="preserve">Ipli shlang  tashqi diametri-10mm;                 ichki diametri-8mm; </t>
  </si>
  <si>
    <t>m</t>
  </si>
  <si>
    <t>HT-850 bosim ostidagi qoʻyma mashinasi</t>
  </si>
  <si>
    <t>EN 853 : 1996</t>
  </si>
  <si>
    <t xml:space="preserve">HT-850 bosim ostidagi qoʻyma mashinasida mavjud boʻlgan barcha press formalarini sovutish tizimiga oʻrnatiladi. </t>
  </si>
  <si>
    <t>HYDRAULIS HOSE (Shlang visokiye davleniye) GB/3683/2 ST/08/480 MPA MEE 050075 XK 13-022-00176/40010</t>
  </si>
  <si>
    <t>OBX, Dlya elektricheskaya podyomnika</t>
  </si>
  <si>
    <t>Salnik manjetovaya  32x18x6</t>
  </si>
  <si>
    <t>GD-2301</t>
  </si>
  <si>
    <t>GOST8752-79</t>
  </si>
  <si>
    <t>Salnik manjetovaya  150x125x12</t>
  </si>
  <si>
    <t>Salnik manjetovaya  171x145x14</t>
  </si>
  <si>
    <t>Monjetoviy salnik  GD-2301 Razmer: 10*75*102mm, Material: viton&amp;stalnoy</t>
  </si>
  <si>
    <t>Monjetoviy salnik  GA-2321 Razmer: 10*55*75mm, Material: viton&amp;stalnoy</t>
  </si>
  <si>
    <t>GA-2321</t>
  </si>
  <si>
    <t>Mexanik zichlagich  (mexanicheskoye uplotneniye) ichki diametri-28mm</t>
  </si>
  <si>
    <t>Qarshitermoplast sexi, Sj-120/33 ekstruder qurilmasi</t>
  </si>
  <si>
    <t>TY-3639-002 13267785-09</t>
  </si>
  <si>
    <t>SJ-120/33 qurilmasining sovurish vannalaridagi suv nasoslariga oʻrnatiladi</t>
  </si>
  <si>
    <t>Qarshitermoplast sexi,, SJ-90/33 ekstruder qurilmasi</t>
  </si>
  <si>
    <t>SJ-90/33 qurilmasining sovurish vannalarigi suv nasoslariga oʻrnatiladi</t>
  </si>
  <si>
    <t>Mexanik zichlagich  (mexanicheskoye uplotneniye) ichki diametri-14mm</t>
  </si>
  <si>
    <t>Qarshitermoplast sexi,, LS ACP-1600 alyumin panellarini ishlab chiqaruvchi qurilmasi</t>
  </si>
  <si>
    <t>LS ACP-1600 alyumin panellarini ishlab chiqaruvchi qurilmaning kalandr qismidagi nasoslarga oʻrnatiladi.</t>
  </si>
  <si>
    <t>Mexanik zichlagich  (mexanicheskoye uplotneniye) ichki diametri-16mm</t>
  </si>
  <si>
    <t>LM-202/200 sirkulatsion suv nasosi</t>
  </si>
  <si>
    <t>LM-202/200 sirkulatsion suv nasosiga oʻrnatiladi</t>
  </si>
  <si>
    <t>Mexanik zichlagich  (mexanicheskoye uplotneniye) ichki diametri-24mm</t>
  </si>
  <si>
    <t>ZSE 40MAXX konsentrat qurilmasining sirkulyatsion nasosiga oʻrnatiladi</t>
  </si>
  <si>
    <t>Mexanik zichlagich  (mexanicheskoye uplotneniye) ichki diametri-25mm</t>
  </si>
  <si>
    <t>Ermafa E1.90.30.203-145NB ekstruder qurilmasi sovutish vannasidagi suv nasoslariga oʻrnatiladi</t>
  </si>
  <si>
    <t>Mexanik zichlagich  (mexanicheskoye uplotneniye) ichki diametri-35mm</t>
  </si>
  <si>
    <t>Ermafa E1.90.30.203-145NB ekstruder qurilmasi vakuum  vannasidagi vakuum  nasoslariga oʻrnatiladi</t>
  </si>
  <si>
    <t xml:space="preserve">Salnik nabivka Ø10mm TU 481-71 </t>
  </si>
  <si>
    <t>GOST5152-84</t>
  </si>
  <si>
    <t>Taʼmirlash ishlarni bajarish uchun</t>
  </si>
  <si>
    <t xml:space="preserve">Salnik nabivka Ø12mm TU 481-71 </t>
  </si>
  <si>
    <t xml:space="preserve">Salniklar toʻplami </t>
  </si>
  <si>
    <t>Salnik  55x80x12</t>
  </si>
  <si>
    <t>Qarshitermoplast sexida mavjud boʻlgan asosiy va yordamchi qurilmalarning reduktorlarida ishlatiladi</t>
  </si>
  <si>
    <t>Salnik  30x50x12</t>
  </si>
  <si>
    <t>Salnik  80x105x12</t>
  </si>
  <si>
    <t>Salnik  28x36x8</t>
  </si>
  <si>
    <t>Salnik  25x37x5</t>
  </si>
  <si>
    <t>Salnik  90x120x10</t>
  </si>
  <si>
    <t>Salnik  65x100x10</t>
  </si>
  <si>
    <t>Salnik  200x240x10</t>
  </si>
  <si>
    <t>Salnik  45x65x8</t>
  </si>
  <si>
    <t>Salnik 12x25x7</t>
  </si>
  <si>
    <t>Salnik  15x26x7</t>
  </si>
  <si>
    <t>Salnik  35x47x10</t>
  </si>
  <si>
    <t>Salnik  25x35x10</t>
  </si>
  <si>
    <t>Salnik  35x58x10</t>
  </si>
  <si>
    <t>Salnik  25x35x12</t>
  </si>
  <si>
    <t>Salnik  18x30x7</t>
  </si>
  <si>
    <t xml:space="preserve">Salnik manjeta 50x40 </t>
  </si>
  <si>
    <t xml:space="preserve"> GOST 14596-74</t>
  </si>
  <si>
    <t>NA 3221 list qirqish dastgohi uchun</t>
  </si>
  <si>
    <t xml:space="preserve">Salnik manjeta 20x26 </t>
  </si>
  <si>
    <t>Nakladka NA 3221 dostgoxi uchun  500x150x6</t>
  </si>
  <si>
    <t xml:space="preserve"> GOST 33421-2015</t>
  </si>
  <si>
    <t xml:space="preserve">Salnik nabivka Tip: M750; oʻlchami 12*12 </t>
  </si>
  <si>
    <t>Zona-2300</t>
  </si>
  <si>
    <t>Salnik nabivka Tip: M750; oʻlchami 14*14</t>
  </si>
  <si>
    <t>Rezinovoy kojux  diametr 3", dlina 800mm, material: FDA WHITE GUM RUBBER</t>
  </si>
  <si>
    <t>Rezinovoy kojux  diametr 4", dlina 800mm, material: FDA WHITE GUM RUBBER</t>
  </si>
  <si>
    <t>Rezina muftali vkladish Ø40x85 GOST 21424-93         TU 38.105.376-92</t>
  </si>
  <si>
    <t>Bosh korpusda joylashgan Poz 32-1,2,3 PB rusumli nasosi polimuftasi uchun rezina pales</t>
  </si>
  <si>
    <t>GOST 21424-93         TU 38.105.376-92</t>
  </si>
  <si>
    <t>Rezina salnik MUVP 27x14x9 SB UZ 6-16-14-2</t>
  </si>
  <si>
    <t>Sexdagi nasos agregatlarning polemufta larini briktirilishi uchun</t>
  </si>
  <si>
    <t>SB UZ 6-16-14-2</t>
  </si>
  <si>
    <t>Salnik uchun rezina (Rezinovaya plastina (Atmosferomaslostoykaya)) AMS</t>
  </si>
  <si>
    <t>TM va XA sexi, №2 estakada</t>
  </si>
  <si>
    <t xml:space="preserve"> GOST14596-74</t>
  </si>
  <si>
    <t>BELT / LENTA                                                      10"W X 70"LG. 1750x250x2    Poz.№16  Chert.№D-58845#01</t>
  </si>
  <si>
    <t>V-belt  / Klinovidniy remni  GB-2301 SPB-2000</t>
  </si>
  <si>
    <t>Remen dlya konditsionerov /Belt for air conditioners SPA 1800.9H</t>
  </si>
  <si>
    <t>NUA va A sexi. Umzavod konditsionerlari  uchun</t>
  </si>
  <si>
    <t>GOST 1284.1-89</t>
  </si>
  <si>
    <t>KIP konditsionerlari  uchun</t>
  </si>
  <si>
    <t>Remen dlya konditsionerov /Belt for air conditioners XPA.L.P 2240</t>
  </si>
  <si>
    <t>Remen dlya konditsionerov /Belt for air conditioners LW SPZ 1087</t>
  </si>
  <si>
    <t>Remen dlya konditsionerov /Belt for air conditioners SPA1280</t>
  </si>
  <si>
    <t>Remen dlya konditsionerov /Belt for air conditioners SPA 1060</t>
  </si>
  <si>
    <t>Remen dlya konditsionerov /Belt for air conditioners SPA 1024</t>
  </si>
  <si>
    <t>Remen dlya konditsionerov /Belt for air conditioners SPA 1017</t>
  </si>
  <si>
    <t>Remen dlya konditsionerov /Belt for air conditioners SPA 1000</t>
  </si>
  <si>
    <t>Uzatma tasmasi(remen)  SPB-2240</t>
  </si>
  <si>
    <t>1B62G markali tokarlik dastgohi</t>
  </si>
  <si>
    <t>1B62G markali tokarlik dastgohi reduktor va elektrodvigatelni oʻzaro harakatini taʻminlaydi.</t>
  </si>
  <si>
    <t>Uzatma tasmasi(remen)  C3150</t>
  </si>
  <si>
    <t>Sj-90/25 ekstruder qurilmasi</t>
  </si>
  <si>
    <t>Sj-90/25 ekstruder qurilmasi reduktori va elektrodvigatelini oʻzaro harakatini taʻminlaydi.</t>
  </si>
  <si>
    <t>Uzatma tasmasi(remen)  T10-840</t>
  </si>
  <si>
    <t>Sj-120/33 ekstruder qurilmasi</t>
  </si>
  <si>
    <t>Sj-120/33 qurilmasining PE quvurlarni kesuvchi qismida ishlatiladi</t>
  </si>
  <si>
    <t>Uzatma tasmasi(remen)  T10-680</t>
  </si>
  <si>
    <t>Sj-90/33 qurilmasining PE quvurlarni kesuvchi qismida ishlatiladi</t>
  </si>
  <si>
    <t>uzatma tasmasi(remen)  SPB-1800</t>
  </si>
  <si>
    <t>Sj-55 ekstruder qurilmasi</t>
  </si>
  <si>
    <t>Sj-55 ekstruder qurilmasi reduktori va elektrodvigatelini oʻzaro harakatini taʻminlaydi.</t>
  </si>
  <si>
    <t>Uzatma tasmasi(remen)  XPB-1900</t>
  </si>
  <si>
    <t>DEN-75SH havo kompressori</t>
  </si>
  <si>
    <t>DEN-75Sh havo kompressorining reduktori va elektrodvigatelini oʻzaro harakatini taʻminlaydi.</t>
  </si>
  <si>
    <t>Uzatma tasmasi(remen)  HTD 360 5M</t>
  </si>
  <si>
    <t>SJ-60/38  ekstruder qurilmasi</t>
  </si>
  <si>
    <t>SJ-60/38 ekstruder qurilmasining emitter harakatini taʻminlovchi qismiga oʻrnatiladi.</t>
  </si>
  <si>
    <t>Uzatma tasmasi(remen)  HTD 440 8M</t>
  </si>
  <si>
    <t>SJ-60/38 ekstruder qurilmasining lentalarni urovchi qismiga oʻrnatiladi.</t>
  </si>
  <si>
    <t>Uzatma tasmasi(remen)  PL1943/765L EL</t>
  </si>
  <si>
    <t>SJ-60/38 ekstruder qurilmasining  tortuvchi qismiga oʻrnatiladi.</t>
  </si>
  <si>
    <t xml:space="preserve">Remen  1250x10mm,    GOST 1284,-89 </t>
  </si>
  <si>
    <t xml:space="preserve">1250x10mm,          GOST 1284,-89 </t>
  </si>
  <si>
    <t>Remen  1600A,          GOST 1284.2-89</t>
  </si>
  <si>
    <t>1600A,                   GOST 1284.2-89</t>
  </si>
  <si>
    <t>Remen PU-PA 7201 GOST 1284-89</t>
  </si>
  <si>
    <t>ETS, PU-PA 7201</t>
  </si>
  <si>
    <t>GOST 1284-89</t>
  </si>
  <si>
    <t xml:space="preserve">Hose steam screwing, male                                                         Bugʻ shlangi uchun vint      DIN 2826 R 3/4" </t>
  </si>
  <si>
    <t>Shlanglarni komplektligini taʻminlash uchun.</t>
  </si>
  <si>
    <t>Taʻmirlash va gidravlik sinov ishlarida shlanglarni komplektligini taʻminlash maqsadida ishlatiladi.</t>
  </si>
  <si>
    <t>Razvodnoy (trubniy) klyuch Stillsona 18"  GGG-W-651, tip: 1; klass: B; UNE 16554</t>
  </si>
  <si>
    <t xml:space="preserve">Qurilmada  klyuchlar jamlanmasi rejali taʻmirlash ishlarini bajarish uchun. </t>
  </si>
  <si>
    <t>GOST</t>
  </si>
  <si>
    <t xml:space="preserve">Qurilmada  klyuchlar jamlanmasi rejali taʻmirlash ishlarini bajarishda ishlatiladi. </t>
  </si>
  <si>
    <t>Razvodnoy (trubniy) klyuch Stillsona 14"  GGG-W-651, tip: 1; klass: B; UNE 16554</t>
  </si>
  <si>
    <t>Korxonani tamirlash ishlarida ishlatiladi.</t>
  </si>
  <si>
    <t>Razvodnoy (trubniy) klyuch Stillsona 12"  GGG-W-651, tip: 1; klass: B; UNE 16554</t>
  </si>
  <si>
    <t>Razvodnoy (trubniy) klyuch Stillsona 10"  GGG-W-651, tip: 1; klass: B; UNE 16554</t>
  </si>
  <si>
    <t>Klyuch gazoviy  Gost 18599-2001, RU-5</t>
  </si>
  <si>
    <t>UJFX</t>
  </si>
  <si>
    <t>Klyuch gayechnyi 8x10</t>
  </si>
  <si>
    <t>Klyuch nakidnoy 8x10</t>
  </si>
  <si>
    <t>Klyuch nakidnoy 12x13</t>
  </si>
  <si>
    <t>Klyuch nakidnoy 14x17</t>
  </si>
  <si>
    <t>Klyuch nakidnoy 19x22</t>
  </si>
  <si>
    <t>Klyuch nakidnoy 24x27</t>
  </si>
  <si>
    <t>Klyuch pod molotok 32</t>
  </si>
  <si>
    <t>Klyuch pod molotok 36</t>
  </si>
  <si>
    <t>Klyuch pod molotok 41</t>
  </si>
  <si>
    <t>Klyuch pod molotok 46</t>
  </si>
  <si>
    <t>klyuch gazoviy №3</t>
  </si>
  <si>
    <t>klyuch gazoviy №2</t>
  </si>
  <si>
    <t xml:space="preserve">klyuch gayechniy </t>
  </si>
  <si>
    <t xml:space="preserve">Marker metallga </t>
  </si>
  <si>
    <t>Qurilmada rejali va rejadan tashqari ishlarni oʻtkazishda ishlatish uchun.</t>
  </si>
  <si>
    <t>Qurilmada rejali va rejadan tashqari ishlarni oʻtkazishda ishlatiladi.</t>
  </si>
  <si>
    <t>Shtangensirkul  00 mm dan  300 mm gacha</t>
  </si>
  <si>
    <t>Lineyka gibkaya L-1000mm (nerj.)</t>
  </si>
  <si>
    <t>GOST427-75</t>
  </si>
  <si>
    <t>Izolyatsiya ishlari uchun</t>
  </si>
  <si>
    <t>Vstavka dlya vintov s krestoobraznoy golovkoy RN-2x65mm</t>
  </si>
  <si>
    <t>GOST14918-80</t>
  </si>
  <si>
    <t>Sverlo spiralsimon Ø3,2 GOST 10903-77</t>
  </si>
  <si>
    <t>GOST 10903-77</t>
  </si>
  <si>
    <t>Oʻlchash uchun</t>
  </si>
  <si>
    <t>Sverlo spiralsimon Ø5 GOST 10903-77</t>
  </si>
  <si>
    <t>Nabor lerka i metchikov  M5÷M18,                  GOST 3266 (9740-71)</t>
  </si>
  <si>
    <t>M5÷M18, GOST 3266 (9740-71)</t>
  </si>
  <si>
    <t>Patron sverlelniy   1,-13 mm,              GOST 1935 -88</t>
  </si>
  <si>
    <t>1,-13 mm,              GOST 1935 -88</t>
  </si>
  <si>
    <t xml:space="preserve">Plashka metricheskaya rezba  M10-M24.               GOST 9740-71 </t>
  </si>
  <si>
    <t xml:space="preserve">M10-M24.               GOST 9740-71 </t>
  </si>
  <si>
    <t xml:space="preserve">Sverlo  1,5-13 mm,             GOST 9740-71 </t>
  </si>
  <si>
    <t xml:space="preserve">1,5-13 mm,             GOST 9740-71 </t>
  </si>
  <si>
    <t>Lerka trubnaya  15-32 mm,             GOST-9740-71</t>
  </si>
  <si>
    <t>15-32 mm,             GOST-9740-71</t>
  </si>
  <si>
    <t>Disk tochilniy  400x40x203,         GOST 12633-90</t>
  </si>
  <si>
    <t>400x40x203,         GOST 12633-90</t>
  </si>
  <si>
    <t>Shpris (jihozlarni yogʻlash uchun) -</t>
  </si>
  <si>
    <t>"IST" sexi buyicha mavjud boʻlgan nasos agregatlari, berkitish armaturalari, quvurlarva boshqa jihozlani taʼmirlash ishlarida foydalanish uchun.</t>
  </si>
  <si>
    <t xml:space="preserve">Syomnik (tryoxzaxvatniy ) 150mm Tolal TNTGP 366, GOST 3325-85 </t>
  </si>
  <si>
    <t xml:space="preserve">Tolal TNTGP 366, GOST 3325-85 </t>
  </si>
  <si>
    <t>Syomnik (dvuxzaxvatniy ) 100mm Tolal TNTGP 246, GOST 3325-85</t>
  </si>
  <si>
    <t>Tolal TNTGP 246, GOST 3325-85</t>
  </si>
  <si>
    <t>Sverlo spiralsimon Ø6 GOST 10903-77</t>
  </si>
  <si>
    <t>Parmalash ishlari uchun</t>
  </si>
  <si>
    <t>Sverlo spiralsimon Øb,5 GOST 10903-77</t>
  </si>
  <si>
    <t>Sverlo spiralsimon Ø8 GOST 10903-77</t>
  </si>
  <si>
    <t>Sverlo spiralsimon Ø8,5 GOST 10903-77</t>
  </si>
  <si>
    <t>Sverlo spiralsimon Ø10 GOST 10903-77</t>
  </si>
  <si>
    <t>Sverlo spiralsimon Ø14 GOST 10903-77</t>
  </si>
  <si>
    <t>Sverlo spiralsimon Ø17,5 GOST 10903-77</t>
  </si>
  <si>
    <t>Polotno mashinnoy 450x38x1.8</t>
  </si>
  <si>
    <t>GOST 6645-86</t>
  </si>
  <si>
    <t>Po`lat prokatlarini kesish uchun</t>
  </si>
  <si>
    <t>Shpris dlya smazki NT-0063</t>
  </si>
  <si>
    <t xml:space="preserve"> Texnik topshiriq asosida GOST 3643-54 </t>
  </si>
  <si>
    <t xml:space="preserve">Sertifikatga ega sath oʻlchagich 20 m li (Ruletka 20 m sertifikatsirovannaya) </t>
  </si>
  <si>
    <t>Rezervuarlar parki</t>
  </si>
  <si>
    <t>GRP regulyatori membranasi (maxsus rezina qoplamali mato) AM-93/TU R-1029-95/0,8-1,3mm.</t>
  </si>
  <si>
    <t>m2</t>
  </si>
  <si>
    <t>Tashqi oʻrta va past bosimli gaz taʻminoti GTP larida ishlatish uchun.</t>
  </si>
  <si>
    <t>Tashqi oʻrta va past bosimli gaz taʻminoti GTP larida ishlatiladi.</t>
  </si>
  <si>
    <t>Otvertka s naborom bit. shlitsevie: 6x125 mm, 5x100 mm, 6x38 mm, 2,5x50 mm, 2x50 mm;    krestovie: PH2x125 mm, PH2x100 mm, PH00x50 mm, PH0x50 mm; 20 smennix nakonechnikov: 3 mm,  4 mm, 5 mm, 6mm, PH0, PH1, PH2, PH3, T10, T15,  T20, T25, T27, T30, H2, H2.5, H3, H4, H5,  H6</t>
  </si>
  <si>
    <t xml:space="preserve">Yongʻin avtomatikasi va Videokuzatuv va qoʻriqlash signalizatsiyasi tizimlarida taʼmirlash ishlarini olib borish uchun.  </t>
  </si>
  <si>
    <t xml:space="preserve">GOST 26810-86,                       GOST 11516-94 (MEK 900-87)
</t>
  </si>
  <si>
    <t>ShGKM</t>
  </si>
  <si>
    <t>Nabor otvertok   Otvyortki ploskiye: 3*75, 5*75, 6*38, 6*150, 8*150. krestovie: PH0*75, PH1*75, PH2*38, PH2*100, PH3*150. kvadratnie: SQ1*100, SQ2*100, Magnitniy nakonechnik iz stali.</t>
  </si>
  <si>
    <t>Nabor shestigrannikov  Razmer: ot 1,5 do 10mm. Material - xrom-vanadiyevaya stal</t>
  </si>
  <si>
    <t>GOST 26810-86,        GOST 11516-94 (MEK 900-87)</t>
  </si>
  <si>
    <t>Nabor shestigrannikov zvezdoy Razmer min: 10, razmer max: 50.  Material - xrom-vanadiyevaya stal</t>
  </si>
  <si>
    <t>Bur i koronka dlya perforatora po betonu Bur: 4x110, 5x110, 6x110, 8x10, 8x500, 10x310, 10x600, 12x310, 12x600, 16x260,16x60016x500 mm. Koronka: 40-50mm s derjatelem</t>
  </si>
  <si>
    <t xml:space="preserve">GOST 17017,16-71, GOST 10902,3-77, </t>
  </si>
  <si>
    <t>Sverlo dreli dlya betona i jelezi Razmer: ot 4 do 12mm. ot vsex vidov</t>
  </si>
  <si>
    <t xml:space="preserve">GOST 17017,16-71,              GOST 10902,3-77, </t>
  </si>
  <si>
    <t xml:space="preserve">Kusachki bokovie s izolirovannimi ruchkami (do 1000V), material gubok - uglerodistaya stal, pokritiye gubok - xromirovannoye pokritiye, rukoyatka - trexkomponentnaya </t>
  </si>
  <si>
    <t xml:space="preserve">GOST 11516-94 (MEK 900-87) </t>
  </si>
  <si>
    <t xml:space="preserve">Kesish arrasi </t>
  </si>
  <si>
    <t>GOST979-60</t>
  </si>
  <si>
    <t xml:space="preserve"> kesish ishlar uchun</t>
  </si>
  <si>
    <t xml:space="preserve">Ploskogubsi kombinirovannie s izolirovannimi ruchkami (do 1000V), material gubok - uglerodistaya stal, pokritiye gubok - xromirovannoye pokritiye, rukoyatka - trexkomponentnaya  </t>
  </si>
  <si>
    <t xml:space="preserve">Ploskogubsi utkanos 200 mm kombinirovannie s izolirovannimi ruchkami(do 1000V), material gubok - uglerodistaya stal, pokritiye gubok - xromirovannoye pokritiye, rukoyatka - trexkomponentnaya. </t>
  </si>
  <si>
    <t>Stalnoy provod (provolka) 1x2.5 mm</t>
  </si>
  <si>
    <t>kg.</t>
  </si>
  <si>
    <t>GOST 3282-74</t>
  </si>
  <si>
    <t xml:space="preserve">Shprits  </t>
  </si>
  <si>
    <t>Elektro dvigatellarni taʻmirlash vaqtida yogʻlash ishlarida foydalanish uchun</t>
  </si>
  <si>
    <t>Syomnik vnutrennix podshipnikov YT-2510</t>
  </si>
  <si>
    <t>Syomnik s tremya zaxvatami YT-2523</t>
  </si>
  <si>
    <t>Syomnik s tremya udlinyayemimi zaxvatami YT-2512</t>
  </si>
  <si>
    <t>Nabor Syomnikov YT-25105</t>
  </si>
  <si>
    <t>Gidravlicheskiye Syomnik BETEX HP 203</t>
  </si>
  <si>
    <t>Trubogib  Na 180 gradusov dlya narujnogo diametra 3/16", 1/4", 5/16" i 3/8" dyuyma trubki.</t>
  </si>
  <si>
    <t>GOST 3262-75</t>
  </si>
  <si>
    <t>Razvodnoy trubniy klyuch (amerikanskogo tipa) Dlya trub diametrom: 20-63mm,                 Material: visokoprochnaya rukoyatka iz spetsialnogo splava</t>
  </si>
  <si>
    <t>GOST R 51254-99</t>
  </si>
  <si>
    <t>Pila tolshina-2mm dlina-50-60 sm</t>
  </si>
  <si>
    <t>TMT</t>
  </si>
  <si>
    <t xml:space="preserve">Vagonlar uchun shit yasashga ishlatiladi. </t>
  </si>
  <si>
    <t>Nojnisi dlya rezki metallicheskoy provoloki (katanka) 6 mm provolki</t>
  </si>
  <si>
    <t xml:space="preserve">Vagonlarga ishlatiladigan 6mm li metal simlarni kesish uchun ishlatiladi. </t>
  </si>
  <si>
    <t xml:space="preserve">Prolomnoy bur /BreAKT xizmatihrough drill       SDS-MAX D.BOT(7343) Ø 55 mm   </t>
  </si>
  <si>
    <t>NUA va A sexi</t>
  </si>
  <si>
    <t>Tamirlash ishlari uchun</t>
  </si>
  <si>
    <t xml:space="preserve">Karonka (stakan metalicheskiy) bur /Karonka (metal glass) drill         SDS-MAX D.BOT(7343)Ø 60 mm    </t>
  </si>
  <si>
    <t xml:space="preserve">Bur po betonu /Drill for concrete         SDS-MAX D.BOT(7343)Ø 45 mm    </t>
  </si>
  <si>
    <t>Turbo gib /Turbo bend Arbalet</t>
  </si>
  <si>
    <t>EIChS, PEIChS, BGHTS, qurilvflari uchun Ehtiyot qismlar</t>
  </si>
  <si>
    <t>Nabor instrumentov otverki, ploskogubsi, klyuchi torsovie,utkonosi, shestigranniki</t>
  </si>
  <si>
    <t xml:space="preserve">Metrologiya, Yongʻin avtomatikasi va Videokuzatuv va qoʻriqlash signalizatsiyasi tizimlarida taʼmirlash ishlarini olib borish uchun.  </t>
  </si>
  <si>
    <t xml:space="preserve">Nabori instrumentov dlya raboti s opticheskim kabelim </t>
  </si>
  <si>
    <t xml:space="preserve">Metrologiya, ShGKM ob`ektlaridagi videokuzatuv  tizimi uchun.  </t>
  </si>
  <si>
    <t>Metrologiya, ShGKM Qiyoslash Laboratoriyasida OʻVni tekshirish va taʼmirlash uchun</t>
  </si>
  <si>
    <t>ShGKM Qiyoslash Laboratoriyasida OʻVni tekshirish va taʼmirlash uchun</t>
  </si>
  <si>
    <t>Nabori instrumentov HL-NTK110</t>
  </si>
  <si>
    <t>Aloqa guruhi, Dlya profilAKT xizmatiicheskix remontnix rabot</t>
  </si>
  <si>
    <t>Nabor mexanika Kamasa Tools, Nabor instrumentov dlya mexanika s shirokim viborom prevosxodnix instrumentov ot Kamasa Tools. Nabor soderjit 2 nabora torsevix klyuchey (1/4" i 3/8"), a takje kombinirovannie klyuchi i gibkiye torsevie klyuchi i, v dopolneniye, shirokiy assortiment otvertok. Vsego 84 instrumentov. Etot nabor pozvolyayet reshat shirokiy spektr mexanicheskix zadach. Razmeri: 350x350x85 mm.</t>
  </si>
  <si>
    <t>Aloqa guruhi,</t>
  </si>
  <si>
    <t>Sverlo dlya perforator (razniy)                                                drevesina;
steklo;
metall;
plastmassa;
plitka;
beton                                                                                                      diametrov (ot 8 do 40 mm) dlina  250, 450, 550, 800 i 1200mm.</t>
  </si>
  <si>
    <t>Tomchilab sugorish xizmati, montaj jarayonida   foyidalanish  uchun</t>
  </si>
  <si>
    <t>Rulitka (metr)    Ruletka  5m- 2 sht, 10m-2 sht, 50m-2sht</t>
  </si>
  <si>
    <t xml:space="preserve">Ruletka (20m sertifikatsirovannaya) </t>
  </si>
  <si>
    <t>Tayyor mahsulotlar va xom ashyo sexi, Rezervuarlar parki</t>
  </si>
  <si>
    <t>Plomba svintsovaya GOST 09133-73</t>
  </si>
  <si>
    <t>GOST 09133-73</t>
  </si>
  <si>
    <t>Saqlovchi klapan va oʻt oʻchirgichlarni muhrlash uchun</t>
  </si>
  <si>
    <t>SHurup samorez s polukrugloy golovkoy F-4,2mm, L=16mm  "MASTER"</t>
  </si>
  <si>
    <t>GOST1144-80</t>
  </si>
  <si>
    <t>Folgaizol GOST 20429-68  1200x12500x50 (15m2)</t>
  </si>
  <si>
    <t>rulon</t>
  </si>
  <si>
    <t xml:space="preserve">GOST 20429-68  </t>
  </si>
  <si>
    <t>Alyuminievaya kleynaya lenta GOST 20429-68  1200x12500x50 (15m2)</t>
  </si>
  <si>
    <t>D144 dvIgateli uchun stater 12v</t>
  </si>
  <si>
    <t>GOST R ISO 8528-1</t>
  </si>
  <si>
    <t>dvegatelni oʻt oldirish uchun</t>
  </si>
  <si>
    <t>D144 dvIgateli uchun generator 14v</t>
  </si>
  <si>
    <t>akkumulyatorni zaryad berish uchun</t>
  </si>
  <si>
    <t>D144 dvIgateli uchun gilza,porshen va kolsa D144</t>
  </si>
  <si>
    <t>D144 dvegatelni taʼmirlash uchun</t>
  </si>
  <si>
    <t xml:space="preserve">Otverditel </t>
  </si>
  <si>
    <t>TU6-10-1263-77</t>
  </si>
  <si>
    <t>Mexanik filtrlarni taʼmirlash uchun</t>
  </si>
  <si>
    <t>Rastvoritel R4</t>
  </si>
  <si>
    <t>GOST7827-74</t>
  </si>
  <si>
    <t>Shpatlyovka ER-0010</t>
  </si>
  <si>
    <t>GOST28379-89</t>
  </si>
  <si>
    <t>Obreznie doski 75mm*25mm*6000mm</t>
  </si>
  <si>
    <t xml:space="preserve">Vagonlar uchun yogʻoch shit yasashda ishlatiladi. </t>
  </si>
  <si>
    <t xml:space="preserve">Derjatel dlya filtr meshok  FD-2170 №chert. 804985D; Material: 316 SS; Razmer: Ø118x2460L; Diametr provolka: 4mm;                                                          </t>
  </si>
  <si>
    <t xml:space="preserve"> FD-2170</t>
  </si>
  <si>
    <t xml:space="preserve"> Pasta Vladikina   </t>
  </si>
  <si>
    <t>Finger with rubber for the coupling half / Pales s rezinami dlya polumufta           GB-2304-14 D1-52mm, D2-34mm, do-9,7mm, d1-19,5mm, L-123mm, L1-92mm</t>
  </si>
  <si>
    <t>GB-2304-14</t>
  </si>
  <si>
    <t xml:space="preserve">Klishe </t>
  </si>
  <si>
    <t xml:space="preserve"> Texnik topshiriq asosida GOST R 51511-2001</t>
  </si>
  <si>
    <t>Karbid kaltsiya GOST 1460-81</t>
  </si>
  <si>
    <t>GOST 1460-81</t>
  </si>
  <si>
    <t>Texnolik jixozlar va quvurlarni payvandlash ishlari uchun</t>
  </si>
  <si>
    <t>Elektrod d-3mm UONI 13/55  GOST 9467-75.</t>
  </si>
  <si>
    <t xml:space="preserve">  GOST 9467-75.</t>
  </si>
  <si>
    <t>Elektrod d-4mm UONI 13/55  GOST 9467-75.</t>
  </si>
  <si>
    <t>Elektrod  kotlyol trubalari uchun  Ø3,V2L</t>
  </si>
  <si>
    <t>Elektrod (alyumin materiallar uchun) Ø3,2. ME-101</t>
  </si>
  <si>
    <t>Rejushiy krug (bolgarka uchun)  A24R-BF-115x1,6x22</t>
  </si>
  <si>
    <t>GOST21963-83</t>
  </si>
  <si>
    <t>Metallarni kesishda ishlatiladi</t>
  </si>
  <si>
    <t>Rejushiy krug (bolgarka uchun)  A24R-BF-230x1,6x22</t>
  </si>
  <si>
    <t>GOST21963-2002</t>
  </si>
  <si>
    <t>Rejushiy krug     (bolgarka uchun)  A24R-BF-180x1,6x22</t>
  </si>
  <si>
    <t xml:space="preserve">Kesuvchi disk diametri-400mm;                           tishlar soni-40 ta; </t>
  </si>
  <si>
    <t>PChQI tarmogʻi</t>
  </si>
  <si>
    <t xml:space="preserve">PE chiqindilarini kesuvchi gorizontal arraga </t>
  </si>
  <si>
    <t xml:space="preserve">Kesuvchi disk diametri-250mm;                           tishlar soni-30 ta; </t>
  </si>
  <si>
    <t>SJ-120/33 ekstruder qurilmasining kesuvchi qismiga oʻrnatiladi</t>
  </si>
  <si>
    <t xml:space="preserve">Kesuvchi disk diametri-120mm;                           tishlar soni-40 ta; </t>
  </si>
  <si>
    <t>Kesuvchi disk (burchakli silliqlash mashinasi uchun) 230x22x2</t>
  </si>
  <si>
    <t>-</t>
  </si>
  <si>
    <t>GOST 2424-83</t>
  </si>
  <si>
    <t>Qarshitermoplast sexida mavjud boʻlgan qurilmalarni joriy tasdiqlangan taʻmirlash jarayonlari uchun ishlatiladi</t>
  </si>
  <si>
    <t>Disk dlya betonrezki  Diametr: 230 mm
Posadochnoye otverstiye: 22,2 mm
Tip kromki: turbo
Visota almaznoy kromki: 10 mm
Tolshina almaznoy kromki: 2,2 mm
Material: Beton
Tip rezki: suxaya
Resurs diska: 2 m2</t>
  </si>
  <si>
    <t>GOST 2424-84</t>
  </si>
  <si>
    <t>Abraziv krug 400x203x40</t>
  </si>
  <si>
    <t>GOST 2424-75</t>
  </si>
  <si>
    <t>3K634 charxlash dastgoxi  uchun</t>
  </si>
  <si>
    <t>Disk dlya stalnoy rezki   Diametr diska 230 mm
Tolshina 3 mm
Posadochniy diametr22.23 mm
Material obrabotki metall
Maksimalnoye kolichestvo oborotov 6650 ob/min</t>
  </si>
  <si>
    <t>GOST 2424-76</t>
  </si>
  <si>
    <t>Ventil (zaporniy salnikoviy muftoviy soyedineniya)  Du 15 Ru16 Sch-18 15 kch19p,  GOST-627-68</t>
  </si>
  <si>
    <t xml:space="preserve"> IST "BNS-1,2" buyicha 19 dona, "Bosh bino" nasoslari havo chiqarish liniyasiga dona, mexanik, qumli filtrlar tahlil olish nuqtalariga 16 dona, ichimlik suvi tayyorlar boʻlimi, reagentalar xoʻjaligi va osvetlitellarning tahlil olish nuqtalari 2 dona osvetitellarga 26 donadan, quvurlardagi havoni chivarish uchun 15 dona,"Reagent xoʻjaligi" 14 dona nasos sovutish linisiga 2 donadan 28 dona, sexdagi umumiy isitish tizimidagi ventillar 25 dona,</t>
  </si>
  <si>
    <t>Du 25 Ru16 Sch-18 15 kch19p,                            GOST-627-68</t>
  </si>
  <si>
    <t>Ventil (zaporniy salnikoviy muftoviy soyedineniya)  Du 20 Ru16 Sch-18 15 kch19p                                GOST-627-68</t>
  </si>
  <si>
    <t>Ventil (zaporniy salnikoviy muftoviy soyedineniya)  Du 25 Ru16 Sch-18 15 kch19p,                            GOST-627-68</t>
  </si>
  <si>
    <t>Elektroprivodnaya zadvijka paralelnaya dvuxdiskovaya s vidvijnim shpendelem (chugunnaya)   Du125 Ru10,                GOST-627-68</t>
  </si>
  <si>
    <t>IST Filtrlar zalidagi poz №27-(1,2) AX125-80-250 rusumli nasos agregatichikish kuvuriga urnatilishi uchun</t>
  </si>
  <si>
    <t>Du125 Ru10,                GOST-627-68</t>
  </si>
  <si>
    <t>Zadvijka stalnaya shtamposvarnaya pod yelektroprivod  Du400 Ru10,               GOST-8437-75</t>
  </si>
  <si>
    <t>TST, Xujalik ichimlik suvi uchastkasida kontAKT xizmatilash tindirgichidan chikish kuvuriga urnatilgan kuvuridagi zatvor povorotlarni avlmashtirish uchun</t>
  </si>
  <si>
    <t>Du400 Ru10,               GOST-8437-75</t>
  </si>
  <si>
    <t>Sharovoy kran  DN15 PN30 (½ʺ)</t>
  </si>
  <si>
    <t>SJ-90/25 ekstruder qurilmasi</t>
  </si>
  <si>
    <t>GOST 9548 L</t>
  </si>
  <si>
    <t>Qurilmaning formalovchi kalibrator qismida suv meʻyorini rostlash uchun oʻrnatiladi</t>
  </si>
  <si>
    <t>Sharovoy kran  DN20 PN30 (¾ʺ)</t>
  </si>
  <si>
    <t>Ermafa E1.90.30.203-145NB qurilmasining sovutish vannalariga hamda havo taʻminoti tizimiga  oʻrnatiladi</t>
  </si>
  <si>
    <t>Sharovoy kran  DN25 PN30 (1ʺ)</t>
  </si>
  <si>
    <t>SJ-90/33 qurilmasining sovutish vannalariga hamda havo taʻminoti tizimiga  oʻrnatiladi</t>
  </si>
  <si>
    <t>Sharovoy kran  DN50 PN30 (2ʺ)</t>
  </si>
  <si>
    <t>SJ-120/33 ekstruder qurilmasini</t>
  </si>
  <si>
    <t>SJ-120/33 qurilmasining sovutish vannalariga oʻrnatiladi</t>
  </si>
  <si>
    <t xml:space="preserve">Sharoviy kran c muftovim soyedeiniyem Du-15 Ru-16 </t>
  </si>
  <si>
    <t>GOST 59553-2021</t>
  </si>
  <si>
    <t xml:space="preserve">Barcha qurilmadagi chiqish quvuriga o`rnatiladi </t>
  </si>
  <si>
    <t xml:space="preserve">Sharoviy kran c muftovim soyedeiniyem Du-20Ru-16 </t>
  </si>
  <si>
    <t xml:space="preserve">Sharoviy kran c muftovim soyedeiniyem Du-25 Ru-16  </t>
  </si>
  <si>
    <t xml:space="preserve">Sharoviy kran c muftovim soyedeiniyem Du-32Ru-16  </t>
  </si>
  <si>
    <t xml:space="preserve">Sharoviy kran c muftovim soyedeiniyem Du-40 Ru-16  </t>
  </si>
  <si>
    <t xml:space="preserve">Zadvijka chugunnaya kleinovaya  s vidvijnim shpindelem                31 ch 6 br Du-80 Ru-10                                                 </t>
  </si>
  <si>
    <t xml:space="preserve"> GOST 5762-74</t>
  </si>
  <si>
    <t xml:space="preserve">V ustuni kirish  Ø1020mm quvurga o`rnatiladi  </t>
  </si>
  <si>
    <t xml:space="preserve">Zadvijka chugunnaya kleinovaya  s vidvijnim shpindelem                31 ch 6 br Du-100 Ru-10                                                 </t>
  </si>
  <si>
    <t>Sugorish suv quvuriga o`rnatiladi</t>
  </si>
  <si>
    <t xml:space="preserve">Zadvijka chugunnaya kleinovaya  s vidvijnim shpindelem                31 ch 6 br Du-150 Ru-10                                                 </t>
  </si>
  <si>
    <t xml:space="preserve">suvni kayta haydash n/s o`rnatiladi </t>
  </si>
  <si>
    <t xml:space="preserve">Zadvijka parallelnaya s vidvijnim shpindelem flansevaya chugunnaya     s  elektroprivodom    30 ch 90b br Du-300 Ru-10                                                 </t>
  </si>
  <si>
    <t xml:space="preserve"> TU3721-001-00324292-2011</t>
  </si>
  <si>
    <t xml:space="preserve">V ustuni chiqish Ø300mm quvurga o`rnatiladi  </t>
  </si>
  <si>
    <t xml:space="preserve">Zadvijka parallelnaya s vidvijnim shpindelem flansevaya chugunnaya     s  elektroprivodom    30 ch 90b br Du-400 Ru-10                                                 </t>
  </si>
  <si>
    <t xml:space="preserve">V ustuni kirish  Ø400mm quvurga urnatiladi  </t>
  </si>
  <si>
    <t xml:space="preserve">Zadvijka klinovaya litaya stalnaya  Du-150 Ru-16                                                                         </t>
  </si>
  <si>
    <t xml:space="preserve"> GOST 977 -88                     </t>
  </si>
  <si>
    <t xml:space="preserve">Suv inshooti  n/s Ø150 quvurga  o`rnatiladi </t>
  </si>
  <si>
    <t>Krani buksi Ø 15</t>
  </si>
  <si>
    <t>Geolog MSSM</t>
  </si>
  <si>
    <t>Ventil vodyanoy Ø 15 Ru</t>
  </si>
  <si>
    <t>Ventil vodyanoy Ø 20 Ru</t>
  </si>
  <si>
    <t>Ventil vodyanoy Ø 25 Ru</t>
  </si>
  <si>
    <t>Ventil vodyanoy Ø 32 Ru</t>
  </si>
  <si>
    <t>Ventil vodyanoy Ø 40 Ru</t>
  </si>
  <si>
    <t>Ventil vodyanoy Ø 50 Ru</t>
  </si>
  <si>
    <t>Zadvijka Ø 50 Ru chugun</t>
  </si>
  <si>
    <t>Zadvijka Ø 80 Ru chugun</t>
  </si>
  <si>
    <t>Zadvijka Ø 100 Ru chugun</t>
  </si>
  <si>
    <t>Zadvijka Ø 150 Ru chugun</t>
  </si>
  <si>
    <t xml:space="preserve">Zadvijka klinovaya litaya stalnaya s  elektroprivodom Du-400 Ru-16                                                                             </t>
  </si>
  <si>
    <t xml:space="preserve">A ustuni chikish Ø400mm kuvurga urnatiladi  </t>
  </si>
  <si>
    <t xml:space="preserve">Obratniy klapan povorotniy   mejflanseviy Du-80 Ru-16                                                                                   </t>
  </si>
  <si>
    <t xml:space="preserve">GOST 9544 -2005  </t>
  </si>
  <si>
    <t xml:space="preserve">Barcha qurilmadagi chiqish quvuriga urnatiladi </t>
  </si>
  <si>
    <t xml:space="preserve">Obratniy klapan povorotniy   mejflanseviy Du-100 Ru-16                                                                                            </t>
  </si>
  <si>
    <t xml:space="preserve">Obratniy klapan povorotniy   mejflanseviy Du-300 Ru-16                                                                                              </t>
  </si>
  <si>
    <t xml:space="preserve">V ustuni chikish kuvurga urnatiladi  </t>
  </si>
  <si>
    <t>Latun  material-latun L63;                         zichligi-8,4 g/sm³;                    diametri 165mm;                   balandligi-350mm;</t>
  </si>
  <si>
    <t>GOST 15527</t>
  </si>
  <si>
    <t>SJ-90/25 qurilmasining oʻlchami 110mm egiluvchan quvurlarini formalovchi kalibrator ehtiyot qismini yasash uchun foydalaniladi</t>
  </si>
  <si>
    <t xml:space="preserve">Latun  material-latun L63;                         zichligi-8,4 g/sm³;                       shakli-kvadrat   oʻlchami 30x30x6000mm              </t>
  </si>
  <si>
    <t>HT-850 bosim ostidagi qoʻyma mashinani press formasidagi qismlarni harakatlanish yoʻlagi uchun ishlatiladi</t>
  </si>
  <si>
    <t>Latun  material-latun L63;                         zichligi-8,4 g/sm³;                    diametri 65mm;                   balandligi-350mm;</t>
  </si>
  <si>
    <t>Ermafa E1.90.30.203-145NB qurilmasining oʻlchami 50 mm egiluvchan quvurlarini formalovchi kalibrator ehtiyot qismini yasash uchun foydalaniladi</t>
  </si>
  <si>
    <t>Otsinkovanniy list  b=0,5mm</t>
  </si>
  <si>
    <t>Nerjaviyka metall list oʻlchami-5500x300x3,9mm; material-nerj</t>
  </si>
  <si>
    <t>GOST  5582-75</t>
  </si>
  <si>
    <t>SJ-90/25 ekstruder qurilmasini sovutish vannasini taʻmirlash uchun</t>
  </si>
  <si>
    <t>Shersterniya  tashqi diametri-118mm;                 ichki diametri-79mm;                 material-bronza yoki 35x, 40X</t>
  </si>
  <si>
    <t>SJ-120/33 ekstruder qurilmasi</t>
  </si>
  <si>
    <t>SJ-120/33 qurilmasining tortuvchi qismidagi 6 dona reduktorlarga oʻrnatiladi</t>
  </si>
  <si>
    <t xml:space="preserve">Shersterniya  tashqi diametri-115mm;                 ichki diametri-48mm;                  material-bronza yoki 35x, 40X </t>
  </si>
  <si>
    <t>SJ-90/33 ekstruder qurilmasi</t>
  </si>
  <si>
    <t>SJ-90/33 qurilmasining tortuvchi qismidagi 3 dona reduktorlarga oʻrnatiladi</t>
  </si>
  <si>
    <t>Temir list Qalinligi 12 mm</t>
  </si>
  <si>
    <t>GOST19903-2015</t>
  </si>
  <si>
    <t>Flans yasash uchun</t>
  </si>
  <si>
    <t>Temir list Qalinligi 16 mm</t>
  </si>
  <si>
    <t xml:space="preserve">Tross  Diametri 8mm boʻlgan; material- poʻlat; yuk koʻtarish qobiliyati 7,52 kN.  </t>
  </si>
  <si>
    <t xml:space="preserve"> PE qayta ishlash ishlash tarmogʻidagi  qayd raqami 81/13 boʻlgan yuk koʻtarish mexanizmi</t>
  </si>
  <si>
    <t>GOST 7667-80</t>
  </si>
  <si>
    <t>PE chiqindilarini yuklash, tushirish va koʻchirish ishlarini amalga oshirish uchun foydalaniladi</t>
  </si>
  <si>
    <t xml:space="preserve">Tross  Diametri 12mm boʻlgan; material- poʻlat; yuk koʻtarish qobiliyati 10,28 kN. </t>
  </si>
  <si>
    <t>Tayyor  PE mahsulotlarini saqlash omboridagi  qayd raqami 81/13 boʻlgan yuk koʻtarish mexanizmi</t>
  </si>
  <si>
    <t>Tayyor PE mhsulotlarini  yuklash, tushirish va koʻchirish ishlarini amalga oshirish uchun foydalaniladi</t>
  </si>
  <si>
    <t>Adler markali PE chiqindilarini maydalovchi qurilma uchun pichoq. Rotor asosda mustahkamlanuvchi pichoqlar: Eni-300mm; boʻyi-68mm; material-poʻlat 9XS, 6XS, 6XV2S yoki analogi</t>
  </si>
  <si>
    <t>ISO 11448-2002</t>
  </si>
  <si>
    <t>Oʻrtacha oʻlchami 10x10x10sm boʻlgan PE chiqindilarini maydalashda ishlatiladi.</t>
  </si>
  <si>
    <t>Adler markali PE chiqindilarini maydalovchi qurilma uchun pichoq. Statsionar asosda mustahkamlanuvchi pichoqlar: Eni-400mm; boʻyi-39mm; material-poʻlat 9XS, 6XS, 6XV2S yoki analogi</t>
  </si>
  <si>
    <t>IPR-450M PE chiqindilarini maydalovchi qurilma uchun pichoq. Rotor asosda mustahkamlanuvchi pichoqlar: Eni-120mm; boʻyi-71mm; material-poʻlat 9XS, 6XS, 6XV2S yoki analogi</t>
  </si>
  <si>
    <t>IPR-450M  markali PE chiqindilarini maydalovchi qurilma</t>
  </si>
  <si>
    <t>IPR-450M PE chiqindilarini maydalovchi qurilma uchun pichoq. Statsionar asosda mustahkamlanuvchi pichoqlar: Eni-300mm; boʻyi-72mm; material-poʻlat 9XS, 6XS, 6XV2S yoki analogi</t>
  </si>
  <si>
    <t>SJ-60/38 qurilmani perforatsiyalash qismi uchun igna (igolka) diametri-5,5mm;                  balandligi-20mm;                   material- 30X12</t>
  </si>
  <si>
    <t>SJ-60/38 ekstruder qurilmasining perfaratsiyalash qismiga oʻrnatiladi.</t>
  </si>
  <si>
    <t>Olti burchakli bolt  M24x3  uzunligi L-445mm</t>
  </si>
  <si>
    <t>ISO 4762-77</t>
  </si>
  <si>
    <t>SJ-120/33 qurilmasining formalovchi qismidagi detallarni biriktirish, mustahkamlash uchun ishlatiladi</t>
  </si>
  <si>
    <t>Olti burchakli bolt  M20x2,5  uzunligi L-170mm</t>
  </si>
  <si>
    <t>Olti burchakli bolt  M16x2  uzunligi L-210mm</t>
  </si>
  <si>
    <t>SJ-90/33 qurilmasining formalovchi qismidagi detallarni biriktirish, mustahkamlash uchun ishlatiladi</t>
  </si>
  <si>
    <t>Olti burchakli bolt  M16x2  uzunligi L-100mm</t>
  </si>
  <si>
    <t>Olti burchakli bolt  M10x1,5 L-60mm</t>
  </si>
  <si>
    <t>Olti burchakli bolt  M8x1,25 L-57mm</t>
  </si>
  <si>
    <t>ISO 4762-78</t>
  </si>
  <si>
    <t>bolt-gayka M8x50</t>
  </si>
  <si>
    <t>GOST P 52627-2006</t>
  </si>
  <si>
    <t>Tasdiqlangan rejali taʻmirlash ishlari uchun ishlatiladi</t>
  </si>
  <si>
    <t>bolt-gayka M10x50</t>
  </si>
  <si>
    <t>bolt-gayka M12x50</t>
  </si>
  <si>
    <t>Shpilka EA-3001A/V Ø M28; L-485mm; Material: A193-V7</t>
  </si>
  <si>
    <t>EA-3001A/V</t>
  </si>
  <si>
    <t>Gayka EA-3001A/V S-46mm; Ø d-28mm; Material: A193-V7</t>
  </si>
  <si>
    <t>Shpilka teploobmennika EA-2201 Material: ASTM A193-B7; Razmer: 1" - 8UNC x 535L</t>
  </si>
  <si>
    <t>EA-2201A/V</t>
  </si>
  <si>
    <t>Shpilka teploobmennika EA-2201 Material: ASTM A193-B7 ; Razmer: 1" - 8UNC x 390L</t>
  </si>
  <si>
    <t>Shpilka teploobmennika EA-2201 Material: ASTM A193-B7; Razmer: 1" - 8UNC x 500L</t>
  </si>
  <si>
    <t>Gayka EA-2201A/V S-41mm; Ø d-25,4 mm; Material: A193-V7</t>
  </si>
  <si>
    <t>Shpilka teploobmennika EA-2102 Material: ASTM A193-B7; Razmer: 2. 1/4" - 8UNC x 770L</t>
  </si>
  <si>
    <t>EA-2102A/V</t>
  </si>
  <si>
    <t>Gayka EA-2102 S-90mm; Ø d-57mm; Material: A193-V8</t>
  </si>
  <si>
    <t>Filtr balandligi-220;                               tashqi diametri-180mm;               material-PTFE, polimer</t>
  </si>
  <si>
    <t>SJ-120/33  ekstruder qurilmalari</t>
  </si>
  <si>
    <t>SJ-120/33  ekstruder qurilmalarining vakuum yuklagichiga oʻrnatiladi</t>
  </si>
  <si>
    <t>Filtr balandligi-170;                               tashqi diametri-145mm;               material-PTFE, polimer</t>
  </si>
  <si>
    <t>SJ-90/33  ekstruder qurilmalari</t>
  </si>
  <si>
    <t>SJ-90/33  ekstruder qurilmalarining vakuum yuklagichiga oʻrnatiladi</t>
  </si>
  <si>
    <t>Metall xomut 8÷12mm</t>
  </si>
  <si>
    <t>sexda mavjud boʻlgan  barcha ekstruder qurilmalari uchun</t>
  </si>
  <si>
    <t>GOST 24137-80</t>
  </si>
  <si>
    <t>Ekstruder qurilmalaridagi suv va havo taʻminoti tizimida ishlatiladi</t>
  </si>
  <si>
    <t>Metall xomut 15÷20mm</t>
  </si>
  <si>
    <t>Metall xomut  24÷32mm</t>
  </si>
  <si>
    <t>Prujina  diamerti-16mm;                         material-poʻlat</t>
  </si>
  <si>
    <t>GOST 13165-67</t>
  </si>
  <si>
    <t>HT-850 bosim ostidagi qoʻyma mashinasini diametri 110-160 mm otvodlarni va troyniklarini tirsahlarini harakatini taʻminlash uchun prujinalardan foydalaniladi.</t>
  </si>
  <si>
    <t>Tortuvchi qurilma  quvvati-3 kWt;                         aylanish tezligi-0-30 ayl/min; tortish kuchi-20 KN</t>
  </si>
  <si>
    <t>SJ-55 va SJ-90/25 ekstruder qurilmalari uchun</t>
  </si>
  <si>
    <t xml:space="preserve">SJ-55 va SJ-90/25 qurilmalarini tortuvchi qismlari maʻnan eskirgan. Tortuvchi roliklari qoʻlbola shaklda yasalgan. Roliklari maʻnan eskirgan. </t>
  </si>
  <si>
    <t xml:space="preserve">Shtutser  </t>
  </si>
  <si>
    <t>Ftoroplast zichligi-1700 kg/m3;              oʻlchami-3000x5000x2mm;</t>
  </si>
  <si>
    <t>LS ACP-1600 alyumin panellarini ishlab chiqaruvchi qurilmasi</t>
  </si>
  <si>
    <t xml:space="preserve">GOST 10007–80 </t>
  </si>
  <si>
    <t>LSACP-1600 qurilmasining yuqori haroratli moylarni saqlash idishlarni germetikligini saqlash uchun ishlatiladi</t>
  </si>
  <si>
    <t>Pnevmatik fitinglar oʻlchami-8mm;                         PT3/8-16mm</t>
  </si>
  <si>
    <t>Pnevmatik fitinglar oʻlchami-10mm;                          PT3/8-16mm</t>
  </si>
  <si>
    <t>Pnevmatik fitinglar oʻlchami-12mm;                              PT-½-20mm</t>
  </si>
  <si>
    <t>Yumshoq birikma            (myagkoye ssepleniye) Tarkibi-polimer;                     diametri-230mm;                         shakli yulduzsimon</t>
  </si>
  <si>
    <t>SJ-90/33 ekstruder qurilmasining reduktor va elekrtodvigatelni oʻzaro biriktiruvchhi mufta qismiga oʻrnariladi</t>
  </si>
  <si>
    <t>Yumshoq birikma            (myagkoye ssepleniye) Tarkibi-polimer;                     diametri-250mm;                         shakli yulduzsimon</t>
  </si>
  <si>
    <t>SJ-120/33 ekstruder qurilmasining reduktor va elekrtodvigatelni oʻzaro biriktiruvchhi mufta qismiga oʻrnariladi</t>
  </si>
  <si>
    <t>Yumshoq birikma            (myagkoye ssepleniye) Tarkibi-polimer;                     diametri-245mm;                         shakli yulduzsimon</t>
  </si>
  <si>
    <t>LS ACP-1600 ekstruder qurilmasining reduktor va elekrtodvigatelni oʻzaro biriktiruvchhi mufta qismiga oʻrnariladi</t>
  </si>
  <si>
    <t>Polipropilen lenta material-polipropilen;                 qalinligi-1mm;                                    eni-19mm;</t>
  </si>
  <si>
    <t>Qarshitermoplast sexida ishlab chiqarilgan PE quvur oʻramini bogʻlash uchun ishlatiladi</t>
  </si>
  <si>
    <t>Yuqori haroratga chidamli mexanik zichlagich  (mexanicheskoye uplotneniye) ichki diametri-35mm</t>
  </si>
  <si>
    <t>LS ACP-1600 alyumin panellarini ishlab chiqaruvchi qurilmaning yuqori haroratga ishlovchi  nasoslariga oʻrnatiladi.</t>
  </si>
  <si>
    <t>Sep                                       (sep dvuxryadnaya, rolikovaya s rezinovim profilem) (sep dvuxryadnaya, rolikovaya s rezinovim profilem)</t>
  </si>
  <si>
    <t>GOST 13568-97</t>
  </si>
  <si>
    <t>Ermafa E1.90.30.203-145NB ekstruder qurilmasining tortuvchi qismiga oʻrnatiladi.</t>
  </si>
  <si>
    <t xml:space="preserve">Polietilen chiqindilarini maydalovchi qurilmalarning pichoqlarini charxlovchi dastgoh Aylanish tezligi-2900 ayl/min;                   quvvati-1,5  kWt; </t>
  </si>
  <si>
    <t>Polietilen chiqindilarini maydalovchi qurilmalarning pichoqlarini charxlash uchun</t>
  </si>
  <si>
    <t>Sep   (sep dvuxryadnaya) 2PR-19,05-64</t>
  </si>
  <si>
    <t>LS ACP-1600 alyumin panellarini ishlab chiqaruvchi qurilmaning tortuv</t>
  </si>
  <si>
    <t>Krestovina vala kardannogo Diametr-30mm;                   balandligi-89mm</t>
  </si>
  <si>
    <t>GOST P52923-2008</t>
  </si>
  <si>
    <t>Sj-120/33 ekstruder qurilmasini vakuum vannasini harakatlantiruvchi reduktor qismiga oʻrnatiladi</t>
  </si>
  <si>
    <t>Kartonli disk -</t>
  </si>
  <si>
    <t>GOST 522981-2007</t>
  </si>
  <si>
    <t>SJ-60/38 qurilmasida ishlab chiqarilgan tomchilan suʻgorish lentasini mezon talablari asosida saqlash, tashish va nomlash uchun ushbu materiallardan foydalaniladi</t>
  </si>
  <si>
    <t>Streys plyonka -</t>
  </si>
  <si>
    <t>Setka nerjaveyushaya  Na 1sm2  256otverstiya  GOST 3826-82</t>
  </si>
  <si>
    <t>p/metr</t>
  </si>
  <si>
    <t>FD-2304 A/B</t>
  </si>
  <si>
    <t>Setka v separatorniy yomkosti FA-3010 Material: SS 316L;        Razmer: D-800; H-150; 7mesh</t>
  </si>
  <si>
    <t>FA-3010</t>
  </si>
  <si>
    <t>Setka separator dlya poletilenovaya provolka FD-2307/08 Material: SS 316L;    Razmer: D-72";  3mesh</t>
  </si>
  <si>
    <t>FD-2307/08</t>
  </si>
  <si>
    <t>Setka material-nerjaviyka;                      oraliq masofasi-0,125mm-120mish</t>
  </si>
  <si>
    <t xml:space="preserve">metr </t>
  </si>
  <si>
    <t>SJ-60/38 ekstruder qurilmasining smena sita qismiga oʻrnatiladi.</t>
  </si>
  <si>
    <t>Provoloka (katanka) 6 mm</t>
  </si>
  <si>
    <t xml:space="preserve">2020-yilda yuklangan vagonlar soni 600 tashkil qiladi. Bir dona vagonga 50 tonna polietilen yuklanadi, bir dona vagonga 9,8 metr metal sim ishlatiladi, 9,8 m x 0,260 gr = 2,548 kg metal sim 600 dona (vagon) x 2,548 kg =1,5 tn. Jami 1500 kg. </t>
  </si>
  <si>
    <t>Poʻlat sim (katanka) 6,5 mm</t>
  </si>
  <si>
    <t>tn.</t>
  </si>
  <si>
    <t>Gvozdi (dlinnoy 30mm)</t>
  </si>
  <si>
    <t>Yopiq vagonlarni ichki qismini qoplama (obshivka) oʻrnatish uchun bir dona vagonga 0,160kg metal mix ishlatiladi, 600 (vagon)x 0,160 = 100 kg</t>
  </si>
  <si>
    <t>Gvozdi (dlinnoy 100mm)</t>
  </si>
  <si>
    <t xml:space="preserve">Yopiq vagonlarni qoplama qoplash (obshivka) qilish. Umumiy vagonlar soni 600 dona. Bir dona vagonga 0,160 kg metal mix ishlatiladi, 600 (vagon) x 0,160 = 100 kg mix ishlatiladi. 21.10.2014-yilgi tasdiqlangan vagonlarni yuklash sxemasiga asosan tuzilgan  </t>
  </si>
  <si>
    <t>Gvozdi (dlinnoy 60mm)</t>
  </si>
  <si>
    <t xml:space="preserve">Vagonlarning eshiklariga yogʻoch shit oʻrnatilishi uchun shit tayyorlashga ishlatiladi. vagonlar soni 600 donani tashkil qiladi.  Bir dona vagon uchun 0,56kg mix ishlatiladi 600 x 0,56 = 336 kg mix. 02.11.2018-yilgi tasdiqlangan vagonlarga polietilen yuklash sxemasiga asosan   </t>
  </si>
  <si>
    <t>Samorez 70 mm</t>
  </si>
  <si>
    <t>Samorez 50 mm</t>
  </si>
  <si>
    <t>Samorez 40 mm</t>
  </si>
  <si>
    <t>Samorez 30 mm</t>
  </si>
  <si>
    <t>Bolt gayka m16x70 mm</t>
  </si>
  <si>
    <t>Bolt gayka m14x70 mm</t>
  </si>
  <si>
    <t>Bolt gayka m12x70 mm</t>
  </si>
  <si>
    <t xml:space="preserve">Shurupi samorezi 30 mm </t>
  </si>
  <si>
    <t>GOST 1145-80</t>
  </si>
  <si>
    <t>Gvozdi 10 mm (melkiy)</t>
  </si>
  <si>
    <t xml:space="preserve"> Metrologiya, Yongʻin avtomatikasi va Videokuzatuv va qoʻriqlash signalizatsiyasi tizimlarida taʼmirlash ishlarini olib borish uchun.  </t>
  </si>
  <si>
    <t>GOST 4028, 4033, 4034</t>
  </si>
  <si>
    <t>Reduktor gruzopodyomnika RM-650-31-1</t>
  </si>
  <si>
    <t>Kozlovoy kran uchun</t>
  </si>
  <si>
    <t>Tormoznaya kolodka TKG-300</t>
  </si>
  <si>
    <t>Konsavek KU-70 1A U2 N-CO-80 500 VIP 4 1</t>
  </si>
  <si>
    <t>Gidrotolkatel TE-50</t>
  </si>
  <si>
    <t>Salnik kolsa MUVP 33x18x9</t>
  </si>
  <si>
    <t>4 oyogʻiga 36 donadan 144 dona ishlatiladi</t>
  </si>
  <si>
    <t>Adapter polipropilenov.  d=20 PXV  d=20,RU-5 Gost 18599-01</t>
  </si>
  <si>
    <t>UJFX, 5 yotoqxona,11-12-13-14-15 uylar, mexmonxona,  23-24 kotedj ,uquv markazi va maxsus yotoqxonalarga</t>
  </si>
  <si>
    <t>5 yotoqxona,11-12-13-14-15 uylar, mexmonxona,  23-24 kotedj ,uquv markazi,xamom va kir yuvish kombinati maxsus yotoqxonalari quvurlarini extiyoji uchun</t>
  </si>
  <si>
    <t>Adapter polipropilenov.  d=25 PXV  d=25, Gost 18599-2001</t>
  </si>
  <si>
    <t>Otvod polipropilenov.  d=20 PXV  d=20, Gost 18599-2001</t>
  </si>
  <si>
    <t>Otvod polipropilenov.  d=50 PXV  d=50, Gost 18599-2001</t>
  </si>
  <si>
    <t>Otvod polipropilenov.  d=22 PXV  d=22, Gost 3126-2007</t>
  </si>
  <si>
    <t>Otvod polipropilenov.  d=32 PXV  d=32, Gost 18599-2001, RU-5</t>
  </si>
  <si>
    <t>Otvod polipropilenov.  d=40 PXV  d=40, Gost 18599-2001, RU-5</t>
  </si>
  <si>
    <t>Mufta polipropilenov.    d=20 PXV  d=20, Gost 16337-77</t>
  </si>
  <si>
    <t xml:space="preserve">Mufta  polipropilenov.  =15 f-15, </t>
  </si>
  <si>
    <t>Mufta  polipropilenov.  =32 PXV  d=32, Gost 18599-2001, RU-5</t>
  </si>
  <si>
    <t>Mufta  polipropilenov.  =40 PXV  d=40, Gost 18599-2001, RU-5</t>
  </si>
  <si>
    <t>Mufta  polipropilenov.  =50 PXV  d=50, Gost 18599-2001, RU-5</t>
  </si>
  <si>
    <t>Perexodnik polipropilenov. d= 20*25 PXV  d=20*25, Gost 3126-2007</t>
  </si>
  <si>
    <t>Perexodnik polipropilenov. d= 40*50 PXV  d=40*50, Gost 3126-2007</t>
  </si>
  <si>
    <t>Perexodnik palipripropelin 25*32 PXV  d=25*32, Gost 16337-77</t>
  </si>
  <si>
    <t>Troynik polippropilnov   d=20 PXV  d=20, Gost 16337-77</t>
  </si>
  <si>
    <t>Troynik  polipropilenov.  d=25 PXV  d=25, Gost 16337-77</t>
  </si>
  <si>
    <t>Troynik  polipropilen d=32 PXV  d=32, Gost 16337-77</t>
  </si>
  <si>
    <t>Troynik  polipropilenov.  d=40 PXV  d=40, Gost 18599-2001, RU-5</t>
  </si>
  <si>
    <t>Troynik  polipropilen d=50 PXV  d=50, Gost 18599-2001, RU-5</t>
  </si>
  <si>
    <t>Truba  polipropilenov.  =20 PXV  d=20, Gost 18599-2001, RU-5</t>
  </si>
  <si>
    <t>Truba  polipropilenov.  =25 PXV  d=25, Gost 18599-2001, RU-5</t>
  </si>
  <si>
    <t>Truba  polipropilenov.  =32 PXV  d=32, Gost 18599-2001, RU-5</t>
  </si>
  <si>
    <t>Truba  polipropilenov.  =40 PXV  d=40, Gost 18599-2001, RU-5</t>
  </si>
  <si>
    <t>Truba  polipropilenov.  =50 PXV  d=50, Gost 18599-2001, RU-5</t>
  </si>
  <si>
    <t>Ventil latun d=50 PXV  d=50, RU-5,Gost 18599-01</t>
  </si>
  <si>
    <t>Ventil latun d=40 PXV  d=40, RU-5,Gost 18599-01</t>
  </si>
  <si>
    <t>Ventil latun d=32 PXV  d=32, RU-5,Gost 18599-01</t>
  </si>
  <si>
    <t>Ventil bronza  Ø 50</t>
  </si>
  <si>
    <t>Ventil bronza Ø 40</t>
  </si>
  <si>
    <t>Ventil bronza Ø 32</t>
  </si>
  <si>
    <t>Ventil bronza  Ø 25</t>
  </si>
  <si>
    <t>Ventil bronza  Ø 20</t>
  </si>
  <si>
    <t>Ventil bronza Ø 15</t>
  </si>
  <si>
    <t>Ventel latun d=20 PXV  d=20, RU-5,Gost 18599-01</t>
  </si>
  <si>
    <t>Ventel latun d=15 PXV  d=15, RU-5,Gost 18599-01</t>
  </si>
  <si>
    <t>Ventil polipropilenov. d= 32 PXV  d=32, RU-5,Gost 18599-01</t>
  </si>
  <si>
    <t>Ventil polipropilenov. d= 50 PXV  d= 50, RU-5, Gost 18599-01</t>
  </si>
  <si>
    <t>Ventil polipropilenov. d= 25 PXV  d=25,RU-5, Gost 18599-01</t>
  </si>
  <si>
    <t>Ventil polipropilenov. d=20 PXV  d=20,RU-5, Gost 18599-01</t>
  </si>
  <si>
    <t>Rabochee koleso  dlya nasosa SN 400-10S.  Levoe    Nomer chertej  № N05,46,30,03 SCH 25, GOST 1412-85</t>
  </si>
  <si>
    <t xml:space="preserve">TST sexi “A” ustuniga  </t>
  </si>
  <si>
    <t>GOST 1412-85</t>
  </si>
  <si>
    <t>Stropa (L-4metr)  (4 tn), GOST 25573-82</t>
  </si>
  <si>
    <t>GOST 25573-82</t>
  </si>
  <si>
    <t>Rangli defeltoskopiya uchun komplekt Penetrant (GOST 18442-80)</t>
  </si>
  <si>
    <t xml:space="preserve">Korxonani tamirlash ishlarida PET laboratoriyasiga ishlatish </t>
  </si>
  <si>
    <t>GOST 18442-80</t>
  </si>
  <si>
    <t>SX va TN</t>
  </si>
  <si>
    <t>Rangli defeltoskopiya uchun komplekt Proyavitel (GOST 18442-80)</t>
  </si>
  <si>
    <t>GOST 18442-81</t>
  </si>
  <si>
    <t>Rangli defeltoskopiya uchun komplekt Ochistitel (GOST 18442-80)</t>
  </si>
  <si>
    <t>GOST 18442-82</t>
  </si>
  <si>
    <t>Nasos dlya pilisbornika basseyna nasos Kripsol 0,99</t>
  </si>
  <si>
    <t>Nasos Kripsol NR 1,5</t>
  </si>
  <si>
    <t>Filtrning suv boshqarish richagi</t>
  </si>
  <si>
    <t>NR 3 nasosning filtr setkasi</t>
  </si>
  <si>
    <t>NR 3 nasosning filtr qopqog`i rezinasi</t>
  </si>
  <si>
    <t>Remen 2360 A</t>
  </si>
  <si>
    <t>Remen 2320 B</t>
  </si>
  <si>
    <t>Remen 750</t>
  </si>
  <si>
    <t>Podshipnik 204</t>
  </si>
  <si>
    <t>Podshipnik 203</t>
  </si>
  <si>
    <t>Krilchatka (rabochee koleso) dlya  nasosa  Kripsol 3Hp</t>
  </si>
  <si>
    <t>Fibro manjet nasoss Kripsol 3Hp</t>
  </si>
  <si>
    <t>Difuzor (napravlyayushaya krilchatka) dlya nasosa Kripsol 3Hp</t>
  </si>
  <si>
    <t>Boyler (teploobmennik) na 400 litr</t>
  </si>
  <si>
    <t>Fibro manjet 14 nasos Kripsol 0,75</t>
  </si>
  <si>
    <t>Salnik 14-28 nasos Kripsol 0,75</t>
  </si>
  <si>
    <t>Podshipnik 202 nasos Kripsol 0,75</t>
  </si>
  <si>
    <t>Podshipnik 203 nasos Kripsol 0,75</t>
  </si>
  <si>
    <t>Nasos GNOM 0,75 kVt</t>
  </si>
  <si>
    <t>Nasos KRIPSOL M2-80 3Nr 2,2kVt</t>
  </si>
  <si>
    <t>Nasos KRIPSOL TIPO MPZ 63/025</t>
  </si>
  <si>
    <t>Nasos KRIPSOL Nr3 KRIPSOL 3Nr</t>
  </si>
  <si>
    <t>Rabochee koleso nasos Kripsol 3Hp</t>
  </si>
  <si>
    <t>Fibro manjet nasosa Kripsol 3Hp</t>
  </si>
  <si>
    <t>GYLON – prokladki 4"#600</t>
  </si>
  <si>
    <t>Umumzavod texnologik qurilmalari.</t>
  </si>
  <si>
    <t>GYLON – prokladki 4"#300</t>
  </si>
  <si>
    <t>GYLON – prokladki 4"#150</t>
  </si>
  <si>
    <t>GYLON – prokladki 3"#150</t>
  </si>
  <si>
    <t>GYLON – prokladki 3"#300</t>
  </si>
  <si>
    <t>GYLON – prokladki 6"#600</t>
  </si>
  <si>
    <t>GYLON – prokladki 12"#600</t>
  </si>
  <si>
    <t>GYLON – prokladki 10"#600</t>
  </si>
  <si>
    <t>GYLON – prokladki 14"#600</t>
  </si>
  <si>
    <t>GYLON – prokladki 28"#150</t>
  </si>
  <si>
    <t>GYLON – prokladki 12"#300</t>
  </si>
  <si>
    <t>GYLON – prokladki 11/2"#600</t>
  </si>
  <si>
    <t>GYLON – prokladki 3/4"#150</t>
  </si>
  <si>
    <t>GYLON – prokladki 1"#150</t>
  </si>
  <si>
    <t>GYLON – prokladki 3/4"#600</t>
  </si>
  <si>
    <t>GYLON – prokladki 1"#600</t>
  </si>
  <si>
    <t>GYLON – prokladki 2"#600</t>
  </si>
  <si>
    <t>GYLON – prokladki 2"#150</t>
  </si>
  <si>
    <t>Spiral Wound Gasket Prokladka metallografitovaya 3/4"#600</t>
  </si>
  <si>
    <t>Spiral Wound Gasket Prokladka metallografitovaya 3/4"#150</t>
  </si>
  <si>
    <t>Spiral Wound Gasket Prokladka metallografitovaya 1"#600</t>
  </si>
  <si>
    <t>Spiral Wound Gasket Prokladka metallografitovaya 2"#600</t>
  </si>
  <si>
    <t>Spiral Wound Gasket Prokladka metallografitovaya 2"#150</t>
  </si>
  <si>
    <t>Spiral Wound Gasket Prokladka metallografitovaya 12"#600</t>
  </si>
  <si>
    <t>Spiral Wound Gasket Prokladka metallografitovaya 20"#600</t>
  </si>
  <si>
    <t>Spiral Wound Gasket Prokladka metallografitovaya 12"#300</t>
  </si>
  <si>
    <t>Spes. prokladki ( prokladka s chetireyami peregorodkami) dlya YEA-1407</t>
  </si>
  <si>
    <t>Spes. prokladki Spes. prokladki (prokladka s tremya peregorodkami ) dlya YEA-1407</t>
  </si>
  <si>
    <t>Spes. prokladki (bez peregorodkami ) dlya YEA-1407</t>
  </si>
  <si>
    <t>Spes. prokladki (prokladka s tremya peregorodkami ) dlya YEA-1601</t>
  </si>
  <si>
    <t>Spes. prokladki (prokladka s dvumya peregorodkami ) dlya YEA-1206</t>
  </si>
  <si>
    <t>BALL BEARING
 Sharikoviy podshipnik s uderjivayushiy element, vnutrennee kolsomi, bez korpus opornogo bloka</t>
  </si>
  <si>
    <t xml:space="preserve">Etilen ishlab chiqarish sexi </t>
  </si>
  <si>
    <t>Telejka gidravlicheskaya</t>
  </si>
  <si>
    <t>Stroitelniy podyemnik</t>
  </si>
  <si>
    <t>Steam hose on 20 meter with connected by muff (rubber) Parovoy shlang po 20 metroviy s soyedinyayemoy muftoy (rezinoviy)</t>
  </si>
  <si>
    <t>Nitric hose on 20 meter with connected by muff (rubber) Azotnoy shlang po 20 metroviy s soyedinyayemoy muftoy (rezinoviy)</t>
  </si>
  <si>
    <t>Water hose on 20 meter with connected by muff (rubber) Vodyanoy shlang po 20 metroviy s soyedinyayemoy muftoy (rezinoviy)</t>
  </si>
  <si>
    <t>Teploobmennik EA-2101</t>
  </si>
  <si>
    <t xml:space="preserve">Polietilen ishlab chiqarish sexi </t>
  </si>
  <si>
    <t>Teploobmennik EA-2129</t>
  </si>
  <si>
    <t>Apparat AVO ES-2301</t>
  </si>
  <si>
    <t>Sistema oxlajdeniya (Chiller) dlya poddonovaya ustanovka</t>
  </si>
  <si>
    <t>Elektricheskiy podyomnik</t>
  </si>
  <si>
    <t>Ruchnaya gidravlicheskaya telejka</t>
  </si>
  <si>
    <t>Podshipnik 3311 A</t>
  </si>
  <si>
    <t>Ruchnaya gidravlicheskaya telejka 1,5 tn</t>
  </si>
  <si>
    <t>Parovodyanoy podogrevatel PP 2-9-7-IV kojuxotrubchatiy PP 2-9-7-IV Rrab=6,5 kgs/sm2 Rrasch=16kgs/sm2. Trab= 150⁰S/70⁰S Trasch= 200⁰S</t>
  </si>
  <si>
    <t>Zadvijka stalnaya Du400 Ru25 30s964 TU-3741-001-09212465-2016</t>
  </si>
  <si>
    <t>Zadvijka stalnaya Du800 Ru25 30s964 TU-3741-001-09212465-2016</t>
  </si>
  <si>
    <t>Lebyodka elektricheskaya ATK KSD 1000 220volt</t>
  </si>
  <si>
    <t>MTsexi</t>
  </si>
  <si>
    <t>EIChSda BA-1101-02,-03 pech pirolizlarida taʻmirlash ishlarini bajarish uchun.</t>
  </si>
  <si>
    <t>Montajno-tyagoviy mexanizm model Yaletrac, Y 10St troslari. Tros Ø 8,4 mm, konstruksiya trosa 6x19 M-WSC 1770 B sZ</t>
  </si>
  <si>
    <t>Majmuada taʻmirlash, montaj ishlarini bajarish uchun</t>
  </si>
  <si>
    <t>Montajno-tyagoviy mexanizm model Yaletrac, Y 16 St troslari. Tros Ø 11,5 mm, konstruksiya trosa 6x19 S-WSC 1770 B sZ</t>
  </si>
  <si>
    <t>STP (Stropa tekstilniy petlevoy) L-2m,g/p-1tn. L-3m,g/p-1tn. L-4m,g/p-1tn. L-2m,g/p-2tn. L-3m,g/p-2tn. L-4m, g/p-2tn. L-2m,g/p-3tn. L-3m,g/p-3tn. L-4m,g/p-3tn. L-2m,g/p-4tn. L-3m,g/p-4tn. L-4m,g/p-4tn. L-4m,g/p-6tn. L-6m,g/p-6tn.</t>
  </si>
  <si>
    <t>Stropa kanatniy petlevoy L-2m,g/p-2tn. L-3m,g/p-2tn. L-4m,g/p-2tn. L-2m,g/p-3tn. L-3m,g/p-3tn. L-4m,g/p-4tn.</t>
  </si>
  <si>
    <t>Arqon Ø18mm L-100m</t>
  </si>
  <si>
    <t>Nojnisa elektricheskie 220v</t>
  </si>
  <si>
    <t>Ishlab chiqarish ehtiyoji</t>
  </si>
  <si>
    <t>Pasta " TETRABOR" F400,F600</t>
  </si>
  <si>
    <t>Vibroanalizotor Fmin ot 0 do Fmax Gts. Fmax500,1000,2000,4000,8000,16000,32000 Gts</t>
  </si>
  <si>
    <t>Ruchnoy pogruzchik dlya poddonov 3tn</t>
  </si>
  <si>
    <t>Polipropilen quvurlarini payvandlash apparati 220v</t>
  </si>
  <si>
    <t>Kuvalda 3kg, 5kg, 8kg</t>
  </si>
  <si>
    <t>"Malykote"HSC PLUS ot-30Sdo+1100S</t>
  </si>
  <si>
    <t>Korroziya va issiqlikka chidamli yuqori qotishmali sim. Ø2 mm</t>
  </si>
  <si>
    <t>Razjim - kusachki Maks.raskretie-360 mm,maks. rassheryayushiy usilie-80 Kn,maks. usilie rezanie -300kn</t>
  </si>
  <si>
    <t>Podshipnik 6318 C3</t>
  </si>
  <si>
    <t>Majmuaga qarashli ishlab chiqarish qurilmalarida oʻrnatilgan elektrodvigatellar uchun</t>
  </si>
  <si>
    <t>ANSI/AFBMA Std 9 : 1990, 
ANSI/AFBMA Std 11 : 1990, 
ISO 281 : 1990, 
ISO 76 : 1990</t>
  </si>
  <si>
    <t>ETS sexi navbatdan tashqari buyurtmasi</t>
  </si>
  <si>
    <t>Podshipnik 6317 -2Z</t>
  </si>
  <si>
    <t>Podshipnik 6317 C3</t>
  </si>
  <si>
    <t>Podshipnik 6316 -2Z</t>
  </si>
  <si>
    <t>Podshipnik 6316 C3</t>
  </si>
  <si>
    <t>Podshipnik 6315</t>
  </si>
  <si>
    <t>Podshipnik 6314 -2Z</t>
  </si>
  <si>
    <t>Podshipnik 6314 C3</t>
  </si>
  <si>
    <t>Podshipnik 6314</t>
  </si>
  <si>
    <t>Podshipnik NU312 C3</t>
  </si>
  <si>
    <t>Podshipnik 6312 -2Z</t>
  </si>
  <si>
    <t>Podshipnik 6312 -2Z/C3</t>
  </si>
  <si>
    <t>Podshipnik 6312 C3</t>
  </si>
  <si>
    <t>Podshipnik 62312 -2RS</t>
  </si>
  <si>
    <t>Podshipnik 6311 -2Z</t>
  </si>
  <si>
    <t>Podshipnik 6310 -2Z</t>
  </si>
  <si>
    <t>Podshipnik 6310 C3</t>
  </si>
  <si>
    <t>Podshipnik 62310 -2RS</t>
  </si>
  <si>
    <t>Podshipnik 6309 -2Z/C3</t>
  </si>
  <si>
    <t>Podshipnik 6309 -2Z</t>
  </si>
  <si>
    <t>Podshipnik 62309 -2RS</t>
  </si>
  <si>
    <t>Podshipnik 6308 -2Z</t>
  </si>
  <si>
    <t>ETS  navbatdan tashqari buyurtmasi</t>
  </si>
  <si>
    <t>Podshipnik 6307 -2Z/C3</t>
  </si>
  <si>
    <t>Podshipnik 6307 -2Z</t>
  </si>
  <si>
    <t>Podshipnik 62307 -2RS</t>
  </si>
  <si>
    <t>Podshipnik 6306 -2Z</t>
  </si>
  <si>
    <t>Podshipnik 62305 -2RS</t>
  </si>
  <si>
    <t>Podshipnik 6303 -2Z</t>
  </si>
  <si>
    <t>Podshipnik 6217 M/C3 VL 0241</t>
  </si>
  <si>
    <t>Podshipnik 6215 M/S3 VL 0241</t>
  </si>
  <si>
    <t>Podshipnik NU214 E</t>
  </si>
  <si>
    <t>Podshipnik 6214 -2Z</t>
  </si>
  <si>
    <t>Podshipnik 6212 -2Z</t>
  </si>
  <si>
    <t>Podshipnik 6212 -2Z/C3</t>
  </si>
  <si>
    <t>Podshipnik 6210 -2Z</t>
  </si>
  <si>
    <t>Podshipnik 6210 C3</t>
  </si>
  <si>
    <t>Podshipnik 6209 -2Z/C3</t>
  </si>
  <si>
    <t>Podshipnik 6209 C3</t>
  </si>
  <si>
    <t>Podshipnik 6208 -2Z/C3</t>
  </si>
  <si>
    <t>Podshipnik 6207 -2Z</t>
  </si>
  <si>
    <t>Podshipnik 6206 -2Z</t>
  </si>
  <si>
    <t>Podshipnik 6206 -2Z/C3</t>
  </si>
  <si>
    <t>Podshipnik 6205 -2Z</t>
  </si>
  <si>
    <t>Podshipnik 6205 -2Z/C3</t>
  </si>
  <si>
    <t>Podshipnik 6204 -2Z</t>
  </si>
  <si>
    <t>Podshipnik 6203 -2Z</t>
  </si>
  <si>
    <t>Podshipnik 6203 -2Z/C3</t>
  </si>
  <si>
    <t>Podshipnik 6202 -2Z</t>
  </si>
  <si>
    <t>Podshipnik 6-180501K1S9</t>
  </si>
  <si>
    <t>Podshipnik 6201 -2Z</t>
  </si>
  <si>
    <t>Podshipnik 6004 -2Z</t>
  </si>
  <si>
    <t>Podshipnik 6003 -2Z</t>
  </si>
  <si>
    <t>Podshipnik 6002 -2Z</t>
  </si>
  <si>
    <t>Podshipnik 6001 -2Z</t>
  </si>
  <si>
    <t>Podshipnik 608 -2Z</t>
  </si>
  <si>
    <t>Podshipnik 607 -2Z</t>
  </si>
  <si>
    <t xml:space="preserve">Nasos jamlanmasi, Quvvati 45 kwt;
Kuchlanish-380 V  
</t>
  </si>
  <si>
    <t>GOST R 54806-2011 (ISO 9905:1994).</t>
  </si>
  <si>
    <t>Termoplast sexi navbatdan tashqari buyurtmasi</t>
  </si>
  <si>
    <t>Sentrobejniy nasos tipa "D" 1D200-90</t>
  </si>
  <si>
    <t>Tashqi suv taminoti sexi</t>
  </si>
  <si>
    <t>Tashqi suv taminoti sexi navbatdan tashqari buyurtmasi</t>
  </si>
  <si>
    <t>Vtulka pod flanets, P-Y342-SDR17,6 S5,0  200x18,2</t>
  </si>
  <si>
    <t>Ichki suv ta"minoti</t>
  </si>
  <si>
    <t>OST 36 55-81</t>
  </si>
  <si>
    <t>Ichki suv taminoti sexi navbatdan tashqari buyurtmasi</t>
  </si>
  <si>
    <t>Vtulka pod flanets, P-Y342-SDR17,6 S5,0  250x22,7</t>
  </si>
  <si>
    <t>Vtulka pod flanets, P-Y342-SDR17,6 S5,0  400x35,3</t>
  </si>
  <si>
    <t>Nabor santexnika jixozlari uchun klyuchar</t>
  </si>
  <si>
    <t>Uy joydan foydalanish xizmati</t>
  </si>
  <si>
    <t>Maishiy xo`jalik xizmati</t>
  </si>
  <si>
    <t>Shuryupovor, 24 V</t>
  </si>
  <si>
    <t>tashqi va ichki binolar taʻmirlash ishlari uchun</t>
  </si>
  <si>
    <t>Suv Nasos, Gnom-d=10</t>
  </si>
  <si>
    <t>Polietilen truba, d=50</t>
  </si>
  <si>
    <t>GOST 52134</t>
  </si>
  <si>
    <t>Polietilen truba, d=40</t>
  </si>
  <si>
    <t>Polipropilen truba d=15</t>
  </si>
  <si>
    <t>Polipropilen truba d= 20</t>
  </si>
  <si>
    <t>Polipropilen truba d=25</t>
  </si>
  <si>
    <t>Polipropilen truba d=32</t>
  </si>
  <si>
    <t>Sharovoy kran d=15</t>
  </si>
  <si>
    <t>Sharovoy kran d=20</t>
  </si>
  <si>
    <t>Sharovoy kran d=25</t>
  </si>
  <si>
    <t>Sharovoy kran d=32</t>
  </si>
  <si>
    <t>Polipropilen otvod d=15</t>
  </si>
  <si>
    <t>Polipropilen otvod d=20</t>
  </si>
  <si>
    <t>Polipropilen otvod d=25</t>
  </si>
  <si>
    <t>Polipropilen otvod d=32</t>
  </si>
  <si>
    <t>Polipropilen mufta d=15</t>
  </si>
  <si>
    <t>Polipropilen mufta d=20</t>
  </si>
  <si>
    <t>Polipropilen mufta d=25</t>
  </si>
  <si>
    <t>Polipropilen mufta d=32</t>
  </si>
  <si>
    <t>Polipropilen troynik d=15</t>
  </si>
  <si>
    <t>Polipropilen troynik d=20</t>
  </si>
  <si>
    <t>Polipropilen troynik d=25</t>
  </si>
  <si>
    <t>Polipropilen troynik d=32</t>
  </si>
  <si>
    <t>Kalitlar jamlanmasi (125 nomlanishdagi elementlar bilan)</t>
  </si>
  <si>
    <t>GTL 220135/10 kV podstansiyasi</t>
  </si>
  <si>
    <t>Elektr asbob-uskuna, jihoz va ehtiyot qismlar</t>
  </si>
  <si>
    <t>Avtomat uch qutbli 25 A</t>
  </si>
  <si>
    <t>ETS</t>
  </si>
  <si>
    <t>Sho`rtan GKMning texnologik hududlari, maʼmuriy bino, xizmat xonalari, tashqi xizmat ko`rsatish qurilma hududlarida joylashgan past kuchlanishli elektr qurilmalarining avariya, taʼmirlash va montaj ishlari vaqtida  kamchiliklarni bartaraf etishda foydalanish uchun.</t>
  </si>
  <si>
    <t>Avtomat uch qutbli 40 A</t>
  </si>
  <si>
    <t>Avtomat uch qutbli 63 A</t>
  </si>
  <si>
    <t>Avtomat uch qutbli 100 A</t>
  </si>
  <si>
    <t>Avtomat uch qutbli 125 A</t>
  </si>
  <si>
    <t>Avtomat uch qutbli 160 A</t>
  </si>
  <si>
    <t>Avtomat uch qutbli 250 A</t>
  </si>
  <si>
    <t>Avtomat uch qutbli 400 A</t>
  </si>
  <si>
    <t>Avtomat uch qutbli EKF 16 A</t>
  </si>
  <si>
    <t>Avtomat uch qutbli EKF 25 A</t>
  </si>
  <si>
    <t>Avtomat uch qutbli EKF 32 A</t>
  </si>
  <si>
    <t>Avtomat uch qutbli EKF 40 A</t>
  </si>
  <si>
    <t>Avtomat uch qutbli EKF 63 A</t>
  </si>
  <si>
    <t>Avtomat bir qutbli EKF 16 A</t>
  </si>
  <si>
    <t>Avtomat bir qutbli EKF 25 A</t>
  </si>
  <si>
    <t>Avtomat bir qutbli EKF 32 A</t>
  </si>
  <si>
    <t>Avtomat bir qutbli EKF 40 A</t>
  </si>
  <si>
    <t>Avtomat bir qutbli EKF 63 A</t>
  </si>
  <si>
    <t>Avtomat uch qutbli 1000 A</t>
  </si>
  <si>
    <t>Qarshitermoplast i/ch sexi KTP-6/0,4 kV uchun.</t>
  </si>
  <si>
    <t>Rubilnik 3 qutbli 250A 380V</t>
  </si>
  <si>
    <t>GOST 50030.3-99</t>
  </si>
  <si>
    <t>Rubilnik 3 qutbli 400A 380V</t>
  </si>
  <si>
    <t>Rubilnik 3 qutbli 1000A 380V</t>
  </si>
  <si>
    <t>1 qutbli avtomat 40-63A</t>
  </si>
  <si>
    <t>3 qutbli avtomat DZ108-20(1,6-1)A</t>
  </si>
  <si>
    <t>4 qutbli avtomat DZ108-20(12,5-8)A</t>
  </si>
  <si>
    <t>Paketnik P1-32</t>
  </si>
  <si>
    <t>Avtomat 3RV2011-1FA25 (3,5-5)A</t>
  </si>
  <si>
    <t>Avtomat 3RV2011-1FA25 (5-10)A</t>
  </si>
  <si>
    <t>Kilovoltmetr 6 kV</t>
  </si>
  <si>
    <t>YOTQ UZX, ABB 00-P/ST uchun.</t>
  </si>
  <si>
    <t>GOST 13216-74</t>
  </si>
  <si>
    <t>0,4 kV taqsimlash qurilmasi  RUNN-0,4kV</t>
  </si>
  <si>
    <t>GOST 51321.1</t>
  </si>
  <si>
    <t>Razeʼdinitel uch fazali 10 kV RV-10/400 UXL2</t>
  </si>
  <si>
    <t>GOST R 52726-2007</t>
  </si>
  <si>
    <t>Razeʼdinitel uch fazali 400V, 400A</t>
  </si>
  <si>
    <t>ETS, Lochin BDO</t>
  </si>
  <si>
    <t>Past kuchlanishli elektr Ehtiyot qismlar</t>
  </si>
  <si>
    <t>Viklyuchatel 220 V (ochiq)</t>
  </si>
  <si>
    <t>GOST R 51324.1-2012</t>
  </si>
  <si>
    <t>Avariyaviy zahira uchun.</t>
  </si>
  <si>
    <t>Viklyuchatel 220 V (yopiq)</t>
  </si>
  <si>
    <t>Elektr vilka 220V</t>
  </si>
  <si>
    <t>GOST IEC 60309-1-2016</t>
  </si>
  <si>
    <t>Portlashga chidamli viklyuchatel 220 V</t>
  </si>
  <si>
    <t>Portlashga chidamli rozetka 220 V</t>
  </si>
  <si>
    <t>Pasaytiruvchi transformator 300 VA, 400/220/110/36/24 V</t>
  </si>
  <si>
    <t>GOST. 15150—69</t>
  </si>
  <si>
    <t>Elektr qurilmalarida joriy taʻmir va avariya vaqtlarida elektr kamchiliklarini bartaraf etish.</t>
  </si>
  <si>
    <t>Tok transformatori  100/5A 10kV</t>
  </si>
  <si>
    <t>GOST 1516.3. 3</t>
  </si>
  <si>
    <t>Tok transformatori  150/5A 10kV</t>
  </si>
  <si>
    <t>Tok transformatori  200/5A 10kV</t>
  </si>
  <si>
    <t>Tok transformatori  250/5A 10kV</t>
  </si>
  <si>
    <t>Tok transformatori  300/5A 10kV</t>
  </si>
  <si>
    <t>Tok transformatori  400/5A 10kV</t>
  </si>
  <si>
    <t>Tok transformatori  1000/5A 10kV</t>
  </si>
  <si>
    <t>Tok transformatori  1500/5A 10\\0,4kV</t>
  </si>
  <si>
    <t>Tok transformatori  600/5A 0,4kV</t>
  </si>
  <si>
    <t>Tok transformatori  1500/5A 0,4 kV</t>
  </si>
  <si>
    <t>TST "A" ustuni nasos stansiyasi uchun.</t>
  </si>
  <si>
    <t>Tok transformatori  1000/5A 0,4 kV</t>
  </si>
  <si>
    <t>Elektr hisoblagich Energomera 3x230/400V  5(100)A  (ASKUE)</t>
  </si>
  <si>
    <t>GOST 31818.11-2012</t>
  </si>
  <si>
    <t>Majmua hududida oʻrnatilgan eski tipdagi xisoblagichlarni zamonaviysiga almashtirish.</t>
  </si>
  <si>
    <t>Elektr hisoblagich Energomera 3x57,5/100 5(10)A    (ASKUE)</t>
  </si>
  <si>
    <t>Nakonechnik 50 mm²</t>
  </si>
  <si>
    <t>GOST 7386-80</t>
  </si>
  <si>
    <t>Majmua ichki va tashqi hududidagi elektr montaj va demontaj ishlari uchun.</t>
  </si>
  <si>
    <t>Nakonechnik 70 mm²</t>
  </si>
  <si>
    <t>Nakonechnik 95 mm²</t>
  </si>
  <si>
    <t>Nakonechnik 120 mm²</t>
  </si>
  <si>
    <t>Nakonechnik 150 mm²</t>
  </si>
  <si>
    <t xml:space="preserve">Izolenta </t>
  </si>
  <si>
    <t>ETS, NOʻA va A</t>
  </si>
  <si>
    <t>GOST 16214-86</t>
  </si>
  <si>
    <t>Baraban udlinitel 50 metr, 3x2,5mm, 4gnezdo</t>
  </si>
  <si>
    <t>LOCHIN BDO, MT sexi</t>
  </si>
  <si>
    <t>GOST 31223-2012</t>
  </si>
  <si>
    <t>Eektr qurilmalardagi kamchiliklarni bartaraf etish uchun</t>
  </si>
  <si>
    <t>Gofra dlya kabelya PVX, diametr - 12mm</t>
  </si>
  <si>
    <t>Metrologiya xizmati</t>
  </si>
  <si>
    <t>Konsevaya mufta termousajivayemaya 0,4kV 1KNTp-4*(70-120) do 1 kV NTK</t>
  </si>
  <si>
    <t>GOST 13781.0-86</t>
  </si>
  <si>
    <t>Elektr kuch kabellarida taʻmirlash va montaj ishlari uchun</t>
  </si>
  <si>
    <t>Soyedinitelnaya mufta 0,4 kV-1kV termousajivayemaya 1STp(tk)-4*70-120) s SB NTK</t>
  </si>
  <si>
    <t>GOST 8965-75</t>
  </si>
  <si>
    <t>Yuqori kuchlanishli elektr Ehtiyot qismlar</t>
  </si>
  <si>
    <t>Past kuchlanish uchun shpilka 25-160 kVa</t>
  </si>
  <si>
    <t>GOST 3484.1—88</t>
  </si>
  <si>
    <t>Sho`rtan GKM kuch transformatorlarini taʻmirlash uchun</t>
  </si>
  <si>
    <t>Past kuchlanish uchun shpilka 250 kVa</t>
  </si>
  <si>
    <t>Past kuchlanish uchun shpilka 400 kVa</t>
  </si>
  <si>
    <t>Past kuchlanish uchun shpilka 630 kVa</t>
  </si>
  <si>
    <t>Rezina  salniklar toʻplami 2F-1-MBS-S1-8</t>
  </si>
  <si>
    <t>GOST 7338-90</t>
  </si>
  <si>
    <t>Rezina  salniklar toʻplami III-2V-23 7V14-1 TU  38-1051083-86</t>
  </si>
  <si>
    <t>Rezina (yogʻ koʻrsatuvchi oyna uchun salnik) III-2V-23 7V14-1 TU 38-1051082-86</t>
  </si>
  <si>
    <t>GOST 16093-2004</t>
  </si>
  <si>
    <t>Rezina (Kengaytirish baki ost qismi salniki) III-2V-23 7V14-1 TU 38-1051082-86</t>
  </si>
  <si>
    <t>Rezina Otstoynik rasshiritelnogo baka (s prokladkoy)   III-2V-23 7V14-1 TU 38-1051082-86</t>
  </si>
  <si>
    <t>Rezina (Uplotnitelnoye kolso pod rasshiritelney bak) III-2V-23 7V14-1 TU 38-1051082-86</t>
  </si>
  <si>
    <t xml:space="preserve">Kuch transfomatori past kuchlanishli tomoni uchun izolyator IPT-1/250-01 </t>
  </si>
  <si>
    <t>GOST 13871</t>
  </si>
  <si>
    <t xml:space="preserve">Kuch transfomatori past kuchlanishli tomoni uchun izolyator IPT-1/400-01 </t>
  </si>
  <si>
    <t xml:space="preserve">Kuch transfomatori past kuchlanishli tomoni uchun izolyator IPT-1/630-01 </t>
  </si>
  <si>
    <t>Shurtan GKM kuch transformatorlarini taʻmirlash uchun</t>
  </si>
  <si>
    <t xml:space="preserve">Kuch transfomatori past kuchlanishli tomoni uchun izolyator  IPT-1/1000-01 </t>
  </si>
  <si>
    <t>Shina izolyatorlari N40xD40xM8 Artikul YIS11-40-12</t>
  </si>
  <si>
    <t>GOST 27020-86</t>
  </si>
  <si>
    <t>Shina izolyatorlari N51xD35xM8 Artikul YIS11-51-15</t>
  </si>
  <si>
    <t>Shina izolyatorlari N76xD50xM10 Artikul YIS11-76-25</t>
  </si>
  <si>
    <t>Yuqori kuchlanish saqlagichlari PKT102-6-31.5 UZ   tok 100 A</t>
  </si>
  <si>
    <t>GOST 33798.1.</t>
  </si>
  <si>
    <t>Yuqori kuchlanish saqlagichlari PKT102-6-40-31.5 UZ   tok 40 A</t>
  </si>
  <si>
    <t xml:space="preserve">Issiqlik bilan qisqaradigan yuqori kuchlanishli ulash muftasi 10STp(tk)-3*(70-120) s SB NTK  </t>
  </si>
  <si>
    <t>Yuqori kuchlanishli kuch kabellarini avariya vaqtida taʻmirlash uchun</t>
  </si>
  <si>
    <t>Mufta visokovoltnaya konsavoy termousajivayemaya Yuqori kuchlanishli issiqlik bilan qisqaradigan (konsovoy) mufta 10KVTp-3*(70-120) do 10kV NTK</t>
  </si>
  <si>
    <t>Salnik  22/32/0,7s NBR 70-K01B-C-CNAK</t>
  </si>
  <si>
    <t>GOST 8752-79</t>
  </si>
  <si>
    <t>Salnik kolso uplotnitelnoye  022-027-30-2-2</t>
  </si>
  <si>
    <t>Zirhli kuch kabeli (Bronirovanney silovoy kabel)  VBSHv  5x4 mm2</t>
  </si>
  <si>
    <t>Zirhli kuch kabeli (Bronirovanney silovoy kabel)  VBSHv 5x6 mm2</t>
  </si>
  <si>
    <t>Zirhli kuch kabeli (Bronirovanney silovoy kabel)  VBSHv  5x10 mm2</t>
  </si>
  <si>
    <t>Zirhli kuch kabeli (Bronirovanney silovoy kabel)  VBSHv  5x16 mm2</t>
  </si>
  <si>
    <t>Zirhli kuch kabeli (Bronirovanney silovoy kabel)  VBSHv  5x25 mm2</t>
  </si>
  <si>
    <t>Zirhli kuch kabeli (Bronirovanney silovoy kabel)  VBSHv  5x50 mm2</t>
  </si>
  <si>
    <t>Zirhli kuch kabeli (Bronirovanney silovoy kabel)  VBSHv  5x70 mm3</t>
  </si>
  <si>
    <t>Zirhli kuch kabeli (Bronirovanney silovoy kabel)  VBSHv  5x95 mm4</t>
  </si>
  <si>
    <t>Elektrodvigatellarni taʻmirlash uchun kerak boʻladigan ehtiyot qismlar</t>
  </si>
  <si>
    <t>Emal Sim D=0,18</t>
  </si>
  <si>
    <t>GOST 26615-85</t>
  </si>
  <si>
    <t>Elektrodvigatellarni kapital va joriy taʻmirlash uchun</t>
  </si>
  <si>
    <t>Emal Sim D=0,20</t>
  </si>
  <si>
    <t>Epoksid smola otverditel bilan birga Ed-20 Etal-45M</t>
  </si>
  <si>
    <t>GOST 10587-84</t>
  </si>
  <si>
    <t>Kiper lenta LE-10-2 x/B</t>
  </si>
  <si>
    <t>GOST 19034-82</t>
  </si>
  <si>
    <t>Izolyatsion lak Hayat PF-283</t>
  </si>
  <si>
    <t>GOST 5470-75</t>
  </si>
  <si>
    <t>Izolyatsion trubka PXVTV-40     1mm2</t>
  </si>
  <si>
    <t>Izolyatsion trubka PXVTV-40     2mm2</t>
  </si>
  <si>
    <t>Izolyatsion trubka PXVTV-40     3mm2</t>
  </si>
  <si>
    <t>Izolyatsion trubka PXVTV-40     4mm2</t>
  </si>
  <si>
    <t>Izolyatsion trubka PXVTV-40     5mm2</t>
  </si>
  <si>
    <t>Izolyatsion trubka PXVTV-40     6mm2</t>
  </si>
  <si>
    <t>Izolyatsion trubka PXVTV-40    7mm2</t>
  </si>
  <si>
    <t>KontAKT xizmatior malogabaritniy   I=65A 30kVt</t>
  </si>
  <si>
    <t>GOST 11206-85</t>
  </si>
  <si>
    <t>Ishdan chiqqan rele, kontAKT xizmatiorlarni almashtirish, avariyaviy zahira yaratish.</t>
  </si>
  <si>
    <t>KontAKT xizmatior malogabaritniy  I=80A 37kVt</t>
  </si>
  <si>
    <t>KontAKT xizmatior malogabaritniy I=95A 45kVt</t>
  </si>
  <si>
    <t>Contactor                                                   KontAKT xizmatior LC1 D09 N 25A</t>
  </si>
  <si>
    <t>Contactor                                                   KontAKT xizmatior LC1 D25 N 32A</t>
  </si>
  <si>
    <t>Contactor                                                   KontAKT xizmatior LC1-D18…N 25A 690V</t>
  </si>
  <si>
    <t>Contactor                                                   KontAKT xizmatior LC-1D09..C</t>
  </si>
  <si>
    <t>Contactor                                                   KontAKT xizmatior KTL SWO-2006 1100 35A</t>
  </si>
  <si>
    <t>Qarshitermoplast i/ch sexi ERMAFA liniyasi uchun</t>
  </si>
  <si>
    <t>Contactor                                                   KontAKT xizmatior RGC1A60D25 KKE</t>
  </si>
  <si>
    <t>KontAKT xizmatior Ukat=~230 V 150 A</t>
  </si>
  <si>
    <t>Azot va havo olish qurilmasi C-100 va C-200 kompressorlari uchun.</t>
  </si>
  <si>
    <t>GOST 11206-77</t>
  </si>
  <si>
    <t>KontAKT xizmatior EKF 100 A</t>
  </si>
  <si>
    <t>KontAKT xizmatior EKF 150 A</t>
  </si>
  <si>
    <t>KontAKT xizmatior EKF 250 A</t>
  </si>
  <si>
    <t>KontAKT xizmatior EKF 400 A</t>
  </si>
  <si>
    <t>KontAKT xizmatior 200A</t>
  </si>
  <si>
    <t>00 podstansiya 80 kVA UPSni avariyaviy oʻchishini oldini olish uchun</t>
  </si>
  <si>
    <t>KontAKT xizmatior 30A</t>
  </si>
  <si>
    <t>Qizdirish TENlari</t>
  </si>
  <si>
    <t>Qizdirish TENi SMK A-Steyr 3x400V/600W A120072/L-NR</t>
  </si>
  <si>
    <t>Qarshitermoplast i/ch sexi uchun</t>
  </si>
  <si>
    <t>Avariyaviy zahira yaratish.</t>
  </si>
  <si>
    <t>TEN 5 kVt, 220V</t>
  </si>
  <si>
    <t>Lochin BDO</t>
  </si>
  <si>
    <t>Elektr suv qizdirish elementlari Ariston 1,2 kVt</t>
  </si>
  <si>
    <t>Qarshitermoplavst i/ch sexi</t>
  </si>
  <si>
    <t>Shyotkalar</t>
  </si>
  <si>
    <t xml:space="preserve">Brush Shyotka SL D373N 20x25mm </t>
  </si>
  <si>
    <t>GOST R 53617-2009</t>
  </si>
  <si>
    <t>Qarshitermoplast sexi oʻzgarmas tok elektrodvagatellari uchun</t>
  </si>
  <si>
    <t xml:space="preserve">Brush Shyotka nSt D374N  25x20    </t>
  </si>
  <si>
    <t xml:space="preserve">Brush  Shyotka  EC367j 20x25 Z </t>
  </si>
  <si>
    <t xml:space="preserve">Brush Shyotka 50x5x20mm  </t>
  </si>
  <si>
    <t xml:space="preserve">Brush Shyotka 30x15x40mm   </t>
  </si>
  <si>
    <t>Brush  Shyotka 3141-XA GE 16C1 RE 41 XA MO yoki analog</t>
  </si>
  <si>
    <t>Polietilen i/ch sexidagi asosiy ekstruder uchun</t>
  </si>
  <si>
    <t>ELTOS rusumli bolgarka uchun shyotka GOST-12232-89</t>
  </si>
  <si>
    <t>Mexanik taʻmirlash sexi</t>
  </si>
  <si>
    <t>ZVER rusumli drel uchun shyotka GOST-12232-89</t>
  </si>
  <si>
    <t>Svitelnik va yoritish lampalari</t>
  </si>
  <si>
    <t>Svetodiodli lampa (LED) 18 Vatt, T8, uzunligi 1,2m, 220 v, sokol G13</t>
  </si>
  <si>
    <t>GOST R 54815-2014</t>
  </si>
  <si>
    <t>Sho`rtan GKM yoritish tizimi kamchiliklarini bartaraf etish uchun</t>
  </si>
  <si>
    <t>Svetodiodli lampa (LED) 9 Vatt, T8, uzunligi 0,6m, 220 v, sokol G13</t>
  </si>
  <si>
    <t>Svetodiodli lampa (LED) 10-12 Vt E27 5000K</t>
  </si>
  <si>
    <t>Svetodiodli lampa (LED) 20Vt E27 5000K</t>
  </si>
  <si>
    <t>Svetodiodli lampa (LED)  (LED) 40 Vt s perexodnikom E27 na E40</t>
  </si>
  <si>
    <t>Svetodiodli lampa (LED)  (LED) 60 Vt s perexodnikom E27 na E40</t>
  </si>
  <si>
    <t> GOST R 54814-2011</t>
  </si>
  <si>
    <t>Svetodiodli lampa (LED) 30 Vt s perexodnikom E27 na E40</t>
  </si>
  <si>
    <t>Svetodiodnaya matrisa LED 50Vt</t>
  </si>
  <si>
    <t>GOST IEC 62722-2-1-2017</t>
  </si>
  <si>
    <t>Svetilnik LCP 2x9 Vt svetodiod</t>
  </si>
  <si>
    <t>Quyosh fotoelektr stansiyasi 50kVt On grid sistemali akkumlyatorsiz)</t>
  </si>
  <si>
    <t>Quyosh fotoelektr stansiyasi 2kVt Off grid sistemali akkumlyatorli)</t>
  </si>
  <si>
    <t>00,01,02 podstansiyalar yacheykalarini yoritish uchun LED lampa 220V</t>
  </si>
  <si>
    <t xml:space="preserve">Svetilnik potolochniy  kvadratniy </t>
  </si>
  <si>
    <t xml:space="preserve">Svetilnik potolochniy krugliy </t>
  </si>
  <si>
    <t>Elektr qurilmalarni tekshirish va sinash uchun zarur asbob-uskunalar va elektr himoya vositalari</t>
  </si>
  <si>
    <t>Izmeritelniy pribor izmeryayushiy yomkost CM9601A</t>
  </si>
  <si>
    <t>GOST 10871-68</t>
  </si>
  <si>
    <t>Elektr qurilmalarni tekshirish va taʻmirlash ishlarini sifatli olib borish uchun</t>
  </si>
  <si>
    <t xml:space="preserve">Kabeliskatel </t>
  </si>
  <si>
    <t>GOST R 8.964-2019</t>
  </si>
  <si>
    <t>Sifrovoy ossilograf HAMEG-HM604</t>
  </si>
  <si>
    <t>GOST 10501-74</t>
  </si>
  <si>
    <t xml:space="preserve">Analogoviy 0-5 v 0-10 V 4-20mA generator signalov </t>
  </si>
  <si>
    <t> GOST 22261-94</t>
  </si>
  <si>
    <t xml:space="preserve">Elektricheskaya motalka  FZ - 180 . 800 Vt  </t>
  </si>
  <si>
    <t>GOST 5937-81</t>
  </si>
  <si>
    <t>Elektrodvigatellarni sim choʻlgʻamlarini taʻmirlash uchun</t>
  </si>
  <si>
    <t xml:space="preserve">Nabor shestigrannikov i zvezdochek </t>
  </si>
  <si>
    <t>GOST 11737-9</t>
  </si>
  <si>
    <t>Elektr qurilmalarda taʻmirlash ishlarida foydalanish uchun</t>
  </si>
  <si>
    <t>Elektropayalnnik 230 V 25 Vatt, 40 Vatt</t>
  </si>
  <si>
    <t>GOST 7219-83</t>
  </si>
  <si>
    <t>Elektron platalarni taʻmirlash uchun</t>
  </si>
  <si>
    <t>Fen payalnik Payalnaya stansiya WEP 852D+ (fen + payalnik)</t>
  </si>
  <si>
    <t>Sosnovaya Kanifol Marka "A"</t>
  </si>
  <si>
    <t>ETS, Aloqa guruhi, AKT xizmati xizmati</t>
  </si>
  <si>
    <t>GOST 19113-84</t>
  </si>
  <si>
    <t xml:space="preserve">Nalobniy svetodiodniy fonar </t>
  </si>
  <si>
    <t>GOST 4677-82</t>
  </si>
  <si>
    <t>Kunning qorongʻu vaqtida elektr qurilmalarda tekshirish va ish olib borish uchun</t>
  </si>
  <si>
    <t xml:space="preserve">Svetodiodniy fonar </t>
  </si>
  <si>
    <t xml:space="preserve">Perchatki (dielektricheskiye) Do 10000 V </t>
  </si>
  <si>
    <t>GOST 12.4.307-2016</t>
  </si>
  <si>
    <t>Mavjud yaroqsiz himoya vositalarini yangisiga almashtirish</t>
  </si>
  <si>
    <t xml:space="preserve">Boti dielektricheskaya </t>
  </si>
  <si>
    <t>GOST 13385-78</t>
  </si>
  <si>
    <t xml:space="preserve">Koʻchma yerlantirgich </t>
  </si>
  <si>
    <t>GOST R 51853-2001</t>
  </si>
  <si>
    <t>Dielektricheskaya rezenovaya dorojka eni-1,5 metr uzunligi -20 metr</t>
  </si>
  <si>
    <t>UVN-80 6kV</t>
  </si>
  <si>
    <t>GOST 20493 -2001</t>
  </si>
  <si>
    <t>Tester dlya elektrika visokiy reyting</t>
  </si>
  <si>
    <t>GOST 10374-82</t>
  </si>
  <si>
    <t xml:space="preserve">Nabor instrumentov dlya elektromontajnix rabot visokiy reyting </t>
  </si>
  <si>
    <t>GOST 11516-94</t>
  </si>
  <si>
    <t>Sifrovoy multimetr (testr) Fluke</t>
  </si>
  <si>
    <t>GOST 26.011-80</t>
  </si>
  <si>
    <t>Tester (analogoviy-sifrovoy-multimetr) /Tester (analogue-digital-multimeter) Metra Hit 25S Cat IV,Fluke 87V</t>
  </si>
  <si>
    <t>NOʻA va A sexi</t>
  </si>
  <si>
    <t>GOST 12.2.091-2012</t>
  </si>
  <si>
    <t>Tokoizmeritelnie kleshi /Current measuring clamp Fluke 773</t>
  </si>
  <si>
    <t xml:space="preserve">Multimetr dlya izmereniya soprotivleniya izolyatsii / Insulation Multimeter Model: 1587FC </t>
  </si>
  <si>
    <t>GOST 33752-12</t>
  </si>
  <si>
    <t>Olovootsos pnevmaticheskiy</t>
  </si>
  <si>
    <t>AKT xizmati</t>
  </si>
  <si>
    <t>GOST 7386-80</t>
  </si>
  <si>
    <t>Payvandlash ishlarida foydalanish uchun.</t>
  </si>
  <si>
    <t>Elektricheskiy payalnik i payalney stend s podsvetkoy MG16126-AS1 reguliruyemoy temperaturoy, 220V, 110V, 60 Vt.</t>
  </si>
  <si>
    <t>AKT xizmati, NOʻA va A sexi</t>
  </si>
  <si>
    <t>GOST 7219-83</t>
  </si>
  <si>
    <t>Payalnaya stansiya termovozdushnaya + payalnik Rab. napryajeniye: 220-240 V; Moshnost: do 1000 Vt; Diapazon temperaturi payki (payalnik): 200… 500oS; Moshnost payalnika: do 100 Vt.</t>
  </si>
  <si>
    <t>AKT xizmati, Aloqa xizmati, Metrologiya xizmati</t>
  </si>
  <si>
    <t>Elektricheskiy drel 220v ~ 50Hz, 3A, 700-850Wt, 0..3000min</t>
  </si>
  <si>
    <t>ATX, Metrologiya xizmati, MT sexi</t>
  </si>
  <si>
    <t>GOST 12.2.013.0-91</t>
  </si>
  <si>
    <t>Majmua taʻmirlash ishlarida foydalanish uchun.</t>
  </si>
  <si>
    <t>Akkumulyatornaya drel shurupovyort  1250 ob/min</t>
  </si>
  <si>
    <t>AKT xizmati, MT sexi</t>
  </si>
  <si>
    <t>Uglovaya shlifovalnaya mashina 1300Vt</t>
  </si>
  <si>
    <t>Qarshitermoplast i/ch sexi, ATX</t>
  </si>
  <si>
    <t>GOST 12.2.013.3-2002</t>
  </si>
  <si>
    <t>Uglovaya shlifovalnaya mashina 2200Vt</t>
  </si>
  <si>
    <t>ATX, MT sexi</t>
  </si>
  <si>
    <t xml:space="preserve">Akkumulyatornaya uglovaya shlifovalnaya mashina </t>
  </si>
  <si>
    <t>SX va TN xizmati</t>
  </si>
  <si>
    <t>Elektricheskaya otboyniy molotok 1800Vt (sverleniye s udarom, sverleniye bez udara, dolbleniye, nasadka patron dlya sverleniya)</t>
  </si>
  <si>
    <t>GOST P 55162-2012</t>
  </si>
  <si>
    <t>Perforator Quvvati-1100Wt
Erkin harakatdagi Ayl.tezligi-340ayl/min</t>
  </si>
  <si>
    <t>Qarshitermoplast i/ch sexi,</t>
  </si>
  <si>
    <t>Perforator 220V</t>
  </si>
  <si>
    <t>GOST IEC 60745-2-6-2014</t>
  </si>
  <si>
    <t>Perforator BOSCH GBH 6</t>
  </si>
  <si>
    <t>Perforator BOSCH GBH 8-450V</t>
  </si>
  <si>
    <t>Karcher moyushiy apparat dlya splitnix konditsionerov /Karcher washing machine for split air conditioners FLOWJET-6</t>
  </si>
  <si>
    <t>Karcher 16 bar</t>
  </si>
  <si>
    <t>Payvandlash apparati 220V</t>
  </si>
  <si>
    <t xml:space="preserve">MT sexi, Qarshitermoplast i/ch sexi, </t>
  </si>
  <si>
    <t>GOST 2991-85</t>
  </si>
  <si>
    <t>Polipropilen payvandlash apparati 220V</t>
  </si>
  <si>
    <t>GOST P 55276-2012</t>
  </si>
  <si>
    <t>Konditsioner 12</t>
  </si>
  <si>
    <t>Erkatoy 1,4, Koʻkalamzorlashtirish tarmogʻi</t>
  </si>
  <si>
    <t>GOST 26936-86</t>
  </si>
  <si>
    <t>Ishchi xodimlarga qulaylik yaratish uchun.</t>
  </si>
  <si>
    <t>Konditsioner 18</t>
  </si>
  <si>
    <t>ATX</t>
  </si>
  <si>
    <t>Konditsioner 24</t>
  </si>
  <si>
    <t>Erkatoy 1,4</t>
  </si>
  <si>
    <t>Erkatoy MTM-3,</t>
  </si>
  <si>
    <t>Televizor 32" Smart (Artel)</t>
  </si>
  <si>
    <t>GOST 18198-89</t>
  </si>
  <si>
    <t>Xoʻjalik ishlari hamda ishchi xodimlarga qulaylik yaratish uchun.</t>
  </si>
  <si>
    <t>Xolodilnik Model: Artel ART HD364RWEN</t>
  </si>
  <si>
    <t>Polietilen, Koʻkalamzorlashtirish tarmogʻi, Poliklinika</t>
  </si>
  <si>
    <t>GOST 26678-85</t>
  </si>
  <si>
    <t>Xolodilniy shkaf srednetemperaturniy 650x750x2100 Obyom 530 litr</t>
  </si>
  <si>
    <t>Erkatoy MTM-1</t>
  </si>
  <si>
    <t>Morozilnik s dversey sverxu (No frost) 400 litr</t>
  </si>
  <si>
    <t>OBX</t>
  </si>
  <si>
    <t>Elektricheskiy chaynik (Tefal) Tefal Cood Value K1150 D30 2,2litr</t>
  </si>
  <si>
    <t>Polietilen i/ch sexi, MXX, MTRB</t>
  </si>
  <si>
    <t>GOST 7400-81</t>
  </si>
  <si>
    <t>Termos armeyskiy  25 l</t>
  </si>
  <si>
    <t>ShGKM ob`ektlari uchun</t>
  </si>
  <si>
    <t>Termos armeyskiy 12 l</t>
  </si>
  <si>
    <t>Termos arava 40 litr</t>
  </si>
  <si>
    <t>Termos tefal 6,5 litr</t>
  </si>
  <si>
    <t>Ichki suv taʼminoti, MXX, MTRB</t>
  </si>
  <si>
    <t>GOST IEC 60335-2-15-2014</t>
  </si>
  <si>
    <t xml:space="preserve">Plita elektricheskaya </t>
  </si>
  <si>
    <t>AMMX</t>
  </si>
  <si>
    <t>GOST 27570.14-88</t>
  </si>
  <si>
    <t>Changyutgich 2000 Vt</t>
  </si>
  <si>
    <t>Erkatoy MTM-1,2</t>
  </si>
  <si>
    <t>GOST 10280-83</t>
  </si>
  <si>
    <t>Changyutgich 1800 Vt</t>
  </si>
  <si>
    <t>Erkatoy MTM-3,4</t>
  </si>
  <si>
    <t>Morozilnik</t>
  </si>
  <si>
    <t>Elektro pechka moy bilan ishlaydigan (Maslenniy radiator), Model: SM -1212; Quvvat darajasi (Vt): 1100/1300/2300, Ventiliyator (Vt): 500, Xona maydoni (kv m): 28, Elektr kuchlanishi: 230V-50Hz.</t>
  </si>
  <si>
    <t>Kir yuvish mashinasi 12 Kg</t>
  </si>
  <si>
    <t>Erkatoy MTM-1,2,3,4</t>
  </si>
  <si>
    <t>GOST 8051-83</t>
  </si>
  <si>
    <t>Dazmol elektricheskiy 2500 Vt</t>
  </si>
  <si>
    <t>GOST 307.1-95</t>
  </si>
  <si>
    <t>Gazonakasilka elektricheskaya Makita</t>
  </si>
  <si>
    <t>Koʻkalamzorlashtirish tarmogʻi</t>
  </si>
  <si>
    <t>GOST P MEK 60335-2-77-99</t>
  </si>
  <si>
    <t>Induksionniy nagrevatel Betex 24 RLDI TURBO</t>
  </si>
  <si>
    <t>Elektrodvigatellar podshipniklarini qizdirish va oʻrnatish uchun</t>
  </si>
  <si>
    <t>GOST 18089-72</t>
  </si>
  <si>
    <t>Yuqori kuchlanishli viklyuchatellarni koʻtarish uchun moslama</t>
  </si>
  <si>
    <t>GTL 220/35/10 pod-si sexi</t>
  </si>
  <si>
    <t>Mikrotulqimli pech</t>
  </si>
  <si>
    <t>Kalitlar jamlanmasi (98) elektromontyor releyshuklar uchun</t>
  </si>
  <si>
    <t>Azot/Nitrogen 99,9995%</t>
  </si>
  <si>
    <t xml:space="preserve"> m3</t>
  </si>
  <si>
    <t>NOʻA va A sexiga qarashli analizotorlar</t>
  </si>
  <si>
    <t xml:space="preserve"> Argon 99,99%</t>
  </si>
  <si>
    <t xml:space="preserve">ShGKM texnologik qurilmalardagi PA-1801 (Coldbox) PA-1101/02/03 (Pech piroliz) larni taʼmirlash vaqtida ishlatiladi. </t>
  </si>
  <si>
    <t>Kislorod 833/4998 m3</t>
  </si>
  <si>
    <t xml:space="preserve">ShGKM texnologik qurilmalarni montaj-demontaj qilishda, taʼmirlash ishlarini bajarishda ishlatiladi. </t>
  </si>
  <si>
    <t>Differensialniy manometr /Differential pressure gauge Diapazon izmereniya 0-250 kpa,   diametr Ø 100mm</t>
  </si>
  <si>
    <t>Pech piroliz uchun Ehtiyot qismlar</t>
  </si>
  <si>
    <t>Manometr /pressure gauge MP-4 0-16 kg s/sm2</t>
  </si>
  <si>
    <t>OST uchun Ehtiyot qismlari</t>
  </si>
  <si>
    <t>Manometr /pressure gauge MP-4 0-25 kg s/sm2</t>
  </si>
  <si>
    <t>BNC-1 uchun Ehtiyot qismlari</t>
  </si>
  <si>
    <t>ElektrokontAKT xizmatiniy manometr /Electrocontact pressure gauge DM-2005 0-16kg s/sm2</t>
  </si>
  <si>
    <t>TST sexi uchun Ehtiyot qismlari</t>
  </si>
  <si>
    <t>ElektrokontAKT xizmatiniy manometr /Electrocontact pressure gauge DM-2005 0-10kg s/sm2</t>
  </si>
  <si>
    <t>Differensialniy silfonniy manometr /Differential bellows pressure gauge  Model DSP - 160- M1. Diapozon izmereniya 0-200 m3/ch</t>
  </si>
  <si>
    <t>Bosh bino</t>
  </si>
  <si>
    <t>Differensialniy silfonniy manometr /Differential bellows pressure gauge  Model DSP - 160- M1. Diapozon izmereniya 0-160 m3/ch</t>
  </si>
  <si>
    <t>Manometr freonoviy /Freonoviy manometr 400 psi</t>
  </si>
  <si>
    <t>EIChS, PEIChS, BGHTS, qurilmalari uchun Ehtiyot qismlar</t>
  </si>
  <si>
    <t>Manometr freonoviy /Freonoviy manometr 200 psi</t>
  </si>
  <si>
    <t>Manometr freonoviy /Freonoviy manometr 40 bar</t>
  </si>
  <si>
    <t>Manometr freonoviy /Freonoviy manometr 20 bar</t>
  </si>
  <si>
    <t>Datchik davleniya /Pressure Transmitter Model: HM18-1X/350-N-S/V0/0 P. n: 0 811 405 547 Supply: 13…28V= Signal: 0…10V= Pressure: 0…350Bar</t>
  </si>
  <si>
    <t>Poddon ishlab chiqarish qurilmasi</t>
  </si>
  <si>
    <t>Manometr (glitserinoviy) dlya vodi Diametr korpusa - 63 mm 
Maks. davleniye, 300psi (2000kPa, 20bar)
Material korpusa - nerjaveyka Podklyucheniye - 1/4” NPT</t>
  </si>
  <si>
    <t>ShGKM ob`ektlaridagi YOOʻA uchun</t>
  </si>
  <si>
    <t>Manometr dlya vozduxa diametr korpusa - 110 mm 
Maks. davleniye,  80psi (550kPa, 5,5bar)
Material korpusa - metallicheskiy Podklyucheniye - 1/4” NPT</t>
  </si>
  <si>
    <t xml:space="preserve"> Ultra zuvukovoy urovnomer /Ultra sonic level gauge Model OPTISOUND 3030 c   4-20 mA/ HART</t>
  </si>
  <si>
    <t>Bosh bino uchun Ehtiyot qismlari</t>
  </si>
  <si>
    <t>Steklyanniy urovnomer ulchash chegarasi 0-60sm  0...+150°S</t>
  </si>
  <si>
    <t>Markaziy va IST boyler</t>
  </si>
  <si>
    <t>Kompressor dlya konditsionera /Air conditioner compressor COPELAND SCROL  MODEL ZR144KC-TFD-522 SERIAL 09K1131CT V ̴ 460 380-420 PH 3 HZ 60-50 BOX IP21 MAX OPER PRES H/L BARS 27.5 / 20.0 LS TEMP MAX 50˚C MIN-35˚C</t>
  </si>
  <si>
    <t>Kompressor dlya konditsionera /Air conditioner compressor PANASONIC MODEL C-SCP510H38B AC 3PH 50Hz 380-415V REF. R410A OIL FV68S  L.P 2.21 H.P 4.15 DTMAX 135˚C MIN-35˚C</t>
  </si>
  <si>
    <t>Kompressor dlya konditsionera /Air conditioner compressor DAIKIN  JT160BC-Y1L  380V 3 ̴  50Hz  R22  NO. 95001427 ROHS DP H 3.0-10.5 SP L 1.3-10.5</t>
  </si>
  <si>
    <t>Kompressor dlya konditsionera /Air conditioner compressor SANYO MODEL C-SB373H8A  CODE  809 850 88 AC 3PH 50Hz 60Hz 380.415V  REF. R22  OIL SAY56T</t>
  </si>
  <si>
    <t>Giolog uchun Ehtiyot qismlar</t>
  </si>
  <si>
    <t>Kompressor dlya konditsionera /Air conditioner compressor Model C-SB453H8G</t>
  </si>
  <si>
    <t>Kompressor  /Compressor York YCLA 0253SB Chiller Part № 015-02874-002</t>
  </si>
  <si>
    <t>Qarsitermoplst uchun Ehtiyot qismlar</t>
  </si>
  <si>
    <t>Kompressor split sistem /Split system compressor split sistem 9000 BTU</t>
  </si>
  <si>
    <t>Pasyolka, ABK,ShGKM ichki obeklari uchun Ehtiyot qismlar</t>
  </si>
  <si>
    <t>Kompressor split sistem /Split system compressor split sistem 12000 BTU</t>
  </si>
  <si>
    <t>Kompressor split sistem /Split system compressor split sistem 18000 BTU</t>
  </si>
  <si>
    <t>Kompressor split sistem /Split system compressor split sistem 24000 BTU</t>
  </si>
  <si>
    <t>Kompressori xolodinik /Refrigerator compressors 75</t>
  </si>
  <si>
    <t>Pasyolka, ShGKM uchun Ehtiyot qismlar</t>
  </si>
  <si>
    <t>Kompressori xolodinik /Refrigerator compressors 90</t>
  </si>
  <si>
    <t>Kompressori xolodinik /Refrigerator compressors 120</t>
  </si>
  <si>
    <t>ElektrokontAKT xizmatinoe rele dlya xolodilnoy mashini KKT KRAUS /Electrocontact relay for refrigerator KKT KRAUS Finder 55.34.8.024.00.40. kontAKT xizmati 5A 250V~. Katushka 24VAC</t>
  </si>
  <si>
    <t>2-xodovie solenoidnie klapani normalno zakritie i normalno otkritie /2-way solenoid valves normally closed and normally open  serii 110,200,240 i540 Katushki ASC  230 V / 50Gs  (AS)potreb.moshnost 8 Vt,(DC) 15Vt.Elektr.soyedineniya Bez razyoma Klass zashiti IP65 s razyomom soyedinitelnim kabelyem</t>
  </si>
  <si>
    <t xml:space="preserve">Termoreguliruyushie ventili germetichnaya konstruksiya dlya xladagenta   /Thermostat screw sealed design for refrigerantR-407C,R-410A,R-134A TDEX 26 TR 91 Kw  P400 psi-25/+10 -15/+50 </t>
  </si>
  <si>
    <t>Termoreguliruyushie ventili germetichnaya konstruksiya dlya xladagenta   /Thermostat screw sealed design for refrigerantR-407C,R-410A,R-134A TDEBX 30TR 105 Kw</t>
  </si>
  <si>
    <t>Termoreguliruyushiy Ventili germetichnaya konstruksiya dlya xladagenta   /Thermostat screw sealed design for refrigerantR-407C,R-410A,R-134A chiller YORK YCAL 0253SB sporlan</t>
  </si>
  <si>
    <t>Termoreguliruyushie ventili germetichnaya konstruksiya dlya xladagenta   /Thermostat screw sealed design for refrigerantR-407C,R-410A,R-134A TRV type:Y943-OVE-N Part 025-32-905-000</t>
  </si>
  <si>
    <t>Termoreguliruyushie ventili germetichnaya konstruksiya dlya xladagenta   /Thermostat screw sealed design for refrigerantR-407C,R-410A,R-134A ALCO TX6-Z16 R410A PS.42 bar MOP +16˚C  801  518  K1532</t>
  </si>
  <si>
    <t>Freon xladoagent /Freon refrigerant R-134a</t>
  </si>
  <si>
    <t>Freon xladoagent /Freon refrigerant R-410</t>
  </si>
  <si>
    <t>Freon xladoagent /Freon refrigerant R-407S</t>
  </si>
  <si>
    <t>Freon xladoagent /Freon refrigerant R-22</t>
  </si>
  <si>
    <t>Kondensatori  dlya split konditsionerov /Condensers for split air conditioners         30 mkF (-5%+5%)370/ 400 VAC 50/60Hz,  GOST 27778-88</t>
  </si>
  <si>
    <t>Kondensatori  dlya split konditsionerov /Condensers for split air conditioners         35 mkF (-5%+5%)370/ 400 VAC 50/60Hz,  GOST 27778-88</t>
  </si>
  <si>
    <t>Kondensatori  dlya split konditsionerov /Condensers for split air conditioners      40 mkF (-5%+5%)370/ 400 VAC 50/60Hz,    GOST 27778-88</t>
  </si>
  <si>
    <t>Kondensatori  dlya split konditsionerov /Condensers for split air conditioners               50 mkF (-5%+5%)370/ 400 VAC 50/60Hz,    GOST 27778-88</t>
  </si>
  <si>
    <t>Kondensatori  dlya split konditsionerov /Condensers for split air conditioners 174 mkF (-5%+5%)370/ 400 VAC 50/60Hz,GOST 27778-88</t>
  </si>
  <si>
    <t>Pripoy /Solder Pripoy medno-fosforniy</t>
  </si>
  <si>
    <t>Pripoy /Solder Pripoy medno-serebreniy</t>
  </si>
  <si>
    <t>Freonoviy filtr osushitel dlya sistemi oxlajdeniye /Freon filter dryer for cooling system R-22, R134a, R407S   EMERSON Climate Technologies EXTRA KLEANER LIQUID LINE FILTER DRIER For uso with CFC, HCFC, HFC,R-12,R-134a,R-22,R-404A,R-407C,R-410A,R-500,R-502,R-507. EK-305S LISTED REFRIGERANT FILTER DRIER 552N MWP 680 PSIG 4,690 kPa St.Louis,</t>
  </si>
  <si>
    <t>Freonoviy filtr osushitel dlya sistemi oxlajdeniye /Freon filter dryer for cooling system R-22, R134a, R407S Filter Drir Liquid Line DML 307S 023Z4590 Net.Vol. 0.224 L Net. 7.57 foz. MAP/MWP=667 psig/ 46bar HCFC/HFC/HC COT.-40+70 ˚C</t>
  </si>
  <si>
    <t xml:space="preserve">Freonoviy filtr osushitel dlya sistemi oxlajdeniye /Freon filter dryer for cooling system R-22, R134a, R407S UK-48,Premium Universal Replacement  Water and Acid Removal For All Typical Liquid and Suction Line Application Universal Replacement 48cubic inch desiccant block For use with CF-C HCFCʻs, HFCʻs Mineral Oil and POE Replasec; </t>
  </si>
  <si>
    <t>Freonovoy filtr osushitel dlya sistemi oxlajdeniye /Freon filter dryer for cooling system R-22, R134a, R407S freonoviy filtr dlya xolodinik 75</t>
  </si>
  <si>
    <t>Freonoviy filtr osushitel dlya sistemi oxlajdeniye /Freon filter dryer for cooling system R-22, R134a, R407S freonoviy filtr dlya xolodinik 90</t>
  </si>
  <si>
    <t xml:space="preserve">Vozdushnie filtra Camfil dlya ochistki vozduxa sistemi oxlajd zdanii /Air filter Camfil for air purification of the cooling system buildingDCS, SZL, YORK-400, YORK-150, YORK-90   Hi-Flo A7 (Art №:3100045) 93593.  </t>
  </si>
  <si>
    <t>DCS, SZL,  YORK-150, YORK-90 uchun Ehtiyot qismlar</t>
  </si>
  <si>
    <t xml:space="preserve">Nabor instrumentov dlya slesarya  /Locksmithʻs tool kit instrumenti dlya slesarya KIP </t>
  </si>
  <si>
    <t>Reduktori dlya azotnogo ballona /Nitrogen bottle reducers 53010</t>
  </si>
  <si>
    <t>Gel dlya moyushego apparata /Washing machine gel SC-FCC-4X1</t>
  </si>
  <si>
    <t xml:space="preserve">Universalniy ballon dlya otkachki freona /Universal cylinder for pumping freon </t>
  </si>
  <si>
    <t>Mednie trubki /Copper tubes diametr trubki dyuym 1/4</t>
  </si>
  <si>
    <t>Pasyolka, ABK, ShGKM ichki obeklari  uchun Ehtiyot qismlar</t>
  </si>
  <si>
    <t>Mednie trubki /Copper tubes diametr trubki dyuym 3/8</t>
  </si>
  <si>
    <t>Mednie trubki /Copper tubes diametr trubki dyuym 1/2</t>
  </si>
  <si>
    <t>Neppel dlya zaprovki Freona /Neppel for Freon charging medniy</t>
  </si>
  <si>
    <t>Gibkiy soyedinitelya dlya freonoviy liniyu /Flexible connector for freon line   rezinovay</t>
  </si>
  <si>
    <t>Temperaturniy kontroller dlya oxlajdeniya /Temperature controller for refrigeration Sifrovoy temperaturniy kontroller termostat termoregulyator inkubator RELE Svetodiodniy 10A nagrevatelniy oxlajdayushiy ventilyator STC-1000 STC 1000 220 V</t>
  </si>
  <si>
    <t xml:space="preserve">Universalnaya plata konditsionera /Universal air conditioner board  model QD-U11A  </t>
  </si>
  <si>
    <t>Salnik dlya freonovoy shlangi /Freon hose gland Zapasnie chasti dlya zapravochnix shlangov Mastercool 42010-10. Uplotnitel 42010-10 Mastercool dlya shlangov 1</t>
  </si>
  <si>
    <t>Elektron asboblarini taʼmirlash guruhi</t>
  </si>
  <si>
    <t>Kondensator/Capacitor 10 mF 50 V</t>
  </si>
  <si>
    <t>Texnologik qurilmalar uskunalarini taʼmirlash uchun</t>
  </si>
  <si>
    <t>Kondensator/Capacitor 22 mF 50 V</t>
  </si>
  <si>
    <t>Kondensator/Capacitor 47 mF 50 V</t>
  </si>
  <si>
    <t>Kondensator/Capacitor 100 mF 50 V</t>
  </si>
  <si>
    <t>Kondensator/Capacitor 220 mF 63 V</t>
  </si>
  <si>
    <t>Kondensator/Capacitor 330 mF 35 V</t>
  </si>
  <si>
    <t>Kondensator/Capacitor    47 mF 450 V</t>
  </si>
  <si>
    <t>Kondensator/Capacitor    470 mF 35 V</t>
  </si>
  <si>
    <t>Kondensator/Capacitor    680 mF 35 V</t>
  </si>
  <si>
    <t>Kondensator/Capacitor    1000 mF 16 V</t>
  </si>
  <si>
    <t>Kondensator/Capacitor    1000   mF 25 V</t>
  </si>
  <si>
    <t>Kondensator/Capacitor    2200   mF 10 V</t>
  </si>
  <si>
    <t>Tranzistor /Transistor IRFP 450</t>
  </si>
  <si>
    <t>Tranzistor /Transistor IRFPG50</t>
  </si>
  <si>
    <t>Tranzistor /Transistor ICE2B765P</t>
  </si>
  <si>
    <t>Universalniy planshet HART /Universal HART tablet Field Xpert SMT77</t>
  </si>
  <si>
    <t>Uskunalarini taʼmirlash uchun</t>
  </si>
  <si>
    <t>Komplekt dlya remonta elektronnogo oborudovaniya /Electronic Equipment Repair Kit Hobbes HT-2020</t>
  </si>
  <si>
    <t>Nastolnaya lupa so svetodiodnoy podsvetkoy /Table magnifier with LED light 8060 LED-2</t>
  </si>
  <si>
    <t xml:space="preserve">Mnogofunksionalnie kalibratori /Precision Multifunction Calibrators  Model: 726 </t>
  </si>
  <si>
    <t>Oʻlchov asboblariga signal berissh, tekshurish, taʼmirlash uchun</t>
  </si>
  <si>
    <t xml:space="preserve">Izmeritel protsessov / ProcessMeter Model: 726 </t>
  </si>
  <si>
    <t>Blakrovka va himoya tizimi guruhi</t>
  </si>
  <si>
    <t>Jestkiy disk /Hard disk SATA  HDD 2 TB</t>
  </si>
  <si>
    <t>Avariya xolatlariga karshi ximoya blokirovka va signalitsaziya  tizimi HIMA  uchun</t>
  </si>
  <si>
    <t>Poliyetilen guruhi</t>
  </si>
  <si>
    <t xml:space="preserve"> Rem. Komplekt Regulyatora davleniya /Repair kit for regulators Type: 64R   P.n: R64RX000H22</t>
  </si>
  <si>
    <t xml:space="preserve">Poliyetilen qurilmalari uchun Ehtiyot qismlar </t>
  </si>
  <si>
    <t xml:space="preserve"> Rem. Komplekt Regulyatora davleniya /Repair kit for regulators Type: 95H S.n: 15239103</t>
  </si>
  <si>
    <t>BGHT guruhi</t>
  </si>
  <si>
    <t>Lampochka dlya paneli kotla VA-6101AX/VA-6101VX 6,3 V /Bulb for boiler panel VA-6101AX/VA-6101VX 6.3 V CML 755-27, 6.3V, 0.95W Base:SINGLE CONTACT BAYONET,9mm DIAMETER, Length:1,19 inches,Buld shape: T3,25, Orler Code:WW-7VF3-8</t>
  </si>
  <si>
    <t>Katyol qurilmalari uchun Ehtiyot qismlari</t>
  </si>
  <si>
    <t>MDK guruhi</t>
  </si>
  <si>
    <t>Displey Monitor/ Display Monitor  19" dlya PK</t>
  </si>
  <si>
    <t>MDK qurilmalari uchun Ehtiyot qismlar</t>
  </si>
  <si>
    <t>Honeywell guruhi</t>
  </si>
  <si>
    <t>16-kanalniy konsentrator, soyedinyayushiy kompyuter s setyu/The 16 channel hub that connect computer to the network. Kanali RJ45 16 x rj45 Fast Ethernet 16 Informatsiya o skorosti 10/100 Mbit/s Razmer (shirina x visota x glubina) 145 x 38 x 88 mm Vxodnaya moshnost: peremenniy tok: 100 ~ 240 V peremennogo toka, 50 ~ 60 Gs/ RJ45 channels 16 x rj45 Fast Ethernet 16 speed informations 10/100 Mb / s Size (width x height x depth) 145 x38 x88 mm Input power: AC: 100 ~ 240vac, 50 ~ 60hz</t>
  </si>
  <si>
    <t>Tarmoqlangan boshqaruv tizimi uchun Ehtiyot qismlar</t>
  </si>
  <si>
    <t>Promishlenniy JK-MONITOR / INDUSTRIAL LCD MONITOR 20.1" 20,1-dyuymoviy (51,0 sm) ploskiy JK-displey s AKT xizmatiivnoy matritsey TFT Antiblikovoye pokritiye, vidimaya oblast 20,1 dyuyma, shag pikselya 0,255 mm./ 20.1 inches (51.0cm) Flat Panel Active matrix-TFT LCD Anti-Glare coating, 20.1 inches viewable, 0.255mm pixel pitch</t>
  </si>
  <si>
    <t>Xomuti s montajnimi otverstiyami ekoplast /  Clamps with mounting holes ecoplast 4,3X220mm color white 100sht.
  Clamps with mounting holes ecoplast 4,3X220mm color white 100sht.</t>
  </si>
  <si>
    <t>Pachka</t>
  </si>
  <si>
    <t>Ventilyator dlya protsessora stansii GUS/ GUS Station Processor Fan Fan for GUS processor     BRUSHLESS DC FAN MODEL 0925-12HBTA DC 12 V 0,5 A</t>
  </si>
  <si>
    <t>Qarshitermoplast guruhi</t>
  </si>
  <si>
    <t>Rele klion /Relay clion HHC 68B-2 .240V AC/24V DC</t>
  </si>
  <si>
    <t>Akkumulyator /Battery KROSSTEL KR-FM1270. DC 12V 7A</t>
  </si>
  <si>
    <t>Shlang /Hose  PVX PU-10mm</t>
  </si>
  <si>
    <t>Shlang /Hose  PVX PU-8mm</t>
  </si>
  <si>
    <t>Shlang /Hose  PVX PU-6mm</t>
  </si>
  <si>
    <t>NOʻA va A sexining 27.10.2022 dagi navbatdan tashqari buyurtmasi</t>
  </si>
  <si>
    <t>Polimer shlang / PAN-8x1,25-SI /</t>
  </si>
  <si>
    <t>Granulani qadoqlash qurilmasi solenoid klapanlarning havo liniyasi</t>
  </si>
  <si>
    <t>Polimer shlang / PAN-10x1,50-BL /</t>
  </si>
  <si>
    <t>Polimer shlang / PAN-4x0,75-SW /</t>
  </si>
  <si>
    <t>Polimer shlang / PAN-10x1,75-GN /</t>
  </si>
  <si>
    <t>UPS / 220V/2000W /</t>
  </si>
  <si>
    <t>Avtomatik boshqaruv tizimi</t>
  </si>
  <si>
    <t>Payalnik / 220V/40Vatt /</t>
  </si>
  <si>
    <t>Elektron asboblarni taʻmirlash guruhi</t>
  </si>
  <si>
    <t>Payalnik / 220V/25Vatt /</t>
  </si>
  <si>
    <t>Monoblok / CPU i5 SSD 120Gb; HDD 1000gb 2.5", DDR4 - 8Gb; 1x Gigabit LAN Controller; WLAN M 2 Wireles &amp; bluetoth combo; 2x audio out, 1x HDMI, RS-232 1, Ethernet (RJ-45); 4x USB 3.1 Gen 1; 1x Interfeysi USB 2.0; 1x SD card reader;</t>
  </si>
  <si>
    <t>Tarmoq boshliqlari, Elilen, Polietilen, BGXT sexlari qurilmalariga xizmat koʻrsatish guruh masterlari</t>
  </si>
  <si>
    <t>Jyostkiy disk / Obyem jestkogo diska 500GB, Tip jestkogo diska SATA HDD /</t>
  </si>
  <si>
    <t>Azot va havo olish, Vadorod olish PSA, TM va XA sexi, IST sexi,PA-6101AX/BX qurilmarini boshqaruv kompyuterlari</t>
  </si>
  <si>
    <t>Litiyevaya batareya, Battery Lithium, F865* Lithium battery for F8650, F8651, F8652 and F8653 / tip CR 2477N, nomer po katalogu HIMA 44 0000018 /</t>
  </si>
  <si>
    <t>DCS ISR</t>
  </si>
  <si>
    <t>Predoxranitel / Fuse 5x20/500mA 24 VDC</t>
  </si>
  <si>
    <t>elektron tamirlash laboratoriyasi</t>
  </si>
  <si>
    <t>Predoxranitel / Fuse 5x20/2,5A 220 VAC /</t>
  </si>
  <si>
    <t>Predoxranitel / Fuse 5x20/10A 250 VAC /</t>
  </si>
  <si>
    <t>Soprotivlenie rezistora / 1,5 kOm /</t>
  </si>
  <si>
    <t>NOʻA va A  va MXX sexlarining 05.12.2022 dagi navbatdan tashqari buyurtmasi</t>
  </si>
  <si>
    <t>Rezina salniklar</t>
  </si>
  <si>
    <t>Etilen, Polietilen, BGXTishlab chiqarish sexlari uchun</t>
  </si>
  <si>
    <t>Germetek</t>
  </si>
  <si>
    <t>Izolenta “Globe”</t>
  </si>
  <si>
    <t>Skotch</t>
  </si>
  <si>
    <t>Qogʻoz Skotch</t>
  </si>
  <si>
    <t>Polotno</t>
  </si>
  <si>
    <t>Tozalovchi (pritirka) pasta</t>
  </si>
  <si>
    <t>Marker</t>
  </si>
  <si>
    <t>Korroziyaga qarsi suyuqlik</t>
  </si>
  <si>
    <t>Kolonnali konditsioner 48000 BTU, 3 F/380-415V 50 Hz</t>
  </si>
  <si>
    <t>"ShGKM"  MChJ tashqi maʻmuriy binosi</t>
  </si>
  <si>
    <t>Yoqilgʻi moylash materiallari</t>
  </si>
  <si>
    <t>Motor yonilgʻilari</t>
  </si>
  <si>
    <t>Benzin A-80</t>
  </si>
  <si>
    <t>ATX, Geolog SSM, KT, AMMX</t>
  </si>
  <si>
    <t>AI - 80   Oʻz DSt 3031:2015</t>
  </si>
  <si>
    <t xml:space="preserve">Razrabotannaya vremennaya norma rasxoda topliva  OOO "Neftgazmeʻyor" 18.12.2017 (Dog. №AINTER/49-17 ot 27.04.2017), Akademiya nauk RUz. Institut energetiki i avtomatiki 21.01.2016 (Dog. №136-15 AEP), AO "Maxsusenergogaz" 15.02.2019 g (Dog.442/2018 21.11.2018 g)  </t>
  </si>
  <si>
    <t>Benzin A-91</t>
  </si>
  <si>
    <t xml:space="preserve"> ATX</t>
  </si>
  <si>
    <t>AI - 91  Oʻz DSt 3031:2015</t>
  </si>
  <si>
    <t>Dizel yoqilgʻisi</t>
  </si>
  <si>
    <t>L-40DZ  Oʻz DSt  1134:2018</t>
  </si>
  <si>
    <t>ATX, TYTTX, MTTS</t>
  </si>
  <si>
    <t>L-40DL  Oʻz DSt 1134:2018</t>
  </si>
  <si>
    <t>Suyultirilgan gaz (SPBA)</t>
  </si>
  <si>
    <t>ATX, Medservis SS</t>
  </si>
  <si>
    <t>GOST 20488-90</t>
  </si>
  <si>
    <t>Siqilgan tabiy gaz (SPG)</t>
  </si>
  <si>
    <t>m3</t>
  </si>
  <si>
    <t>GOST 27577-87</t>
  </si>
  <si>
    <t>Motor moylari</t>
  </si>
  <si>
    <t>Motor moyi</t>
  </si>
  <si>
    <t>SAE 10W-40 API SL/CF</t>
  </si>
  <si>
    <t>OʻzR RH 88.20-01:2003</t>
  </si>
  <si>
    <t>SAE 10W-40 API SN-4/SL</t>
  </si>
  <si>
    <t>Motor moyi (CNG)</t>
  </si>
  <si>
    <t>Motor moyi (Diz)</t>
  </si>
  <si>
    <t>SAE 15W-40 API CI-4/SL</t>
  </si>
  <si>
    <t>Motor moyi (Karb)</t>
  </si>
  <si>
    <t>SAE 15W-40 API SF-4/SJ</t>
  </si>
  <si>
    <t>SAE 5W-40 API SN/CF</t>
  </si>
  <si>
    <t>MTTS</t>
  </si>
  <si>
    <t>SAE 20W-50 API CI-4/SL</t>
  </si>
  <si>
    <t>SAE 40 M-14 V2 API CB</t>
  </si>
  <si>
    <t>Transmissiya moylari</t>
  </si>
  <si>
    <t>Transmissiya moyi</t>
  </si>
  <si>
    <t>SAE 80W90   API GL-5</t>
  </si>
  <si>
    <t>Avtomatik transmissiya moylari</t>
  </si>
  <si>
    <t>GM DEXRON-III H, Allison C-4</t>
  </si>
  <si>
    <t>Uskunalar texnik pasporti koʻrsatmasi</t>
  </si>
  <si>
    <t>GM Dexron VI</t>
  </si>
  <si>
    <t>Avtomobillar texnik pasporti koʻrsatmasi</t>
  </si>
  <si>
    <t>Tormoz suyuqligi</t>
  </si>
  <si>
    <t>DOT-4 ISO 4925; SAE J1704; FMVSS 116.</t>
  </si>
  <si>
    <t>Chevrolet GM DOT-4</t>
  </si>
  <si>
    <t>Reduktor moylari</t>
  </si>
  <si>
    <t>Reduktor moyi</t>
  </si>
  <si>
    <t>P/E, Etilen</t>
  </si>
  <si>
    <t>ISO VG-100 DIN 51517-3</t>
  </si>
  <si>
    <t>Texnologik reduktorlar texnik pasporti koʻrsatmasi</t>
  </si>
  <si>
    <t>BGHT, KTP, P/E</t>
  </si>
  <si>
    <t>ISO VG-220 DIN 51517-3</t>
  </si>
  <si>
    <t>KTP, P/E, Etilen</t>
  </si>
  <si>
    <t>ISO VG-150 DIN 51517-3</t>
  </si>
  <si>
    <t>ISO VG-320 DIN 51517-3</t>
  </si>
  <si>
    <t>ISO VG-460 DIN 51517-3</t>
  </si>
  <si>
    <t>Gidravlika moylari</t>
  </si>
  <si>
    <t>Gidravlika moyi</t>
  </si>
  <si>
    <t>KTP, P/E</t>
  </si>
  <si>
    <t>ISO VG-100 DIN 51524-2</t>
  </si>
  <si>
    <t>ISO VG-68 DIN 51524-2</t>
  </si>
  <si>
    <t>ATX, P/E</t>
  </si>
  <si>
    <t>ISO VG-46 DIN 51524-2</t>
  </si>
  <si>
    <t>Turbina moylari</t>
  </si>
  <si>
    <t>Turbina moyi</t>
  </si>
  <si>
    <t>ISO VG-32 DIN 51515</t>
  </si>
  <si>
    <t>Texnologik nasos va turbinalar texnik pasporti koʻrsatmasi</t>
  </si>
  <si>
    <t>BGHT, KTP, P/E, Etilen</t>
  </si>
  <si>
    <t>ISO VG-46 DIN 51515</t>
  </si>
  <si>
    <t>BGHT, P/E, Etilen</t>
  </si>
  <si>
    <t>ISO VG-68 DIN 51515</t>
  </si>
  <si>
    <t>ISO VG-100 DIN 51515</t>
  </si>
  <si>
    <t>Sirkulyatsiya moylari</t>
  </si>
  <si>
    <t>Sirkulyatsiya moyi</t>
  </si>
  <si>
    <t>ISO VG-100 DIN 51517-1</t>
  </si>
  <si>
    <t>Gradirnya va nasos reduktorlari texnik pasporti koʻrsatmasi</t>
  </si>
  <si>
    <t>ISO VG-220 DIN 51517-1</t>
  </si>
  <si>
    <t>Kompressor moylari</t>
  </si>
  <si>
    <t xml:space="preserve">Kompressor moyi         </t>
  </si>
  <si>
    <t>KS-19 GOST 9243-75</t>
  </si>
  <si>
    <t>Texnologik kompressorlar va teplovoz texnik pasporti koʻrsatmasi</t>
  </si>
  <si>
    <t>ISO VG-150 DIN 51506 VDL</t>
  </si>
  <si>
    <t>KTP</t>
  </si>
  <si>
    <t>ISO VG-46 DIN 51506 VDL</t>
  </si>
  <si>
    <t>Sintetik kompressor moyi</t>
  </si>
  <si>
    <t>GSS, MTS</t>
  </si>
  <si>
    <t>L&amp;W-450 D0482990 LW9001</t>
  </si>
  <si>
    <t>GSS</t>
  </si>
  <si>
    <t>AEON 9000 SP</t>
  </si>
  <si>
    <t>AEON 500</t>
  </si>
  <si>
    <t>Sovutish kompressori moylari</t>
  </si>
  <si>
    <t>CPI Solest 68</t>
  </si>
  <si>
    <t>Texnologik kompressorlar texnik pasporti koʻrsatmasi</t>
  </si>
  <si>
    <t>P/E, MTS</t>
  </si>
  <si>
    <t>R 68 DIN 51503KD</t>
  </si>
  <si>
    <t>P/E, MTS, NUA va A, KTP</t>
  </si>
  <si>
    <t>YORK H OIL</t>
  </si>
  <si>
    <t>NUA va A, KTP</t>
  </si>
  <si>
    <t>POE 160SZ</t>
  </si>
  <si>
    <t>Sovutish tizimi suyuqliklari</t>
  </si>
  <si>
    <t>Sovitish tizimi suyuqliklari</t>
  </si>
  <si>
    <t>ATX, MTS</t>
  </si>
  <si>
    <t>OJ-40  TU 113-07-02-88</t>
  </si>
  <si>
    <t>(Rukovodstvo po ekspluatatsii avtomobiley) koʻrsatmasi</t>
  </si>
  <si>
    <t>Plastik surkov moylari</t>
  </si>
  <si>
    <t>Surkov moyi</t>
  </si>
  <si>
    <t>EP-2 DIN 51502</t>
  </si>
  <si>
    <t>Texnologik nasoslar texnik pasporti koʻrsatmasi</t>
  </si>
  <si>
    <t>Litol-24 GOST 21150-2017</t>
  </si>
  <si>
    <t>Haroratbardosh surkov moylari</t>
  </si>
  <si>
    <t>Haroratbardosh surkov moyi</t>
  </si>
  <si>
    <t>Termol-2 DIN 51502</t>
  </si>
  <si>
    <t>Texnologik uskunalar texnik pasporti koʻrsatmasi</t>
  </si>
  <si>
    <t>Etilen, BGHT</t>
  </si>
  <si>
    <t>Molykote 1000</t>
  </si>
  <si>
    <t>Etilen</t>
  </si>
  <si>
    <t>Molykote 41</t>
  </si>
  <si>
    <t>Silikonli surkov moyi</t>
  </si>
  <si>
    <t>P/E, KTP</t>
  </si>
  <si>
    <t>Molykote-33 M</t>
  </si>
  <si>
    <t>Maxsus moylar</t>
  </si>
  <si>
    <t>Mineral moy (suvga aralashuvchi)</t>
  </si>
  <si>
    <t>P/E i/ch tsexi</t>
  </si>
  <si>
    <t>T-FGO32 WS</t>
  </si>
  <si>
    <t>Ekstruder texnik pasporti koʻrsatmasi</t>
  </si>
  <si>
    <t>Sintetik uglevodorodli suyuq polimer</t>
  </si>
  <si>
    <t>Indapol L-14</t>
  </si>
  <si>
    <t>GA-2202 nasos texnik pasporti koʻrsatmasi</t>
  </si>
  <si>
    <t>Razbavitel</t>
  </si>
  <si>
    <t>GOST 31089-2003</t>
  </si>
  <si>
    <t>LSACP-1600 i/ch liniyasi texnik pasporti koʻrsatmasi</t>
  </si>
  <si>
    <t>Vakuum moyi</t>
  </si>
  <si>
    <t>NUA va A</t>
  </si>
  <si>
    <t>VPO ISO 46</t>
  </si>
  <si>
    <t>Nasos texnik pasporti koʻrsatmasi</t>
  </si>
  <si>
    <t>Purkash materiallari</t>
  </si>
  <si>
    <t>Aerozolli sprey</t>
  </si>
  <si>
    <t>KTP, MTS</t>
  </si>
  <si>
    <t>WD 40</t>
  </si>
  <si>
    <t>Tomchilab sugʻorish tizimi detallarini i/ch liniyasi texnik pasporti koʻrsatmasi</t>
  </si>
  <si>
    <t>Akkumulyatorlar</t>
  </si>
  <si>
    <t>Akkumulyator batareyasi</t>
  </si>
  <si>
    <t>6 st-35</t>
  </si>
  <si>
    <t>Utverjdennaya norma rasxoda akkumlyatornix batereyi avtotransportov OOO Shurtanskiy GXK, Oʻz RH 52-003-2007 “Normi vremeni ekspluatatsii i poryadok spisaniya starternix svintsovo-kislotnix akkumulyatornix batarey”</t>
  </si>
  <si>
    <t>380V/50 630AH/5h  9PZG630</t>
  </si>
  <si>
    <t>ATX, SSM Geolog</t>
  </si>
  <si>
    <t>6 st-55</t>
  </si>
  <si>
    <t>6 st-62</t>
  </si>
  <si>
    <t>6 st-75</t>
  </si>
  <si>
    <t>6 st-90</t>
  </si>
  <si>
    <t>6st-132</t>
  </si>
  <si>
    <t>ATX, BDO Lochin</t>
  </si>
  <si>
    <t>6 st-190</t>
  </si>
  <si>
    <t>Avtoshinalar</t>
  </si>
  <si>
    <t>Avtoshina</t>
  </si>
  <si>
    <t>155R12</t>
  </si>
  <si>
    <t>Utverjdennaya norma probega avtoshini avtotransportov OOO Shurtanskiy GXK, Oʻz RH 52-006:2009 “Normi ekspluatatsionnogo probega avtoshin”</t>
  </si>
  <si>
    <t>195/65 R15</t>
  </si>
  <si>
    <t>195/75-16</t>
  </si>
  <si>
    <t>185/75 R16</t>
  </si>
  <si>
    <t>215/55 R17</t>
  </si>
  <si>
    <t>235/65 R17</t>
  </si>
  <si>
    <t>245/65R18</t>
  </si>
  <si>
    <t>215/65 R18</t>
  </si>
  <si>
    <t>8,25 R20</t>
  </si>
  <si>
    <t>7,50 R16</t>
  </si>
  <si>
    <t>215/75 R17.5</t>
  </si>
  <si>
    <t>225/75-17,5</t>
  </si>
  <si>
    <t>215/70-16</t>
  </si>
  <si>
    <t>9.00 R16</t>
  </si>
  <si>
    <t>9.00 R20</t>
  </si>
  <si>
    <t>10.00 R20</t>
  </si>
  <si>
    <t>11.00 R20</t>
  </si>
  <si>
    <t>12.00 R20</t>
  </si>
  <si>
    <t>12.00 R24</t>
  </si>
  <si>
    <t>11.00 R22.5</t>
  </si>
  <si>
    <t>385/65 R22.5</t>
  </si>
  <si>
    <t>315/80 R22.5</t>
  </si>
  <si>
    <t>5.00-8</t>
  </si>
  <si>
    <t>6.50-10</t>
  </si>
  <si>
    <t>6.00-9</t>
  </si>
  <si>
    <t>7.00-12</t>
  </si>
  <si>
    <t>8.25-15</t>
  </si>
  <si>
    <t>1200x500-508</t>
  </si>
  <si>
    <t>420-85 R28</t>
  </si>
  <si>
    <t>520-85 R38</t>
  </si>
  <si>
    <t>26.5-25</t>
  </si>
  <si>
    <t>17,5-25</t>
  </si>
  <si>
    <t>13,6-28</t>
  </si>
  <si>
    <t>8,3-24</t>
  </si>
  <si>
    <t>16,9-34</t>
  </si>
  <si>
    <t>13,6-24</t>
  </si>
  <si>
    <t>18,4-34</t>
  </si>
  <si>
    <t>15,5-38</t>
  </si>
  <si>
    <t>14,9-24</t>
  </si>
  <si>
    <t>16x6-8</t>
  </si>
  <si>
    <t>18x7-10</t>
  </si>
  <si>
    <t>Havo filtrlari</t>
  </si>
  <si>
    <t>dona.</t>
  </si>
  <si>
    <t>CAPTIVA-2 (2,4) C7</t>
  </si>
  <si>
    <t xml:space="preserve">(Rukovodstvo po ekspluatatsii avtomobiley) koʻrsatmasiga asosan almashtiriladi. </t>
  </si>
  <si>
    <t>PFA-236 Neksiya-3</t>
  </si>
  <si>
    <t>HP-0202 LADA XRAY1</t>
  </si>
  <si>
    <t>Texnik topshiriq asosida Hyundai Tucson</t>
  </si>
  <si>
    <t>Sobalt Lyuks LTZ M/T HP-0234</t>
  </si>
  <si>
    <t>Gentra CDX A/T PFA-227</t>
  </si>
  <si>
    <t>DAMAS PFA-023</t>
  </si>
  <si>
    <t>Lada Pickup-232900-40-41 HP-0154</t>
  </si>
  <si>
    <t>SAZ  NP-21  ISUZU, SAZ NP-26 ISUZU HFA-397</t>
  </si>
  <si>
    <t>PAZ - 32053  SXT  GBO HP-0213</t>
  </si>
  <si>
    <t>GAZ - 322132-288 (Gazel) HD-2051</t>
  </si>
  <si>
    <t>Avtokran ZOOMLION QZ 25H HD-3128, HD-3180</t>
  </si>
  <si>
    <t>Avtokran ZOOMLION QZ 40H P-10000001294</t>
  </si>
  <si>
    <t>Avtokran ZOOMLION QZ100H P-781098P</t>
  </si>
  <si>
    <t xml:space="preserve">Texnik topshiriq asosida Terex-450 </t>
  </si>
  <si>
    <t>Mers-Bens-414-4x4 T-1252016P</t>
  </si>
  <si>
    <t>AP-5 Kamaz53213 HD-3176</t>
  </si>
  <si>
    <t>MB-2831/16x4745 Lits. HD-3128.</t>
  </si>
  <si>
    <t>SAZ FTR 33H HD-3196</t>
  </si>
  <si>
    <t>GAZ-330900-1354-37-ATZ HD-3185, HD-3185-1</t>
  </si>
  <si>
    <t>Hunday N-1 "Ambulanseʻ 9990005234</t>
  </si>
  <si>
    <t>Ural-4320-40 ATSV-10 HFA-578</t>
  </si>
  <si>
    <t>SAZ NQR 71 PL  HFA-065</t>
  </si>
  <si>
    <t>Texnik topshiriq asosida Belarus 82 P</t>
  </si>
  <si>
    <t>Texnik topshiriq asosida TTZ-80.10</t>
  </si>
  <si>
    <t xml:space="preserve">Texnik topshiriq asosida Mers–Bents -1846 LS </t>
  </si>
  <si>
    <t>Ural-63685-0110-02 HFA-578</t>
  </si>
  <si>
    <t>MAN TGS 26.400  HD-2054, HD-2054-1</t>
  </si>
  <si>
    <t>Odnokov. Front. pogruzchik  LOVOL B99YG5-1109101,102</t>
  </si>
  <si>
    <t>Saz LE60 P843355</t>
  </si>
  <si>
    <t>Moy fitrlari</t>
  </si>
  <si>
    <t>Moy fitr</t>
  </si>
  <si>
    <t>Texnik topshiriq asosida CAPTIVA-2 (2,4) C7</t>
  </si>
  <si>
    <t>Neksiya-3 OFS-110</t>
  </si>
  <si>
    <t>LADA XRAY1 OFY-070</t>
  </si>
  <si>
    <t>Cobalt Lyuks LTZ M/T OFS-110</t>
  </si>
  <si>
    <t>Gentra CDX A/TOFS-110</t>
  </si>
  <si>
    <t>DAMAS OFS-004</t>
  </si>
  <si>
    <t>Lada Pickup-232900-40-41 MS-4069</t>
  </si>
  <si>
    <t>SAZ  NP-21, 26  ISUZU MS-4093</t>
  </si>
  <si>
    <t>PAZ - 32053  SXT  GBO ME-5584</t>
  </si>
  <si>
    <t>Avtokran ZOOMLION QZ 25H JH-0818</t>
  </si>
  <si>
    <t>Avtokran ZOOMLION QZ 40H JH-0818</t>
  </si>
  <si>
    <t>Avtokran ZOOMLION QZ100H SH-455P-T/H716P</t>
  </si>
  <si>
    <t>Texnik topshiriq asosida Terex-450</t>
  </si>
  <si>
    <t>Mers-Bens-414-4x4 A104.1800109</t>
  </si>
  <si>
    <t>Texnik topshiriq asosida PNS-110(131)ZIL</t>
  </si>
  <si>
    <t>Texnik topshiriq asosida AP-5 Kamaz53213</t>
  </si>
  <si>
    <t>MB 2831/16x4745 Lest.</t>
  </si>
  <si>
    <t>SAZ FTR 33H 1-87610065-0</t>
  </si>
  <si>
    <t xml:space="preserve">Texnik topshiriq asosida FIAT 75 PSB </t>
  </si>
  <si>
    <t xml:space="preserve">FIAT 33035 RVFSIV137A </t>
  </si>
  <si>
    <t>ZiL 43362,131,130</t>
  </si>
  <si>
    <t>GAZ-330900-1354-37-ATZ MS-4057</t>
  </si>
  <si>
    <t>Hundai H-1 "Ambulanse" SM-125/9990001481</t>
  </si>
  <si>
    <t>Ural-4320-40 ATSV-10 740-1012040-10</t>
  </si>
  <si>
    <t>Texnik topshiriq asosida Kamaz  43114-025-02</t>
  </si>
  <si>
    <t>SAZ NQR 71 PL MS-4093</t>
  </si>
  <si>
    <t>GAZel-330232-244 (Gr.pas s ten) OFS-070</t>
  </si>
  <si>
    <t xml:space="preserve">Texnik topshiriq asosida Ural-63685-0110-02 </t>
  </si>
  <si>
    <t>Texnik topshiriq asosida MAN TGS 26.400</t>
  </si>
  <si>
    <t>Odnokov. Front. pogruzchik LOVOL JH-1023</t>
  </si>
  <si>
    <t>Texnik topshiriq asosida Saz LE60</t>
  </si>
  <si>
    <t>Yonilgʻi filtrlari</t>
  </si>
  <si>
    <t>Yonilgʻi filtr</t>
  </si>
  <si>
    <t>AYoQSh "Topaz" dizel va avtobenzin quyish kalonkasi filtri Texnik topshiriq asosida</t>
  </si>
  <si>
    <t>AGTSh kalonkasi filtri (2 dona kalonka) Texnik topshiriq asosida</t>
  </si>
  <si>
    <t>Hyundai Tucson</t>
  </si>
  <si>
    <t>Avtokran ZOOMLION QZ 25H 602SKT</t>
  </si>
  <si>
    <t>Avtokran ZOOMLION QZ 40H 1678/SH7019</t>
  </si>
  <si>
    <t>Avtokran ZOOMLION QZ100H C7019P ST6058</t>
  </si>
  <si>
    <t>Terex-450 DS-8752</t>
  </si>
  <si>
    <t>MB 414-4x4 ST-390</t>
  </si>
  <si>
    <t>MB 2831/16x4745 Texnik topshiriq asosida</t>
  </si>
  <si>
    <t>Xunday H-1 "Ambulanse" S9000</t>
  </si>
  <si>
    <t>Ural-4320-40 ATSV-10 DY-7536</t>
  </si>
  <si>
    <t>Belarus 82 P ST-302 Texnik topshiriq asosida</t>
  </si>
  <si>
    <t>TTZ-80.10 Texnik topshiriq asosida</t>
  </si>
  <si>
    <t>Mers–Bents -1846 LS Texnik topshiriq asosida</t>
  </si>
  <si>
    <t>Salon (kabina) havo filtri</t>
  </si>
  <si>
    <t>Salon (kabina) havo filtr</t>
  </si>
  <si>
    <t>CAPTIVA-2 (2,4) C7 Texnik topshiriq asosida</t>
  </si>
  <si>
    <t>Neksiya-3 Texnik topshiriq asosida</t>
  </si>
  <si>
    <t>LADA XRAY1 Texnik topshiriq asosida</t>
  </si>
  <si>
    <t>Kobalt Lyuks LTZ M/T Texnik topshiriq asosida</t>
  </si>
  <si>
    <t>Gentra CDX A/T ran GAZ  Texnik topshiriq asosida</t>
  </si>
  <si>
    <t xml:space="preserve">Isuzu maxsus avtomobillari uchun (15 dona) </t>
  </si>
  <si>
    <t xml:space="preserve">Vakkumniy nasos </t>
  </si>
  <si>
    <t>ISUZU Texnik topshiriq asosida</t>
  </si>
  <si>
    <t>Hisobda 15 dona maxsus ISUZU rusumli avtomashinasilar mavjud. Texnik soz holatda saqlash va texnik xizmatlarni o`z vaqtida ko`rsatish maksadida. Nuqsonli dalolatnomasiga asosan Ehtiyot qismlar almatirilish amalga oshiriladi.</t>
  </si>
  <si>
    <t>Shlang</t>
  </si>
  <si>
    <t>D100 - 4 metr</t>
  </si>
  <si>
    <t>Tent</t>
  </si>
  <si>
    <t>Konditsioner</t>
  </si>
  <si>
    <t>Nasos shesterenchatiy</t>
  </si>
  <si>
    <t>NSh-50</t>
  </si>
  <si>
    <t>Svecha zajiganiye</t>
  </si>
  <si>
    <t>Spark</t>
  </si>
  <si>
    <t>Jgut visokogo napryajenie</t>
  </si>
  <si>
    <t>Sapfa dlya perednix os</t>
  </si>
  <si>
    <t>Remen generator</t>
  </si>
  <si>
    <t>ISUZU</t>
  </si>
  <si>
    <t>Hisobda 15 dona maxsus ISUZU rusumli avtomashinasilar mavjud. Texnik soz holatda saqlash va texnik xizmatlarni o`z vaqtida ko`rsatish maksadida. Nuqsonli dalolatnomasiga asosan ehtiyot qismlar almatirilish amalga oshiriladi.</t>
  </si>
  <si>
    <t>Ressorniy list korennoy</t>
  </si>
  <si>
    <t>Ressorniy list podkorennoy</t>
  </si>
  <si>
    <t>Vtulka</t>
  </si>
  <si>
    <t>Midsubisi (modul elektronniy)</t>
  </si>
  <si>
    <t xml:space="preserve">Ressorniy vtilka </t>
  </si>
  <si>
    <t>Svecha zajiganie</t>
  </si>
  <si>
    <t>Svecha provoda</t>
  </si>
  <si>
    <t>Katushka zajiganiya</t>
  </si>
  <si>
    <t>Shkvornya s vtulkoy pravaya</t>
  </si>
  <si>
    <t>Shkvornya s vtulkoy levaya</t>
  </si>
  <si>
    <t>Amortizator peredniy</t>
  </si>
  <si>
    <t>Amortizator zadniy</t>
  </si>
  <si>
    <t>Nakonechnik rulevoy tyagi poperechniy</t>
  </si>
  <si>
    <t>Nakonechnik rulevoy tyagi prodolniy</t>
  </si>
  <si>
    <t>Chulok</t>
  </si>
  <si>
    <t>Podudarnik ressora perednoy balki</t>
  </si>
  <si>
    <t>Motornaya podushka levaya</t>
  </si>
  <si>
    <t>Motornaya podushka pravaya</t>
  </si>
  <si>
    <t>Tross gazoviy pedal</t>
  </si>
  <si>
    <t>Tross korobka peredach</t>
  </si>
  <si>
    <t>Salnik zadniy most</t>
  </si>
  <si>
    <t>URAL-63685-0110-02  Oʻzi toʻkar (2 dona)</t>
  </si>
  <si>
    <t>Motornaya podushka</t>
  </si>
  <si>
    <t>Hisobda 2 dona  yuk tashuvchi avtomobil URAL mavjud. Yillik bosib o`tadigan masofasi  64000 km - 68000 km. Texnik soz holatda saqlash va texnik xizmatlarni o`z vaqtida ko`rsatish maqsadida. Nuqsonli  dalolatnomasiga asosan ehtiyot qismlar almashtiriladi</t>
  </si>
  <si>
    <t>Podyomniy nasos</t>
  </si>
  <si>
    <t>Podushka dlya KPP</t>
  </si>
  <si>
    <t>Glavniy silindr tormoza v sbore</t>
  </si>
  <si>
    <t>Glavniy silindr stsepleniya</t>
  </si>
  <si>
    <t>Plunjernaya para</t>
  </si>
  <si>
    <t>Remen generatora</t>
  </si>
  <si>
    <t>Remen GUR</t>
  </si>
  <si>
    <t>Remen kompressora</t>
  </si>
  <si>
    <t>Forsunki</t>
  </si>
  <si>
    <t>Turbo kompressor</t>
  </si>
  <si>
    <t>Tormoznaya nakladka srednego i zadnego mosta</t>
  </si>
  <si>
    <t>Rulevoy uselitel</t>
  </si>
  <si>
    <t>Mufta PGU</t>
  </si>
  <si>
    <t>Tormoznaya nakladka perednoy balki</t>
  </si>
  <si>
    <t>Richag povorotnogo kulaka praviy</t>
  </si>
  <si>
    <t>3001032E260A</t>
  </si>
  <si>
    <t>Richag povorotnogo kulaka leviy</t>
  </si>
  <si>
    <t>S3001031E260A</t>
  </si>
  <si>
    <t>Kalenchatiy val</t>
  </si>
  <si>
    <t>Porshen</t>
  </si>
  <si>
    <t>Palets porshnya</t>
  </si>
  <si>
    <t>Koltsa</t>
  </si>
  <si>
    <t>Gilza</t>
  </si>
  <si>
    <t>Shatun</t>
  </si>
  <si>
    <t xml:space="preserve"> Konteyner tashuvchi yarim tirkama (5 dona) </t>
  </si>
  <si>
    <t>Pnevmopodushka</t>
  </si>
  <si>
    <t>"WIELTON NS-3"</t>
  </si>
  <si>
    <t xml:space="preserve">Hisobda 5 dona yarimtirkama mavjud"WIELTON NS-3" Konteynerovoz . Yillik bosib o`tadigan masofasi  64000 km - 68000km. Texnik soz holatda saqlash va texnik xizmatlarni o`z vaqtida ko`rsatish maqsadida. Nuqsonli dalolatnomasiga asosan ehtiyot qismi almashtiriladi. </t>
  </si>
  <si>
    <t>Amartizator</t>
  </si>
  <si>
    <t>Tormoznaya kolodka</t>
  </si>
  <si>
    <t>Resssor</t>
  </si>
  <si>
    <t>UAT-SCTF-U334.01.konteyner tashuvchi yarim tirkama (1 dona mavjud)</t>
  </si>
  <si>
    <t>UAT-SCTF-U334.01</t>
  </si>
  <si>
    <t xml:space="preserve">Hisobda 1 dona UAT-SCTF-U334.01. konteyner tashuvchi  mavjud. Yillik bosib o`tadigan masofasi  44000 km - 50000km. Texnik soz holatda saqlash va texnik xizmatlarni o`z vaqtida ko`rsatish maqsadida. Nuqsonli dalolatnomasiga asosan ehtiyot qismi almashtiriladi. </t>
  </si>
  <si>
    <t>“SCHMITZ” SKO24 yarim tirkama (1 dona mavjud)</t>
  </si>
  <si>
    <t>“SCHMITZ” SKO24</t>
  </si>
  <si>
    <t xml:space="preserve">Hisobda “SCHMITZ” SKO24 yarim tirkama 1 dona mavjud. Yillik bosib o`tadigan masofasi  24000 km - 30000km. Texnik soz holatda saqlash va texnik xizmatlarni o`z vaqtida ko`rsatish maqsadida. Nuqsonli dalolatnomasiga asosan Ehtiyot qismi almashtiriladi. </t>
  </si>
  <si>
    <t>Lacetti - 2 (13 dona)</t>
  </si>
  <si>
    <t>Remen ot generatora</t>
  </si>
  <si>
    <t>Hisobda  13 dona Lacetti 2 mavjud. Yillik bosib o`tadigan masofasi  52000 km - 65000km. Texnik soz holatda saqlash va texnik xizmatlarni o`z vaqtida ko`rsatish maqsadida. Nuqsonli dalolatnomasiga asosan ehtiyot qismlar almashtiriladi.</t>
  </si>
  <si>
    <t>Kolodki peredniye tormoznie</t>
  </si>
  <si>
    <t>Kolodki zadniye tormoznie</t>
  </si>
  <si>
    <t>Svecha zajiganiya (GENTRA)</t>
  </si>
  <si>
    <t>NJK</t>
  </si>
  <si>
    <t>Sharnir (Praviy)</t>
  </si>
  <si>
    <t>96489840,  96489842</t>
  </si>
  <si>
    <t>Sharnir (Leviy)</t>
  </si>
  <si>
    <t>96489849,  96489848</t>
  </si>
  <si>
    <t>Lobovoye steklo (peredn)</t>
  </si>
  <si>
    <t>Vijimnoy podshipnik</t>
  </si>
  <si>
    <t>Podshipnik peredn. stupitsi</t>
  </si>
  <si>
    <t>Podshipnik zadn. stupitsi</t>
  </si>
  <si>
    <t>Blok salnik</t>
  </si>
  <si>
    <t>Rulevoy nakonechnik</t>
  </si>
  <si>
    <t>Sharovaya opora nijnyaya</t>
  </si>
  <si>
    <t>Sharovaya opora verxnyaya</t>
  </si>
  <si>
    <t>Vodyanoy nasos</t>
  </si>
  <si>
    <t xml:space="preserve">Radiator </t>
  </si>
  <si>
    <t>Termostat</t>
  </si>
  <si>
    <t>Amartizator pered.</t>
  </si>
  <si>
    <t>Amartizator zadniy</t>
  </si>
  <si>
    <t>Gilza, Kolsa, Porshen</t>
  </si>
  <si>
    <t>Vkladish shatunnoy</t>
  </si>
  <si>
    <t>Vkladish korennoy</t>
  </si>
  <si>
    <t>Kollektor prokladka chiqaruvchi</t>
  </si>
  <si>
    <t>Kollektor prokladka soʻruvchi</t>
  </si>
  <si>
    <t>Kolsa, Porshen 0,25</t>
  </si>
  <si>
    <t>Kolsa, Porshen 0,5</t>
  </si>
  <si>
    <t>Shatunnoy pallets</t>
  </si>
  <si>
    <t>Hisobda  13 dona Lacetti 2 mavjud. Yillik bosib o`tadigan masofasi  52000 km - 65000km. Texnik soz holatda saqlash va texnik xizmatlarni o`z vaqtida ko`rsatish maqsadida. Nuqsonli dalolatnomasiga asosan Ehtiyot qismlar almashtiriladi.</t>
  </si>
  <si>
    <t>Moy nasosi</t>
  </si>
  <si>
    <t>Dvigatel old salniklari</t>
  </si>
  <si>
    <t>Dvigatel orqa salniklari</t>
  </si>
  <si>
    <t>Kollektor</t>
  </si>
  <si>
    <t>Katalizator</t>
  </si>
  <si>
    <t>Klapan krishka prokladka</t>
  </si>
  <si>
    <t>Lada Niva - 21214-018-59 (1 dona)</t>
  </si>
  <si>
    <t>Hisobda  1 dona Lada Niva - 21214-018-59 mavjud. Yillik bosib o`tadigan masofasi  52000 km - 65000km. Texnik soz holatda saqlash va texnik xizmatlarni o`z vaqtida ko`rsatish maqsadida. Nuqsonli dalolatnomasiga asosan Ehtiyot qismlar almashtiriladi.</t>
  </si>
  <si>
    <t>Svecha zajiganiya</t>
  </si>
  <si>
    <t>Podshipnik peredney stupitsi</t>
  </si>
  <si>
    <t>Podshipnik zadney stupitsi</t>
  </si>
  <si>
    <t>Tormoznoy kalodka pered.</t>
  </si>
  <si>
    <t>Tormoznoy kalodka zadn.</t>
  </si>
  <si>
    <t>Raspreditelniy val</t>
  </si>
  <si>
    <t>Kulachok</t>
  </si>
  <si>
    <t>Disk ssepleniya</t>
  </si>
  <si>
    <t>Suv nasosi</t>
  </si>
  <si>
    <t>Prokladki dvigatelya</t>
  </si>
  <si>
    <t>Prokladki golovki</t>
  </si>
  <si>
    <t>Cobalt (6 dona)</t>
  </si>
  <si>
    <t>Hisobda  6 dona Cobalt mavjud. Yillik bosib o`tadigan masofasi  55 000 km. Texnik soz holatda saqlash va texnik xizmatlarni o`z vaqtida ko`rsatish maqsadida. Nuqsonli dalolatnomasiga asosan ehtiyot qismlar almashtiriladi.</t>
  </si>
  <si>
    <t>Kolodki perednie tormoznie</t>
  </si>
  <si>
    <t>Kolodki zadnie tormoznie</t>
  </si>
  <si>
    <t>Amortizator perednyaya</t>
  </si>
  <si>
    <t>Amortizator zadnyaya</t>
  </si>
  <si>
    <t xml:space="preserve">Svecha zajiganiya </t>
  </si>
  <si>
    <t>Lobovoe steklo (peredn.)</t>
  </si>
  <si>
    <t>Vkladish karennoy</t>
  </si>
  <si>
    <t>Nexia 3 (2 dona)</t>
  </si>
  <si>
    <t>Hisobda  2 dona Neksiya 3  mavjud,  yillik bosib o`tadigan masofasi 52000-58000km. Ehtiyot qismlar almashtirilishi avtomashina bosib o`tgan masofaga asosan amalga oshiriladi.</t>
  </si>
  <si>
    <t xml:space="preserve">Kolodki perednie tormoznie </t>
  </si>
  <si>
    <t xml:space="preserve">Kolodki zadn. tormoznie </t>
  </si>
  <si>
    <t>Remen  generatora</t>
  </si>
  <si>
    <t>Amortizator per.</t>
  </si>
  <si>
    <t>Amortizator  zadn.</t>
  </si>
  <si>
    <t>Lada Pickup 232900-40-41 (2 dona)</t>
  </si>
  <si>
    <t>Hisobda  2 dona Lada Pickup 232900  mavjud,  yillik bosib o`tadigan masofasi 48000-52000 km. Ehtiyot qismlar almashtirilishi avtomashina bosib o`tgan masofaga asosan amalga oshiriladi.</t>
  </si>
  <si>
    <t>Svechi zajiganiya</t>
  </si>
  <si>
    <t>Amortizator (pered)</t>
  </si>
  <si>
    <t>Amortizator (zadn)</t>
  </si>
  <si>
    <t>Tormoznaya kolodka (pered.)</t>
  </si>
  <si>
    <t>Glavniy silindr mufta stsepleniya</t>
  </si>
  <si>
    <t>Tormoz kolodka (zad)</t>
  </si>
  <si>
    <t>TRACKER ( 2 dona)</t>
  </si>
  <si>
    <t>Tormoznaya kolodka oldi</t>
  </si>
  <si>
    <t>Hisobda  2 dona TRACKER  mavjud,  yillik bosib o`tadigan masofasi 48000-52000 km. Ehtiyot qismlar almashtirilishi avtomashina bosib o`tgan masofaga asosan amalga oshiriladi.</t>
  </si>
  <si>
    <t>Tormoznya kolodka orqa</t>
  </si>
  <si>
    <t>Remen</t>
  </si>
  <si>
    <t>Granata pilnik</t>
  </si>
  <si>
    <t>Benzonasos</t>
  </si>
  <si>
    <t>Amartizator oldi</t>
  </si>
  <si>
    <t>Amartizator orqa</t>
  </si>
  <si>
    <t>Gaz - 322132-288 (1 dona)</t>
  </si>
  <si>
    <t xml:space="preserve">Krestovina </t>
  </si>
  <si>
    <t>Hisobda  1 dona Gaz - 322132-288   mavjud,  yillik bosib o`tadigan masofasi 43500-47000 km. Ehtiyot qismlar almashtirilishi avtomashina bosib o`tgan masofaga asosan amalga oshiriladi.</t>
  </si>
  <si>
    <t>Amortizator zadn.</t>
  </si>
  <si>
    <t>Radiator oxlajdeniya</t>
  </si>
  <si>
    <t>Amortizator peredn.</t>
  </si>
  <si>
    <t>Golovka  prokladka</t>
  </si>
  <si>
    <t>Gilza, porshen, koltsa</t>
  </si>
  <si>
    <t xml:space="preserve">Jgut visokogo napryajeniya </t>
  </si>
  <si>
    <t>Shkvoren palets s vtulkoy</t>
  </si>
  <si>
    <t>Paz 32053 (33 dona)</t>
  </si>
  <si>
    <t>53-100404015-21</t>
  </si>
  <si>
    <t>Hisobda 33 dona avtobus PAZ mavjud 2004, 2006 i 2008). Yillik bosib o`tadigan masofa  55000 - 60000km. Texnik soz holatda saqlash va texnik xizmatlarni o`z vaqtida ko`rsatish maqsadida. Nuqsonli dalolatnomasiga asosan ehtiyot qismlar almashtiriladi.</t>
  </si>
  <si>
    <t>53-1004035</t>
  </si>
  <si>
    <t>66-1002020-02</t>
  </si>
  <si>
    <t>Golovka silindrov v sbore</t>
  </si>
  <si>
    <t>66-06-1003010-30</t>
  </si>
  <si>
    <t>Klapan vipusknoy</t>
  </si>
  <si>
    <t>66-1007015</t>
  </si>
  <si>
    <t>Klapan vpusknoy</t>
  </si>
  <si>
    <t>402-1007010</t>
  </si>
  <si>
    <t>Klapan salnik</t>
  </si>
  <si>
    <t>24-1007036-01</t>
  </si>
  <si>
    <t xml:space="preserve">Porshnevoy palets </t>
  </si>
  <si>
    <t>21-1004020-14</t>
  </si>
  <si>
    <t>Shesternya raspredelitelnogo vala</t>
  </si>
  <si>
    <t>Vkladish  korennoy</t>
  </si>
  <si>
    <t xml:space="preserve">Vkladish </t>
  </si>
  <si>
    <t>ZMZ-5234.00</t>
  </si>
  <si>
    <t>Rem.komplekt vodyanogo nasosa</t>
  </si>
  <si>
    <t>Remen (sistema oxlajdeniya)</t>
  </si>
  <si>
    <t>Remen (generatora)</t>
  </si>
  <si>
    <t>Remen (kompressora)</t>
  </si>
  <si>
    <t>Plita salnik</t>
  </si>
  <si>
    <t>Prokladka poddon kartera</t>
  </si>
  <si>
    <t>Prokladka ot krishki klapanov</t>
  </si>
  <si>
    <t>3205-1003020</t>
  </si>
  <si>
    <t>Jgut visokogo napryajeniye</t>
  </si>
  <si>
    <t xml:space="preserve">66-3707243-03                                   </t>
  </si>
  <si>
    <t>NJK A18R</t>
  </si>
  <si>
    <t>Krishka tramblera</t>
  </si>
  <si>
    <t>Paz 32053</t>
  </si>
  <si>
    <t>2402.3706-10</t>
  </si>
  <si>
    <t>Masleniy nasos</t>
  </si>
  <si>
    <t>Nakonechnik tyagi poperechnoy praviy v sbore</t>
  </si>
  <si>
    <t>66-01-3003056</t>
  </si>
  <si>
    <t>Nakonechnik tyagi poperechnoy leviy v sbore</t>
  </si>
  <si>
    <t>66-01-3003057</t>
  </si>
  <si>
    <t>Karotkaya tyaga rulevoy</t>
  </si>
  <si>
    <t>3205-3414010</t>
  </si>
  <si>
    <t>Blok shesternya</t>
  </si>
  <si>
    <t>52-1701050</t>
  </si>
  <si>
    <t>Krestovina</t>
  </si>
  <si>
    <t>53a-2201026-01</t>
  </si>
  <si>
    <t>Tormoznaya kamera v sbore</t>
  </si>
  <si>
    <t>Rulevoy usilitel</t>
  </si>
  <si>
    <t>672-3407010-10</t>
  </si>
  <si>
    <t>Starter v sbore</t>
  </si>
  <si>
    <t>ST230-A1</t>
  </si>
  <si>
    <t>Radiator</t>
  </si>
  <si>
    <t>66-50-1301006</t>
  </si>
  <si>
    <t>Patrubka verxney</t>
  </si>
  <si>
    <t>Patrubka nijney</t>
  </si>
  <si>
    <t>51A-1303025</t>
  </si>
  <si>
    <t>Podvesnoy podshipnik v sbore</t>
  </si>
  <si>
    <t>320-1303020</t>
  </si>
  <si>
    <t>53-11-1601185</t>
  </si>
  <si>
    <t>Mufta korzinka</t>
  </si>
  <si>
    <t>5233-1601090</t>
  </si>
  <si>
    <t>Mufta disk</t>
  </si>
  <si>
    <t>52-33-1601130</t>
  </si>
  <si>
    <t>Glavniy silindr mufta</t>
  </si>
  <si>
    <t>AM408-1609013</t>
  </si>
  <si>
    <t>Rabochiy silindr mufta</t>
  </si>
  <si>
    <t>66-01-1602510-10</t>
  </si>
  <si>
    <t>Katushka zajiganiye</t>
  </si>
  <si>
    <t>B116</t>
  </si>
  <si>
    <t>Kommutator</t>
  </si>
  <si>
    <t>Ressor v sbore peredniy</t>
  </si>
  <si>
    <t>66-2902012-OZSB</t>
  </si>
  <si>
    <t>Ressora zadnaya v sbore</t>
  </si>
  <si>
    <t>672-2912012-01</t>
  </si>
  <si>
    <t>List №1 ressora s chashkami</t>
  </si>
  <si>
    <t>List №2 ressora s chashkami</t>
  </si>
  <si>
    <t>Bufer pered</t>
  </si>
  <si>
    <t>3205-2803010-20</t>
  </si>
  <si>
    <t>Bufer zad</t>
  </si>
  <si>
    <t>3205-2804010-40</t>
  </si>
  <si>
    <t>Labavoy steklo peredniy levaya</t>
  </si>
  <si>
    <t>3205-5206011-02</t>
  </si>
  <si>
    <t>Labavoy steklo peredniy pravaya</t>
  </si>
  <si>
    <t>3205-5206010-02</t>
  </si>
  <si>
    <t>Zil 130-131 oʻt oʻchiruvchi (8 dona)</t>
  </si>
  <si>
    <t>Hisobda 8 dona  Zil ATS-40 131,130 ( 1999, 2001 y). yillik bosib o`tadigan masofasi 20000 - 25000km. Texnik soz holatda saqlash va texnik xizmatlarni o`z vaqtida ko`rsatish maqsadida. Nuqsonli dalolatnomasiga asosan ehtiyot qismlar almatirilishi amalga oshiriladi.</t>
  </si>
  <si>
    <t>Generator 12Vt</t>
  </si>
  <si>
    <t>Golovka bloka silindrov</t>
  </si>
  <si>
    <t>Tormoznaya kamera perednaya</t>
  </si>
  <si>
    <t>Tormoznaya kamera zadnaya</t>
  </si>
  <si>
    <t>Tormoznaya nakladka perednaya</t>
  </si>
  <si>
    <t>Tormoznaya nakladka zadnaya</t>
  </si>
  <si>
    <t>Remkomplekt gilza, porshen, koltsa</t>
  </si>
  <si>
    <t>Mufta korzina</t>
  </si>
  <si>
    <t>ZIP prokladka dvigatel</t>
  </si>
  <si>
    <t>Karbyurator</t>
  </si>
  <si>
    <t>Tramblyor</t>
  </si>
  <si>
    <t>Glavniy silindr</t>
  </si>
  <si>
    <t>Vodyanoy potrubka</t>
  </si>
  <si>
    <t>SAZ LE 60 (1 dona)</t>
  </si>
  <si>
    <t>Tormoznaya kolodka.</t>
  </si>
  <si>
    <t>Hisobda  1 dona Isuzi SAZ LE 60 avtobusi mavjud ehtiyot kismlar almashish muddati 40000 km. Yillik bosib o`tadigan masofasi 35000 - 40000 km. Texnik soz holatda saklash va texnik xizmatlarni uz vAKT xizmatiida ko`rsatish maksadida. Nuqsonli dalolatnomasiga asosan almashtiriladi.</t>
  </si>
  <si>
    <t>Pnevmo ressor</t>
  </si>
  <si>
    <t>Lobovoy steklo perednee</t>
  </si>
  <si>
    <t>Saz NP 21-26 avtobus (37 dona)</t>
  </si>
  <si>
    <t>Hisobda  37 dona ISUZU Saz NP 21-26 avtobusi mavjud ehtiyot qismlar almashish muddati 40000 km. Yillik bosib o`tadigan masofasi 35000 - 40000 km. Texnik soz holatda saqlash va texnik xizmatlarni o`z vaqtida ko`rsatish maqsadida. Nuqsonli dalolatnomasiga asosan almashtiriladi.</t>
  </si>
  <si>
    <t>Lobovoe steklo perednee</t>
  </si>
  <si>
    <t>Lobovoe steklo zadnee</t>
  </si>
  <si>
    <t>Mitsubitsi (modul elektronniy)</t>
  </si>
  <si>
    <t xml:space="preserve">Shatun </t>
  </si>
  <si>
    <t>Koltso</t>
  </si>
  <si>
    <t>ZIP prokladka dvigatelya</t>
  </si>
  <si>
    <t>Golovka prokladki</t>
  </si>
  <si>
    <t>Klapan salnika</t>
  </si>
  <si>
    <t>Masleniy nasos v sbore</t>
  </si>
  <si>
    <t>Amortizator predniy</t>
  </si>
  <si>
    <t>Nakonechnik rulevogo tyagi poperechniy</t>
  </si>
  <si>
    <t>Nakonechnik rulevogo tyagi prodolniy</t>
  </si>
  <si>
    <t>Kollektor vipusknoy</t>
  </si>
  <si>
    <t xml:space="preserve">Ressornaya vtulka </t>
  </si>
  <si>
    <t>Ressornaya vtulka</t>
  </si>
  <si>
    <t>Ressornaya vtulka (zadnaya)</t>
  </si>
  <si>
    <t>Gribok (24)</t>
  </si>
  <si>
    <t>Motornie podushki levoy storoni</t>
  </si>
  <si>
    <t>Motornie podushki pravoy storoni</t>
  </si>
  <si>
    <t>Tross gazovogo pedalya</t>
  </si>
  <si>
    <t>Tross karobki peredach</t>
  </si>
  <si>
    <t>Salnik zadnego mosta</t>
  </si>
  <si>
    <t>Ressor list karennoy</t>
  </si>
  <si>
    <t>Ressor list pad korennoy</t>
  </si>
  <si>
    <t>Damas, Damas labo (6 dona)</t>
  </si>
  <si>
    <t>17521A780D00-000</t>
  </si>
  <si>
    <t>Hisobda  6 dona Damas, Damas labo mavjud ehtiyot qismlar almashish muddati 40000 km. Yillik bosib o`tadigan masofasi 35000 - 40000 km. Texnik soz holatda saqlash va texnik xizmatlarni o`z vaqtida ko`rsatish maqsadida. Nuqsonli dalolatnomasiga asosan almashtiriladi.</t>
  </si>
  <si>
    <t>12761A80d00-000</t>
  </si>
  <si>
    <t>Natyajitel</t>
  </si>
  <si>
    <t>Prokladka golovki bloka silindrov</t>
  </si>
  <si>
    <t>11141A78B01-000</t>
  </si>
  <si>
    <t>Raspredelitel zajiganiya</t>
  </si>
  <si>
    <t>Disk najimnoy stsepleniya</t>
  </si>
  <si>
    <t>Disk vedomiy stsepleniya</t>
  </si>
  <si>
    <t>Podshipnik viklyucheniya stsepleniya</t>
  </si>
  <si>
    <t>Porshen, koltsa v sbore (remontniy 0,25)</t>
  </si>
  <si>
    <t>Vkladish shatunnoy (remontniy 0,25)</t>
  </si>
  <si>
    <t>Vkladish korennoy (remontniy 0,50)</t>
  </si>
  <si>
    <t>Maslenniy nasos</t>
  </si>
  <si>
    <t>Klapan</t>
  </si>
  <si>
    <t>Napravlyayushaya vtulka</t>
  </si>
  <si>
    <t xml:space="preserve">Ressor </t>
  </si>
  <si>
    <t>Ammortizator peredniy</t>
  </si>
  <si>
    <t>Ammortizator zadniy</t>
  </si>
  <si>
    <t>NJK RN11YC, NDW16</t>
  </si>
  <si>
    <t>Krestovina kardannogo vala</t>
  </si>
  <si>
    <t>Svech. Prov.(Jgut vis.napr)</t>
  </si>
  <si>
    <t>R-10-AIRP-8-   1,2,3,4.</t>
  </si>
  <si>
    <t>Tormoznaya kolodka (zadniy)</t>
  </si>
  <si>
    <t>Tormoznaya kolodka (peredniy)</t>
  </si>
  <si>
    <t>Zil 43362 ( 1 dona)</t>
  </si>
  <si>
    <t xml:space="preserve">Hisobda  1 dona ZiL 433362 mavjud, ehtiyot qismlar almashtirish muddati 10000km yillik bosib o`tadigan masofa 72000km Texnik soz holatda saqlash va texnik xizmatlarni o`z vaqtida ko`rsatish maqsadida. Nuqsonli dalolatnomasiga asosan ehtiyot qismlar almashtiriladi. </t>
  </si>
  <si>
    <t xml:space="preserve">Remen </t>
  </si>
  <si>
    <t>Nasos shesterenchatiy (VS-22-02)</t>
  </si>
  <si>
    <t>NSh-32,50</t>
  </si>
  <si>
    <t>Salnik Nasosa gidropodʻyomnika</t>
  </si>
  <si>
    <t>Gidronasos (ot strela  verx.nijn.)</t>
  </si>
  <si>
    <t>PGU (Stsepleniya)</t>
  </si>
  <si>
    <t>Tormoznaya nakladka</t>
  </si>
  <si>
    <t>Porshen, gilza, koltsa</t>
  </si>
  <si>
    <t>Raspredelitel</t>
  </si>
  <si>
    <t>Gaz 3309 (1 dona)</t>
  </si>
  <si>
    <t>Shlang gofrirovanniy (po 4 metr) d 89</t>
  </si>
  <si>
    <t xml:space="preserve">Hisobda  1 dona Gaz 3309 ATZ mavjud, ehtiyot qismlar almashtirish muddati 10000km yillik bosib o`tadigan masofa 52000km Texnik soz holatda saqlash va texnik xizmatlarni o`z vaqtida ko`rsatish maqsadida. Nuqsonli dalolatnomasiga asosan ehtiyot qismlar almashtiriladi. </t>
  </si>
  <si>
    <t>Remen privoda ventelyatora</t>
  </si>
  <si>
    <t>Patrubki</t>
  </si>
  <si>
    <t>Svecha nakal</t>
  </si>
  <si>
    <t>Rem komplekt TNVD</t>
  </si>
  <si>
    <t>Raspilitel Forsunki</t>
  </si>
  <si>
    <t>Mercedes Benz 1846 (1 dona)</t>
  </si>
  <si>
    <t>A001-99972969K2871EM7122</t>
  </si>
  <si>
    <t xml:space="preserve">Hisobda  1 dona Gaz 3309 ATZ mavjud, ehtiyot qismlar almashtirish muddati 40000km yillik bosib o`tadigan masofa 72000km Texnik soz holatda saqlash va texnik xizmatlarni o`z vaqtida ko`rsatish maqsadida. Nuqsonli dalolatnomasiga asosan ehtiyot qismlar almashtiriladi. </t>
  </si>
  <si>
    <t>Lampochki  ot fari</t>
  </si>
  <si>
    <t>PIN-WDB9340321L338518</t>
  </si>
  <si>
    <t>Kolodka   (peredn.)</t>
  </si>
  <si>
    <t>Pnevmoressor</t>
  </si>
  <si>
    <t>Kolodka   (zadn.)</t>
  </si>
  <si>
    <t>ReAKT xizmatiivnaya tyaga</t>
  </si>
  <si>
    <t>Nakonechnik rulevogo tyagi</t>
  </si>
  <si>
    <t>Elektro ventilyator</t>
  </si>
  <si>
    <t>Amartizator zadn</t>
  </si>
  <si>
    <t>Amartizator kabina</t>
  </si>
  <si>
    <t>Gidromufta</t>
  </si>
  <si>
    <t>MAN TGS 26.400 ( 4 dona)</t>
  </si>
  <si>
    <t>Vlagootdelitel</t>
  </si>
  <si>
    <t xml:space="preserve">Hisobda  4 dona MAN TGS 26.400 mavjud, ehtiyot qismlar almashtirish muddati 40000km yillik bosib o`tadigan masofa 65000km Texnik soz holatda saqlash va texnik xizmatlarni o`z vaqtida ko`rsatish maqsadida. Nuqsonli dalolatnomasiga asosan ehtiyot qismlar almashtiriladi. </t>
  </si>
  <si>
    <t>Amortizator  peredniy</t>
  </si>
  <si>
    <t>Amortizator  zadney</t>
  </si>
  <si>
    <t>Tormoznaya kolodka  (perednyaya)</t>
  </si>
  <si>
    <t>Blok salnik stabilizatora</t>
  </si>
  <si>
    <t>Vtulka V obraznogo tyagi</t>
  </si>
  <si>
    <t>Sedlo sidelnogo tyagacha</t>
  </si>
  <si>
    <t>Havo taqsimlash klani</t>
  </si>
  <si>
    <t>Mercedes Benz 2631 (1 dona)</t>
  </si>
  <si>
    <t>Krestovina  (pered.zadn.)</t>
  </si>
  <si>
    <t>WDB6590031K238185</t>
  </si>
  <si>
    <t xml:space="preserve">Hisobda  1 dona Mercedes Benz 2631 mavjud, ehtiyot qismlar almashtirish muddati 40000km yillik bosib o`tadigan masofa 65000km Texnik soz holatda saqlash va texnik xizmatlarni o`z vaqtida ko`rsatish maqsadida. Nuqsonli dalolatnomasiga asosan Ehtiyot qismlar almashtiriladi. </t>
  </si>
  <si>
    <t>Vlagodaditel</t>
  </si>
  <si>
    <t>A 005 997 27 92</t>
  </si>
  <si>
    <t>Tormoznaya nakladka zad.</t>
  </si>
  <si>
    <t>Tormoznaya nakladka pered.</t>
  </si>
  <si>
    <t>Mercedes Benz 414 (1 dona mavjud)</t>
  </si>
  <si>
    <t>Maslyanniy datchik</t>
  </si>
  <si>
    <t>A 000 905 03 01</t>
  </si>
  <si>
    <t xml:space="preserve">Hisobda  1 dona Mercedes Benz 414 mavjud, Ehtiyot qismlar almashtirish muddati 40000km yillik bosib o`tadigan masofa 65000km Texnik soz holatda saqlash va texnik xizmatlarni o`z vaqtida ko`rsatish maqsadida. Nuqsonli dalolatnomasiga asosan ehtiyot qismlar almashtiriladi. </t>
  </si>
  <si>
    <t>Kolodka   (peredn., zadn.)</t>
  </si>
  <si>
    <t>A 004 420 24 20</t>
  </si>
  <si>
    <t>Sharnir ravnix uglovix skorostey</t>
  </si>
  <si>
    <t>21/36X2115</t>
  </si>
  <si>
    <t>Pilnik rulevoy kolonki</t>
  </si>
  <si>
    <t>Jgut visokova naprijeniya</t>
  </si>
  <si>
    <t>Granata pered.most</t>
  </si>
  <si>
    <t>Kamaz Yevro 1 43114-53213 (6 dona)</t>
  </si>
  <si>
    <t xml:space="preserve">Rem. komp TNVD </t>
  </si>
  <si>
    <t>33-1111050-01</t>
  </si>
  <si>
    <t xml:space="preserve">Hisobda  6 dona Kamaz 43114 mavjud, ehtiyot qismlar almashtirish muddati 40000km yillik bosib o`tadigan masofa 65000km Texnik soz holatda saqlash va texnik xizmatlarni o`z vaqtida ko`rsatish maqsadida. Nuqsonli dalolatnomasiga asosan ehtiyot qismlar almashtiriladi. </t>
  </si>
  <si>
    <t>Raspilitel forsunki</t>
  </si>
  <si>
    <t>Propusknoy klapan</t>
  </si>
  <si>
    <t>Radiator oxlajdeniya 4x serdtsevina</t>
  </si>
  <si>
    <t>740-1307010</t>
  </si>
  <si>
    <t>Nasos rulevoy</t>
  </si>
  <si>
    <t>740-3400020</t>
  </si>
  <si>
    <t>Remen  (1320)</t>
  </si>
  <si>
    <t>100-3537010</t>
  </si>
  <si>
    <t>Kamera tormoznaya (tip 20/20, 24/24) v sbore (peredn.zadn  №24)</t>
  </si>
  <si>
    <t>100-3519100</t>
  </si>
  <si>
    <t>Ressor komplekt pered</t>
  </si>
  <si>
    <t>Ressor komplekt zad</t>
  </si>
  <si>
    <t>kom</t>
  </si>
  <si>
    <t>5320-2201026</t>
  </si>
  <si>
    <t>Tormoz shlang №24</t>
  </si>
  <si>
    <t>5320-3519009</t>
  </si>
  <si>
    <t>Ruchnoy tormoz</t>
  </si>
  <si>
    <t>Shlang mufta stseplen</t>
  </si>
  <si>
    <t>740-1601012</t>
  </si>
  <si>
    <t>Gilza.  Porshen  i koltsa v sbore</t>
  </si>
  <si>
    <t>ZIP prokladka dvigatelya EURO</t>
  </si>
  <si>
    <t>PGU v sbore</t>
  </si>
  <si>
    <t>Turbokompressor</t>
  </si>
  <si>
    <t>Startyor</t>
  </si>
  <si>
    <t>Patrubka vodyanoy</t>
  </si>
  <si>
    <t>Belarus ekskavator/transhekopatel ( 2 dona)</t>
  </si>
  <si>
    <t>Remen (D-243)</t>
  </si>
  <si>
    <t xml:space="preserve">Hisobda  2 dona Belarus 82 P mavjud, Ehtiyot qismlar almashtirish muddati 2000 motosoat yillik bosib o`tadigan masofa 2400 motosoat Texnik soz holatda saqlash va texnik xizmatlarni o`z vaqtida ko`rsatish maqsadida. Nuqsonli dalolatnomasiga asosan ehtiyot qismlar almashtiriladi. </t>
  </si>
  <si>
    <t>Podshipnik pered. stupits</t>
  </si>
  <si>
    <t>Podshipniki  sharikoviy</t>
  </si>
  <si>
    <t>Rulevoy nasos</t>
  </si>
  <si>
    <t>Vijimnoy  podshipnik</t>
  </si>
  <si>
    <t>Vodyanoy  nasos</t>
  </si>
  <si>
    <t>Plunjernaya  para</t>
  </si>
  <si>
    <t>Gilza, porshen, koltsa  na 2 dvigatelya</t>
  </si>
  <si>
    <t>12V</t>
  </si>
  <si>
    <t>12V, 24V</t>
  </si>
  <si>
    <t>Poluos ZVOM</t>
  </si>
  <si>
    <t xml:space="preserve">Nasos shesterenchatiy dlya gidromasel </t>
  </si>
  <si>
    <t>NSh 10 P,   NSh 32P,</t>
  </si>
  <si>
    <t>Sep i roliki na transheyekopatelya v sbore</t>
  </si>
  <si>
    <t xml:space="preserve">Raspredelitel </t>
  </si>
  <si>
    <t>001361762</t>
  </si>
  <si>
    <t>Lemex peredvijnoy transheyekopatelya</t>
  </si>
  <si>
    <t>Rele  regulyator   24V na 12V</t>
  </si>
  <si>
    <t>Shnek na transheyekopatelya</t>
  </si>
  <si>
    <t>Shlang (1,5 metr)</t>
  </si>
  <si>
    <t>41D</t>
  </si>
  <si>
    <t>24D</t>
  </si>
  <si>
    <t>Shlang (1 metr)</t>
  </si>
  <si>
    <t>27D</t>
  </si>
  <si>
    <t>Shlang (1,5-2 metr)</t>
  </si>
  <si>
    <t>32D</t>
  </si>
  <si>
    <t>NSh  (nasos shesterenchatiy) leviy</t>
  </si>
  <si>
    <t>10,32,100</t>
  </si>
  <si>
    <t>Mufta pereda</t>
  </si>
  <si>
    <t>Korzina mufta</t>
  </si>
  <si>
    <t>Podshipnk (sharikoviy)</t>
  </si>
  <si>
    <t>Lovol pogruzshik (1 dona)</t>
  </si>
  <si>
    <t xml:space="preserve">Hisobda  2 dona Belarus 82 P mavjud, ehtiyot qismlar almashtirish muddati 1500 motosoat yillik bosib o`tadigan masofa 2400 motosoat Texnik soz holatda saqlash va texnik xizmatlarni o`z vaqtida ko`rsatish maqsadida. Nuqsonli dalolatnomasiga asosan ehtiyot qismlar almashtiriladi. </t>
  </si>
  <si>
    <t>TNVD</t>
  </si>
  <si>
    <t>Shlang (1,20m)</t>
  </si>
  <si>
    <t>Poluos podshipnik</t>
  </si>
  <si>
    <t>Kolodka pered.</t>
  </si>
  <si>
    <t>Kolodka zad.</t>
  </si>
  <si>
    <t>Golovka</t>
  </si>
  <si>
    <t>Krestovina kardana</t>
  </si>
  <si>
    <t>Perepusknoy klapan vozduxa</t>
  </si>
  <si>
    <t>TTZ-80.10-80.11 (3 dona)</t>
  </si>
  <si>
    <t>Hisobda 3 dona TTZ-80,10 trAKT xizmatior  mavjud. Yillik bosib o`tadigan masofa 1580-1600moto/soat. Ehtiyot qismlar almashtirish nuqsonli dalolatnomasiga asosan amalga oshiriladi.</t>
  </si>
  <si>
    <t>Tyaga rulevaya</t>
  </si>
  <si>
    <t>Remen dvigatelya</t>
  </si>
  <si>
    <t>Gazel pickup tentlik ( 1dona)</t>
  </si>
  <si>
    <t xml:space="preserve">Hisobda  1 dona Gazel 330232 mavjud, Ehtiyot qismlar almashishi 10000 km. yillik bosib o`tadigan masofa 47000-51000 km. Ehtiyot qismlarni almashtirish avtomashina bosib o`tgan masofaga asosan amalga oshiriladi. </t>
  </si>
  <si>
    <t xml:space="preserve">Svecha </t>
  </si>
  <si>
    <t xml:space="preserve">Jgut visokogo napryajeniye </t>
  </si>
  <si>
    <t xml:space="preserve">Koltsa </t>
  </si>
  <si>
    <t>Impuls datchik</t>
  </si>
  <si>
    <t>TrAKT xizmatior Arion 638 (1 dona)</t>
  </si>
  <si>
    <t>Hisobda 1 dona ARION-638  trAKT xizmatior mavjud, ehtiyot qismlarni almashtirish nosozlik dalolatnomasiga asosan amalga oshiriladi.</t>
  </si>
  <si>
    <t>Ural 4320 ( 1dona)</t>
  </si>
  <si>
    <t>Hisobda 1 dona Ural-4320-40 ATSV mavjud, Ehtiyot qismlarni almashtirish nuqsonli dalolatnomaga  va TXKga asosan  amalga oshiriladi.</t>
  </si>
  <si>
    <t>Matornaya padushka</t>
  </si>
  <si>
    <t>Remen kompressor</t>
  </si>
  <si>
    <t>Glavniy selindr stsepleniya</t>
  </si>
  <si>
    <t>Shlang ᴓ76</t>
  </si>
  <si>
    <t>Raspilitel</t>
  </si>
  <si>
    <t>TrAKT xizmatior TT-40 (1 dona)</t>
  </si>
  <si>
    <t>Hisobda 1 dona TT-40 trAKT xizmatiori mavjud, ehtiyot qismlarni almashtirish nuqsonli dalolatnomaga  va TXKga asosan  amalga oshiriladi.</t>
  </si>
  <si>
    <t>Salnik dvigatelya</t>
  </si>
  <si>
    <t>Plunjer para TNVD</t>
  </si>
  <si>
    <t>SAZ FVR33 (1 dona)</t>
  </si>
  <si>
    <t>Hisobda 1 dona SAZ FVR33  mavjud, ehtiyot qismlarni almashtirish nuqsonli dalolatnomaga  va TXKga asosan  amalga oshiriladi.</t>
  </si>
  <si>
    <t>Amartizator zad</t>
  </si>
  <si>
    <t>Kolodka tormoznoy</t>
  </si>
  <si>
    <t>Golovka gazoviy</t>
  </si>
  <si>
    <t>Golovka proklafka</t>
  </si>
  <si>
    <t>Ressorniy palets pered.</t>
  </si>
  <si>
    <t>Ressorniy palets zad.</t>
  </si>
  <si>
    <t>Vtulka pered.</t>
  </si>
  <si>
    <t>Vtulka zad.</t>
  </si>
  <si>
    <t>Kabina blok salnik</t>
  </si>
  <si>
    <t>Rulevaya tyaga</t>
  </si>
  <si>
    <t>Shkvarnoy palets s vtulkami</t>
  </si>
  <si>
    <t>Avtogaraj</t>
  </si>
  <si>
    <t>Shlang karcher</t>
  </si>
  <si>
    <t>Nososlik dalolatnomasi</t>
  </si>
  <si>
    <t>Vulkanizatsiya pechkasi</t>
  </si>
  <si>
    <t>Kamera yamog`i</t>
  </si>
  <si>
    <t>Sarflash meʻyori</t>
  </si>
  <si>
    <t>Avtoshina yamog`i</t>
  </si>
  <si>
    <t>Motopompa</t>
  </si>
  <si>
    <t>Avtomobillarga suyultirilgan gaz quyish shahobchasi</t>
  </si>
  <si>
    <t>Rem. komplekt kompressor  KORKEN-291</t>
  </si>
  <si>
    <t>KORKEN-291</t>
  </si>
  <si>
    <t>ATX ASGKSH da 3 dona gaz  kuyish kalonkasi mavjud ishlatish yoʻriqnomasi va nuqsonli dalolatnomaga asosan amalga oshiriladi.</t>
  </si>
  <si>
    <t xml:space="preserve">Shlang slivnoy </t>
  </si>
  <si>
    <t>Du-50</t>
  </si>
  <si>
    <t>Kran razdatochniy gazoviy KRG-8 s shlangom</t>
  </si>
  <si>
    <t>KRG-8</t>
  </si>
  <si>
    <t>Mexanik taʻmirlash sexi payvandlash agregatlari</t>
  </si>
  <si>
    <t>D-144 dvigateli uchun starter</t>
  </si>
  <si>
    <t>12 v</t>
  </si>
  <si>
    <t>(Rukovodstvo po ekspluatatsii svarochnogo agregata) koʻrsatmasiga asosan almashtiriladi.</t>
  </si>
  <si>
    <t>D 144 dvigateli uchun generator</t>
  </si>
  <si>
    <t>D 144 dvigateli uchun remkomplekt (gilza, porshen va kolso)</t>
  </si>
  <si>
    <t>D144</t>
  </si>
  <si>
    <t>Atrof muhit muhofazasi va sport maydonlari</t>
  </si>
  <si>
    <t>Gazonakasilka (benzinli)</t>
  </si>
  <si>
    <t>Star Cuts 52 CC</t>
  </si>
  <si>
    <t>Shurtan GKM ishlab chiqarish ehtiyoji uchun boshqaruv kengashi qarori</t>
  </si>
  <si>
    <t xml:space="preserve">Benzopila </t>
  </si>
  <si>
    <t>YEVR-4500-3</t>
  </si>
  <si>
    <t>Generator (benzinli)</t>
  </si>
  <si>
    <t>BS 550 A ES 220 V</t>
  </si>
  <si>
    <t>Temir yoʻl transporti</t>
  </si>
  <si>
    <t>Temir beton shpal</t>
  </si>
  <si>
    <t>Sh1-1, GOST 10629-88</t>
  </si>
  <si>
    <t>Temir yoʻl nazorati nuqsonli dalolatnomasiga asosan almashtiriladi.</t>
  </si>
  <si>
    <t xml:space="preserve">R-65 relslarning KB-65 skrepleniyasi </t>
  </si>
  <si>
    <t>KB-65</t>
  </si>
  <si>
    <t>Rezinovaya nadshpalnaya prokladka</t>
  </si>
  <si>
    <t>SP-328</t>
  </si>
  <si>
    <t>Prokladka podrelsovaya KB-65 uchun</t>
  </si>
  <si>
    <t>SP-143</t>
  </si>
  <si>
    <t>Temir beton brus R65 rels 1/9 tip strelkali oʻtkazgichlar uchun</t>
  </si>
  <si>
    <t>R65, 1/9</t>
  </si>
  <si>
    <t>Relsoviy soyedinitel</t>
  </si>
  <si>
    <t>RS-14</t>
  </si>
  <si>
    <t>Nakladka perexodnaya R65/R50</t>
  </si>
  <si>
    <t>R65/R50</t>
  </si>
  <si>
    <t xml:space="preserve">Zaporno-plombirovochnoe ustroystvo (ZPU)   (HUMO-1) </t>
  </si>
  <si>
    <t>HUMO-1</t>
  </si>
  <si>
    <t>Oʻzb.R TYT nizomiga asosan eksport yuk vagonlarini, tsisternalarini va konteynerlarini junatishda  yopish va plombalash uchun ishlatiladi.</t>
  </si>
  <si>
    <t>Zaporno-plombirovochnoe ustroystvo (ZPU)   (YELDA-1)</t>
  </si>
  <si>
    <t>ELDA-1</t>
  </si>
  <si>
    <t xml:space="preserve">Oʻzb.R TYT nizomiga asosan ichki bozorga yuk vagonlarini, tsisternalarini va konteynerlarini junatishda yopish va plombalash uchun ishlatiladi. </t>
  </si>
  <si>
    <t>Teplovozlar projektor lampasi TEM18DM va TEM2</t>
  </si>
  <si>
    <t>KGM 75- 600   75V 600 Vt</t>
  </si>
  <si>
    <t>(Rukovodstvo po ekspluatatsii teplovoza  TEM 18DM) koʻrsatmasiga asosan almashtiriladi.</t>
  </si>
  <si>
    <t>Absolyutniy shablon</t>
  </si>
  <si>
    <t>T447.05.000</t>
  </si>
  <si>
    <t>Remen klinoviy V(B)-2240mm (SPA)</t>
  </si>
  <si>
    <t>GOST 1284</t>
  </si>
  <si>
    <t>Podkladka razdelnogo skrepleniya KB 65</t>
  </si>
  <si>
    <t>GOST 16277-2016</t>
  </si>
  <si>
    <t>Dalolatnoma</t>
  </si>
  <si>
    <t>Bolti zakladniye dlya relsovix skrepleniy M22-175</t>
  </si>
  <si>
    <t>GOST 16017-2014</t>
  </si>
  <si>
    <t>Bolti klemmniye dlya relsovix skrepleniy M22-75</t>
  </si>
  <si>
    <t>GOST 22343-2014</t>
  </si>
  <si>
    <t>Gayki M22 dlya klemmnix i zakladnix boltov</t>
  </si>
  <si>
    <t>Klemmi razdelnogo relsovogo skrepleniya</t>
  </si>
  <si>
    <t>Rezinovaya prokladka SP-143 (SP-356) pod relsi</t>
  </si>
  <si>
    <t>TU 2539-161-01124323-2003</t>
  </si>
  <si>
    <t>Prokladka rezinovaya SP-328 pod podkladku KB-65</t>
  </si>
  <si>
    <t>Vtulka izoliruyushaya KB-65</t>
  </si>
  <si>
    <t>SP-142, 
 OP-142</t>
  </si>
  <si>
    <t>Skoba dlya izoliruyushey vtulki</t>
  </si>
  <si>
    <t>SP-138</t>
  </si>
  <si>
    <t>Avtotransport vositalari</t>
  </si>
  <si>
    <t xml:space="preserve">Avtobus </t>
  </si>
  <si>
    <t>ShGKM ATX</t>
  </si>
  <si>
    <t>Shaharlararo 50-55 oʻrindiqli</t>
  </si>
  <si>
    <t>Shaharlararo 26 oʻrindiqli</t>
  </si>
  <si>
    <t>Mikroavtobus</t>
  </si>
  <si>
    <t>10 oʻrindiqli</t>
  </si>
  <si>
    <t>Avtovishka</t>
  </si>
  <si>
    <t>22 m</t>
  </si>
  <si>
    <t>Maxsus avtomashina</t>
  </si>
  <si>
    <t>Suv sepib supuruvchi</t>
  </si>
  <si>
    <t>Manipulyator 12 tn</t>
  </si>
  <si>
    <t>Avtokara (SNG)</t>
  </si>
  <si>
    <t>2,5 tn</t>
  </si>
  <si>
    <t>Ekskavator</t>
  </si>
  <si>
    <t>0,3 kub</t>
  </si>
  <si>
    <t>Oʻzitoʻkar</t>
  </si>
  <si>
    <t>20-25 tn</t>
  </si>
  <si>
    <t>Traller</t>
  </si>
  <si>
    <t>40 tn</t>
  </si>
  <si>
    <t>Avtogreyder</t>
  </si>
  <si>
    <t>180 GR</t>
  </si>
  <si>
    <t>Tez yordam</t>
  </si>
  <si>
    <t>Yoʻl tanlamas</t>
  </si>
  <si>
    <t>Pickup</t>
  </si>
  <si>
    <t>Oʻt oʻchiruvchi</t>
  </si>
  <si>
    <t>Yengil avtomashina</t>
  </si>
  <si>
    <t>105-300 o.k.</t>
  </si>
  <si>
    <t>Yuk avtomashinasi</t>
  </si>
  <si>
    <t>5 tn</t>
  </si>
  <si>
    <t>10 tn</t>
  </si>
  <si>
    <t>Minielektrobus (ochiq yonli)</t>
  </si>
  <si>
    <t>14 oʻrindiqli</t>
  </si>
  <si>
    <t>MinitrAKT xizmatior (gazonakasilka)</t>
  </si>
  <si>
    <t>Geolog SSM</t>
  </si>
  <si>
    <t>T180</t>
  </si>
  <si>
    <t>Shaxsiy himoya vositalari</t>
  </si>
  <si>
    <t>Aptechka meditsinskiy</t>
  </si>
  <si>
    <t>Majmua sex va xizmatlari uchun</t>
  </si>
  <si>
    <t>meditsinskiy</t>
  </si>
  <si>
    <t>Alkotester</t>
  </si>
  <si>
    <t>ATS, PK</t>
  </si>
  <si>
    <t>Biryushe naushnik protivoshum</t>
  </si>
  <si>
    <t>Majmuaning shovqinli texnologik xududlari uchun</t>
  </si>
  <si>
    <t>naushnik protivoshumniy</t>
  </si>
  <si>
    <t>Botinki  kojannie dlya ITR (muj)</t>
  </si>
  <si>
    <t>par</t>
  </si>
  <si>
    <t xml:space="preserve"> dlya ITR (muj)</t>
  </si>
  <si>
    <t>Botinka kojanie dlya rabochix</t>
  </si>
  <si>
    <t>dlya rabochix</t>
  </si>
  <si>
    <t xml:space="preserve">Brezent materiali </t>
  </si>
  <si>
    <t>GʻXGQX</t>
  </si>
  <si>
    <t>Texnik shart asosida</t>
  </si>
  <si>
    <t>Boti dielektricheskiye</t>
  </si>
  <si>
    <t>dielektricheskiye</t>
  </si>
  <si>
    <t xml:space="preserve">Botinki (tufli) kojannie jenskiye </t>
  </si>
  <si>
    <t>Vozdushniy filtr ot kislorodnogo kompressora Atlas Copco (Air filter)  15036130</t>
  </si>
  <si>
    <t>Atlas Copco (Air filter)  15036130</t>
  </si>
  <si>
    <t>Masleniy filtr ot kislorodnogo kompressora Atlas Copco ( Oil filter)      1503019000</t>
  </si>
  <si>
    <t>Atlas Copco ( Oil filter)      1503019000</t>
  </si>
  <si>
    <t>Shlang visokogo davleniya (400 bar) " HANSA – FLEX HD 206 EN 853 WP 400 BAR M  ot shlang. Sistemi (HANSA – FLEX HD 206 EN 853 WP 400 BAR M)</t>
  </si>
  <si>
    <t>HANSA – FLEX HD 206 EN 853 WP 400 BAR M</t>
  </si>
  <si>
    <t>500 BAR M</t>
  </si>
  <si>
    <t>Shlang dlya shlangovoy sistemi AUER</t>
  </si>
  <si>
    <t>L-20m, 7-bar</t>
  </si>
  <si>
    <t>Soyedinitelniy element k poyasu ot shlangovoy sistemi</t>
  </si>
  <si>
    <t>4066-803</t>
  </si>
  <si>
    <t>Shlang visokogo davleniya dlya VD-96  4075-819  R= 300 bar.</t>
  </si>
  <si>
    <t>VD-96  4075-819  R= 300 bar.</t>
  </si>
  <si>
    <t>Shlang srednego davleniya dlya VD - 96  4074-881 R= 7 bar.</t>
  </si>
  <si>
    <t>VD - 96  4074-881 R= 7 bar.</t>
  </si>
  <si>
    <t>Tufli beliy kojaniy ( zakitie nizkogo ispolneniye ) dlya jenshin</t>
  </si>
  <si>
    <t>UOS, PK.</t>
  </si>
  <si>
    <t>Tufli beliy kojaniy ( zakritie nizkogo ispolneniye ) mujchin</t>
  </si>
  <si>
    <t>Kurtka bryuki demisezonnaya dlya ITR s logotipom</t>
  </si>
  <si>
    <t>Majmua ishchi xodimlari uchun</t>
  </si>
  <si>
    <t>Kurtka bryuki demisezonnaya dlya rabochix  s logotipom</t>
  </si>
  <si>
    <t>Kurtka zimnaya dlya rabochix  s logotipom</t>
  </si>
  <si>
    <t>Kurtka bryuki demisezonnaya  dlya rukovoditeley</t>
  </si>
  <si>
    <t>Kurtka i bryuki demisezonnie dlya OXRANNIKOV s logotipom</t>
  </si>
  <si>
    <t>Kurtka narujnaya dlya Oxrani (zimnaya)</t>
  </si>
  <si>
    <t>Kepka s logotipom dlya ITR</t>
  </si>
  <si>
    <t>Kepka dlya oxrannikov</t>
  </si>
  <si>
    <t>Bryuki  vatnie</t>
  </si>
  <si>
    <t>ATS</t>
  </si>
  <si>
    <t>Plash vlagozashitniy dojdevik</t>
  </si>
  <si>
    <t>Majmua sex, xizmat va boʻlimlari uchun</t>
  </si>
  <si>
    <t>Kaska zashitnaya belogo sveta</t>
  </si>
  <si>
    <t xml:space="preserve">Milo xozyaystvennoe 65% </t>
  </si>
  <si>
    <t>300 gr.</t>
  </si>
  <si>
    <t>Perchatki  pyatipalie  x/b  dlya mexanicheskix rabot.</t>
  </si>
  <si>
    <t>par.</t>
  </si>
  <si>
    <t>Perchatki (diyelektricheskiye) do 10000</t>
  </si>
  <si>
    <t>rezinoviy</t>
  </si>
  <si>
    <t>Perchatki s oblegchennim polimernimpokritiyem</t>
  </si>
  <si>
    <t>Majmua ob`ektlari uchun</t>
  </si>
  <si>
    <t>Perchatki ximicheski stoykiye, iznosoustoychivie KSHS</t>
  </si>
  <si>
    <t>Perchatki pyatipalie rezinovaya</t>
  </si>
  <si>
    <t>Lenta  ograjdeniya 1 rulon 200 metr</t>
  </si>
  <si>
    <t xml:space="preserve">rulon  </t>
  </si>
  <si>
    <t>Respirator odnarazoviy (filtruyushaya polumaska)</t>
  </si>
  <si>
    <t>Golovnoy ubor kepka dlya rabochix</t>
  </si>
  <si>
    <t>Majmuaning sex, xizmat va boʻlim ishchi-xodimlari uchun</t>
  </si>
  <si>
    <t>Kombenzoni mujskiye dlya zashiti ot netoksichnoy pili i proizvodstvennix zagryazneniy</t>
  </si>
  <si>
    <t>Meditsinskiy kostyum "Skoraya pomosh" zimniy jenskiy</t>
  </si>
  <si>
    <t>siniy, x\b, poliester</t>
  </si>
  <si>
    <t>Meditsinskiy kostyum "Skoraya pomosh" zimniy mujskoy</t>
  </si>
  <si>
    <t>GʻHGQO, ShGKM OBYOXTTEB</t>
  </si>
  <si>
    <t>Manometr dlya ognetushiteley OP-10</t>
  </si>
  <si>
    <t>Do davleniye R=20kgs/sm2</t>
  </si>
  <si>
    <t xml:space="preserve">Otrajayushiye tumbi </t>
  </si>
  <si>
    <t>dorojnie konusoobraznie</t>
  </si>
  <si>
    <t>Znak avariynoy ostanovki treugolnik</t>
  </si>
  <si>
    <t>Majmua sex,xizmat va boʻlimlari uchun</t>
  </si>
  <si>
    <t>Znaki raznie po TB,EL,Poj</t>
  </si>
  <si>
    <t>Etilen i/ch sexi, MTS, Polietilen i/ch sexi</t>
  </si>
  <si>
    <t>Kombinezon dlya lakokrasochnix rabot 100% X/B smes</t>
  </si>
  <si>
    <t>Kostyum ximicheskoy zashiti L-1</t>
  </si>
  <si>
    <t>Zashshtniy kostyum XIMIK</t>
  </si>
  <si>
    <t>GOST 27643-88</t>
  </si>
  <si>
    <t>Futbolka  dlya ITR</t>
  </si>
  <si>
    <t>Futbolka dlya rabochix</t>
  </si>
  <si>
    <t>Nosilki skladiruyushiye  meditsinskiy</t>
  </si>
  <si>
    <t>Ognetushitel OP-10</t>
  </si>
  <si>
    <t>ShGKM OBYOXTTEB</t>
  </si>
  <si>
    <t>Ognetushitel OP-5</t>
  </si>
  <si>
    <t>Ognetushitel OP-2</t>
  </si>
  <si>
    <t>Odnarazoviy zashitniy kombinezon s kopyushonom "Kasper" netkanniy polipropilen 100% plotnost - 60 gr/kvm, razmer XXL</t>
  </si>
  <si>
    <t>RMS, Etilen i/ch sexi, BGXT sexi</t>
  </si>
  <si>
    <t>Ognetushitel OP-3</t>
  </si>
  <si>
    <t>OB xizmati</t>
  </si>
  <si>
    <t>OP-3</t>
  </si>
  <si>
    <t>Otrajayushie tumbi dorojnie konusoobraznie</t>
  </si>
  <si>
    <t>PK,UOS</t>
  </si>
  <si>
    <t>Ochki zashitnie zakritie s nepryamoy ventilyatsiyey</t>
  </si>
  <si>
    <t>MTS, Qarshitermoplast sexi</t>
  </si>
  <si>
    <t>Ochki zashitnie otkitie</t>
  </si>
  <si>
    <t>Ochki otkritie 3ashitnie s aniblikovim pokritiyem ("Drug kompyutera" (dlya ustanovok rabotayushix s kompyuterom) bejevogo sveta)</t>
  </si>
  <si>
    <t>Ochki zashitnie dlya stanovshikov</t>
  </si>
  <si>
    <t>Etilen i/ch sexi, OBX, Polietilen i/ch sexi</t>
  </si>
  <si>
    <t>Ochki zashitnie dlya gazosvarshikov</t>
  </si>
  <si>
    <t>Poroshok peran</t>
  </si>
  <si>
    <t>tonna</t>
  </si>
  <si>
    <t xml:space="preserve">Fonar (Bolshoy) </t>
  </si>
  <si>
    <t>FOS-3-5/6 s AKB iz zaryadnim ustroystvom</t>
  </si>
  <si>
    <t>Perchatka (pyatipalie, kojannie) dlya zashiti ot povishen. temp.</t>
  </si>
  <si>
    <t>para</t>
  </si>
  <si>
    <t>Perchatki kojannie ot ponijennix temperatur, iznosoustoychivie</t>
  </si>
  <si>
    <t>Perchatki kojanie</t>
  </si>
  <si>
    <t>Perchatki odnarazovie meditsinskiye lateksnie</t>
  </si>
  <si>
    <t>Para</t>
  </si>
  <si>
    <t xml:space="preserve">Perchatki med.odnarazovie </t>
  </si>
  <si>
    <t>med.odnarazovie</t>
  </si>
  <si>
    <t>Podshlemnik</t>
  </si>
  <si>
    <t>Perexodnik</t>
  </si>
  <si>
    <t>77mm X 66mm</t>
  </si>
  <si>
    <t>66mm X 51mm</t>
  </si>
  <si>
    <t>Lafetniy stvol</t>
  </si>
  <si>
    <t>Gidrokolonka</t>
  </si>
  <si>
    <t>Boyovka pojarniy</t>
  </si>
  <si>
    <t>Poj. rement</t>
  </si>
  <si>
    <t>Charim</t>
  </si>
  <si>
    <t>Poj. kaska №20 izdyur</t>
  </si>
  <si>
    <t>Pojarniy gidrant</t>
  </si>
  <si>
    <t>PG300000 GOST822085</t>
  </si>
  <si>
    <t>Vsasivayushiy rukava 4 metra</t>
  </si>
  <si>
    <t>F200</t>
  </si>
  <si>
    <t>Topor dlya pojarnika</t>
  </si>
  <si>
    <t>Pojarnie rukava F51 mm dlya P.A D=51mm po 20 metrov</t>
  </si>
  <si>
    <t>Pojarnaya rukava D=66mm po 20metrov</t>
  </si>
  <si>
    <t xml:space="preserve">Shitok dlya zashiti  litso </t>
  </si>
  <si>
    <t>Termoottalkivayushaya odejda</t>
  </si>
  <si>
    <t>PK</t>
  </si>
  <si>
    <t>Fartuk</t>
  </si>
  <si>
    <t>kislotostoykiy</t>
  </si>
  <si>
    <t>Polnolitseviy shit</t>
  </si>
  <si>
    <t>EN166:2001</t>
  </si>
  <si>
    <t>Shitok Stayl</t>
  </si>
  <si>
    <t>Protivogaz shalangovaya PSH-2</t>
  </si>
  <si>
    <t>Etilen i/ch sexi, TM va XA sexi</t>
  </si>
  <si>
    <t>Protivogaz shalangovaya PSH-1</t>
  </si>
  <si>
    <t xml:space="preserve">Dinamometr </t>
  </si>
  <si>
    <t>300 kgs/sm2</t>
  </si>
  <si>
    <t>Protivoshumniy  kostyum( kostyum, bryuki,  xirurgicheskiy xalat, maska, sapog rezinovaya, fartuk meditsinskaya  Komp 6</t>
  </si>
  <si>
    <t>Meshki</t>
  </si>
  <si>
    <t>Etilen i/ch sexi, Polietilen i/ch sexi, OBX, OST sexi, BGXT sexi</t>
  </si>
  <si>
    <t xml:space="preserve">Kojannie perchatki tryoxpalsevaya povishennix temperatur </t>
  </si>
  <si>
    <t>AXO, IST sexi, TST sexi, Koʻkalamzorlashtirish xizmati</t>
  </si>
  <si>
    <t>Spasatelniy jilet</t>
  </si>
  <si>
    <t>Filtr kombinirovanniy 4 fm</t>
  </si>
  <si>
    <t>PM-8812</t>
  </si>
  <si>
    <t>Baxili xirurgicheskiy</t>
  </si>
  <si>
    <t>GʻXGQO</t>
  </si>
  <si>
    <t>Jeleti otrajayushie</t>
  </si>
  <si>
    <t>Respirator polumaska mnogokratnogo ispolzovaniya</t>
  </si>
  <si>
    <t xml:space="preserve">Sapogi KShS rezinoviy </t>
  </si>
  <si>
    <t>Sapogi rezinovie</t>
  </si>
  <si>
    <t xml:space="preserve">rezinoviy </t>
  </si>
  <si>
    <t>Montajnie plechnoye  predoxranitelnie poyasa</t>
  </si>
  <si>
    <t>Majmua sex, xizmatlari uchun</t>
  </si>
  <si>
    <t xml:space="preserve">Spasatelnaya veryovka 30m </t>
  </si>
  <si>
    <t>Ø  20mm   30m</t>
  </si>
  <si>
    <t>Spasatelnaya verevka postradavshix</t>
  </si>
  <si>
    <t>Antistaticheskaya Ø 15mm 100 p\m</t>
  </si>
  <si>
    <t>Verevka raznie (30 metr 14x16 mm)</t>
  </si>
  <si>
    <t xml:space="preserve">Verevka dlya podyema i spuska instrumen-tov na visotnix kolonn. Antistaticheskaya Ø 10mm, 12 mm 100p\m </t>
  </si>
  <si>
    <t>Verevochnaya lesnitsa antistaticheskaya</t>
  </si>
  <si>
    <t>Spasatelnaya veryovka Ø16 dlya PSH-1, PSH-2</t>
  </si>
  <si>
    <t>Poyasnoy remen dlya shlangovo Sistemi AUER</t>
  </si>
  <si>
    <t>Remni bezopasnosti naplechnimi i nabedrennimi lyamkami</t>
  </si>
  <si>
    <t>Kostyum dlya svarshika brezentoviy</t>
  </si>
  <si>
    <t>TU 17-08-69-77</t>
  </si>
  <si>
    <t>Filtr kombinirovanniy FK-5MT A2V2E2K2R3</t>
  </si>
  <si>
    <t xml:space="preserve">Kombinzon spasatel </t>
  </si>
  <si>
    <t xml:space="preserve">Lebedka </t>
  </si>
  <si>
    <t>g/p 1t</t>
  </si>
  <si>
    <t xml:space="preserve">Lesnitsa </t>
  </si>
  <si>
    <t>Majmua sex, xizmatlari uchun, ShGKM OBYOXTTEB</t>
  </si>
  <si>
    <t>L-5m</t>
  </si>
  <si>
    <t>Maska zashitnie "Elita" dlya moyki tep-nik i aparatov</t>
  </si>
  <si>
    <t>Shlang dlya ognetushiteley OP-10</t>
  </si>
  <si>
    <t>Shlang dlya ognetushiteley OP-50</t>
  </si>
  <si>
    <t>Shlyom maska dlya PSH-1, PSH-2</t>
  </si>
  <si>
    <t>Shitok dlya svarshika</t>
  </si>
  <si>
    <t>GOST12.4.035-78</t>
  </si>
  <si>
    <t xml:space="preserve">Protivogaz filtruyushiy (samospasatel) </t>
  </si>
  <si>
    <t xml:space="preserve">Ishchilar uchun maxsus kiyim bosh </t>
  </si>
  <si>
    <t xml:space="preserve">GTL 220/35/10 kV podstansiya sexi xodimlari uchun </t>
  </si>
  <si>
    <t>Navbatdan tashqari buyurtma</t>
  </si>
  <si>
    <t>Pojarnya rukava Du-51 dav l.8 atm.</t>
  </si>
  <si>
    <t>Erkatoy 1,2,3,4</t>
  </si>
  <si>
    <t>Orgtexnika jihozlari va ehtiyot qismlar</t>
  </si>
  <si>
    <t>Kompyuter i5</t>
  </si>
  <si>
    <t>ShGKMda oʻrnatilgan tarmoq jihozlarini taʼmirlash va  yangilash uchun</t>
  </si>
  <si>
    <t>MFU 3*1 (A4)</t>
  </si>
  <si>
    <t>Koʻp funksiyali qurilma (printer skaner kseroks (A3)</t>
  </si>
  <si>
    <t>Taraqqiyot xizmati</t>
  </si>
  <si>
    <t>Noutbuk 15.6ʻ, i7 sumkasi bilan</t>
  </si>
  <si>
    <t>Printer A4 rangli</t>
  </si>
  <si>
    <t>Skaner A4</t>
  </si>
  <si>
    <t>Matrisali Printer A4</t>
  </si>
  <si>
    <t>Noutbuk Displey: 14 dyuymov, IPS, matoviy, razresheniye — 1 920 × 1 080 pikseley (Full HD).
Protsessor: dvuxʼyaderniy AMD Ryzen 3 3250U, 2,6 GGs.
Videokarta: integrirovannaya AMD Radeon Graphics.
Pamyat: operativnaya — 8 GB DDR4, 2 400 MGs; postoyannaya — SSD na 256 GB.
Akkumulyator: 41 Vt⋅ch, do 9 chasov raboti.
Gabariti, ves: 32,4 × 22,5 × 1,8 sm; 1,46 kg.
OS v komplekte: net.
Nomer konfiguratsii: 14s‑fq0061ur 2N5L1EA.</t>
  </si>
  <si>
    <t>Telefon apparat Statsionarno-analogoviy</t>
  </si>
  <si>
    <t>Aloqa guruhi</t>
  </si>
  <si>
    <t>Monitor dlya videonablyudeniya Ekran:42", 1920x1080 (16:9)Matritsa:IPS (podtip neutochnen), otklik 8 msFunksii:krepej VESA Podklyucheniye:VGA, DVI-D, HDMI</t>
  </si>
  <si>
    <t>Prezintyor simsiz lazer kursatgichli</t>
  </si>
  <si>
    <t>Mikrofon nastolniy 2N® Net Mic</t>
  </si>
  <si>
    <t>Nastolniy mikrofon MX412D/S12</t>
  </si>
  <si>
    <t>Kovrik dlya mishke /Mouse Pad Mouse Pad W22xH22sm</t>
  </si>
  <si>
    <t>Klavyatura/ Keyboard  PS2 dlya PC</t>
  </si>
  <si>
    <t xml:space="preserve"> USB dlya PC</t>
  </si>
  <si>
    <t>Mishka /Mouse  USB for PC</t>
  </si>
  <si>
    <t xml:space="preserve"> PS2 for PC</t>
  </si>
  <si>
    <t>Mish dlya GUS /Mouse for GAS stations.  Optical Mouse 5V, 100mA PS/2 cabel size: 1.5 m</t>
  </si>
  <si>
    <t>Monoblok i5</t>
  </si>
  <si>
    <t>Bugʻ, gaz, havo taʻminoti sexi</t>
  </si>
  <si>
    <t>Printer 3x1</t>
  </si>
  <si>
    <t>Tashqi suv taʻminoti sexi</t>
  </si>
  <si>
    <t>Kompyuter i7</t>
  </si>
  <si>
    <t>Axborot tahlil boʻlimi</t>
  </si>
  <si>
    <t>Monitor 27"</t>
  </si>
  <si>
    <t>Zavod markaziy laboratoriyasi</t>
  </si>
  <si>
    <t>Koʻp funksiyali qurilma (A3, rangli)</t>
  </si>
  <si>
    <t>Material texnik resurslarni boshqarish</t>
  </si>
  <si>
    <t>Yuridik xizmati</t>
  </si>
  <si>
    <t>Koʻp funksiyali qurilma</t>
  </si>
  <si>
    <t>Nazorat taftish boʻlimi</t>
  </si>
  <si>
    <t>Noutbuk i7</t>
  </si>
  <si>
    <t>Printer A4 (lazerli, rangli)</t>
  </si>
  <si>
    <t>Koʻp funksiyali qurilma (A4, oq-qora)</t>
  </si>
  <si>
    <t>GTL 220/35/10 kv podstansiya sexi</t>
  </si>
  <si>
    <t>Proyekter</t>
  </si>
  <si>
    <t>Monoblok i7</t>
  </si>
  <si>
    <t>Bosh direktorning moliyaviy masalalar boʻyicha oʻrinbosari qabulxonasiga</t>
  </si>
  <si>
    <t>Noutbuk</t>
  </si>
  <si>
    <t>Mahsulotlarni sotish va marketing xizamati boshligʻi xonasiga</t>
  </si>
  <si>
    <t>Bojxona rasmiylashtiruvi guruxi xonasiga</t>
  </si>
  <si>
    <t>Koʻp funksiyali qurilma (oq-qora)</t>
  </si>
  <si>
    <t>Moddiy texnika taʻminoti xizmati boshligʻiga</t>
  </si>
  <si>
    <t>Birja savdolarini tashkillashtirish guruhi xonasiga</t>
  </si>
  <si>
    <t>Mehnatni tashkillashtirish va ish haqi boʻlimi boshligʻi xonasiga</t>
  </si>
  <si>
    <t>Buxgalteriya</t>
  </si>
  <si>
    <t>Skaner</t>
  </si>
  <si>
    <t>Gʻaznachilik va moliya boʻlimi</t>
  </si>
  <si>
    <t>Iqtisod va rejalashtirish boʻlimi</t>
  </si>
  <si>
    <t>Material texnik resurslarni boshqarish xizmati boshligʻiga</t>
  </si>
  <si>
    <t>Maxsus boʻlim</t>
  </si>
  <si>
    <t>Ijro nazorati guruhi</t>
  </si>
  <si>
    <t>Axborot tahlil boʻlimi xodimiga</t>
  </si>
  <si>
    <t>Kasaba uyushmasi qoʻmitasi</t>
  </si>
  <si>
    <t>Obyektlarni boshqarish va servis guruhi</t>
  </si>
  <si>
    <t>Personalni boshqarish xizmati</t>
  </si>
  <si>
    <t>Ishlab chiqarish kordinatsiyalash boʻlimi</t>
  </si>
  <si>
    <t>Ishonchlilikni boshqarish xizmati</t>
  </si>
  <si>
    <t>Bosh metrolog xizmati</t>
  </si>
  <si>
    <t>AKT xizmati xizmati</t>
  </si>
  <si>
    <t>Konstruktorlik guruhi</t>
  </si>
  <si>
    <t>Texnika guruhi</t>
  </si>
  <si>
    <t>Bosh energetik xizmati</t>
  </si>
  <si>
    <t>SX, SS, M va AMM</t>
  </si>
  <si>
    <t>Atrof-muhitni muhofaza qilish guruhi</t>
  </si>
  <si>
    <t>Texnika nazorati guruhi</t>
  </si>
  <si>
    <t>Elektr taʻminoti sexi</t>
  </si>
  <si>
    <t>Temir yoʻl transporti bilan taʻminlash xizmati</t>
  </si>
  <si>
    <t>Omborlarni boshqarish xizmati</t>
  </si>
  <si>
    <t>Tayyor mahsulotlar tarmogʻi</t>
  </si>
  <si>
    <t>Ichki suv taʻminoti sexi</t>
  </si>
  <si>
    <t>Bosh texnolog. Texnologiya guruhi</t>
  </si>
  <si>
    <t>Maʻmuriy xoʻjalik sexi</t>
  </si>
  <si>
    <t>Avtotransport bilan taʻminlash xizmati</t>
  </si>
  <si>
    <t>Avtotransport bilan taʻminlash xizmati dispetcherlar guruhi</t>
  </si>
  <si>
    <t>Qorovullik qoʻriqlash xizmati</t>
  </si>
  <si>
    <t>UJF xizmati</t>
  </si>
  <si>
    <t>Zavod poliklinikasi</t>
  </si>
  <si>
    <t>Ishchilar shaharchasi poliklinikasi</t>
  </si>
  <si>
    <t>UOS</t>
  </si>
  <si>
    <t>Erkatoy bolalar bogʻchasi - 1-2-3-4</t>
  </si>
  <si>
    <t>Medservis sogʻlomlshtirish markazi</t>
  </si>
  <si>
    <t>Kapital qurilish xizmati</t>
  </si>
  <si>
    <t>Tomchilab sugʻorish xiamati</t>
  </si>
  <si>
    <t>Katta rangli printer</t>
  </si>
  <si>
    <t>Tashqi ABK</t>
  </si>
  <si>
    <t>Ichki ABK</t>
  </si>
  <si>
    <t>Zaxira uchun</t>
  </si>
  <si>
    <t>Dasturiy taʻminot</t>
  </si>
  <si>
    <t>Kasperskiy Antivirusi Kasperskiy (150 PKga)</t>
  </si>
  <si>
    <t>ShGKM kompyuterlarni virusdan himoyalash uchun har yili yangilanadi.</t>
  </si>
  <si>
    <t>Zaryadlash qurilmalari va batareykalar</t>
  </si>
  <si>
    <t>Akkumulyatornaya batareya   FIAMM 12 SP 80</t>
  </si>
  <si>
    <t>Priborlar uchun yangi batareyka</t>
  </si>
  <si>
    <t>Akkumulyator (batareyki) palochnie c zaryadnim ustoystvom AA/R6NM</t>
  </si>
  <si>
    <t>Akkumulyator Germetichniy svinsovo-kislotniy 12V, 7-9ACH (razmer: ne imeet znacheniya)</t>
  </si>
  <si>
    <t>Akkumulyator  Germetichniy svinsovo-kislotniy 12V, 5ACH (razmer: ne imeet znacheniya)</t>
  </si>
  <si>
    <t>Akkumulyator  Germetichniy svinsovo-kislotniy 12V, 2.3ACH (razmer: 175x60x33mm)</t>
  </si>
  <si>
    <t>Batareyka 9V, tip KRONA, shelochniy</t>
  </si>
  <si>
    <t>Aloqa va tarmoq jixozlari, ularning ehtiyot qismlari</t>
  </si>
  <si>
    <t>Shnur opticheskiy soyedinitelniy (patch kord) LC – LC 1m</t>
  </si>
  <si>
    <t>Shnur opticheskiy soyedinitelniy (patch kord) LC – SC 1m</t>
  </si>
  <si>
    <t>Shnur opticheskiy soyedinitelniy (patch kord) SC – SC 1m</t>
  </si>
  <si>
    <t>Shnur opticheskiy soyedinitelniy (patch kord) LC/UPC-LC/UPC, (Duplex) 20m</t>
  </si>
  <si>
    <t>Shnur opticheskiy soyedinitelniy (patch kord) SC/UPC-SC/UPC, (Duplex) 20m</t>
  </si>
  <si>
    <t>Kross opticheskiy nastenniy 8 portov SNR-ODF-8WM-MP</t>
  </si>
  <si>
    <t xml:space="preserve">AKT xizmati, Aloqa guruhi, Metrologiya xizmati </t>
  </si>
  <si>
    <t>Konnektor rj-45</t>
  </si>
  <si>
    <t>Odnovolokonniy SFP modul GR-S1-W5520S-D</t>
  </si>
  <si>
    <t>Odnovolokonniy SFP modul GR-S1-W3120S-D</t>
  </si>
  <si>
    <t>Dvuxvolokonniy SFP modul TRSF13-10-12gLC-3c</t>
  </si>
  <si>
    <t>Mediakonverter universalniy FP-1G1T-SFP</t>
  </si>
  <si>
    <t>Modul SFP dual fiber SM, LC 1,25Gbps 20km</t>
  </si>
  <si>
    <t>Modul SFP dual fiber SM, SC 1,25Gbps 20km</t>
  </si>
  <si>
    <t>Boshqariladigan kommutator TP-Link TL-SG3428MP (28-portoviy switch)</t>
  </si>
  <si>
    <t>Boshqarilmaydigan gigabit kommutator TP-Link TL-SX1008</t>
  </si>
  <si>
    <t>Optik rozetka (adapter) LC/UPC, MM, Duplex, Adapter LC/UPC</t>
  </si>
  <si>
    <t>Optik rozetka (adapter) SC/UPC, SM, Simplex, Adapter SC/UPC</t>
  </si>
  <si>
    <t>AKT xizmati, Metrologiya xizmati</t>
  </si>
  <si>
    <t>Opticheskiy otvetvitel 1x8</t>
  </si>
  <si>
    <t>Opticheskiy otvetvitel 1x4</t>
  </si>
  <si>
    <t>Shnur opticheskiy soyedinitelniy (patch kord) 3.0mm SC/UPC-LC/UPC, SM, 3m simplex</t>
  </si>
  <si>
    <t>AKT xizmati, Aloqa guruhi</t>
  </si>
  <si>
    <t>Shnur opticheskiy soyedinitelniy (patch kord) 3.0mm LC/UPC-LC/UPC, SM, 3m simplex</t>
  </si>
  <si>
    <t xml:space="preserve">Patch kord </t>
  </si>
  <si>
    <t>Telefonnie rozetki  2xRJ11-4</t>
  </si>
  <si>
    <t>Konnektor  RJ-10, 4R4S</t>
  </si>
  <si>
    <t>Shteker dlya mikrofona  MC980-3P</t>
  </si>
  <si>
    <t>Audio razyem dinamika/kolonki, 4 KontAKT xizmatia, Shteker, Montaj v Panel MC001458</t>
  </si>
  <si>
    <t>Audio razyem dinamika/kolonki, 4 KontAKT xizmatia, Gnezdo, Montaj na Kabel MC001161</t>
  </si>
  <si>
    <t>Krepyoj dlya yevrokrossa metalicheskiy na 24 nom</t>
  </si>
  <si>
    <t>Yevrokross Krone -tipa 110</t>
  </si>
  <si>
    <t>Shnur dlya mikrotelefonnoy trubki 2-m 100sht,  4-m 100sht</t>
  </si>
  <si>
    <t>Lineyniy shnur telefonniy RJ-12, 6P4C-2m</t>
  </si>
  <si>
    <t>8 kanala audio mono, SM, 20 km NO-Z8A-20</t>
  </si>
  <si>
    <t>90 telefonnix liniy (komplekt T+R), SM, 20 km NO-T90-20</t>
  </si>
  <si>
    <t>30 telefonnix liniy (komplekt T+R), SM, 20 km NO-T30-20</t>
  </si>
  <si>
    <t>Programnoye obespecheniya IP-audiosistemi 2N® IP Audio Manager</t>
  </si>
  <si>
    <t>Setevoy audio dekoder 2N® Net Audio Decoder Lite</t>
  </si>
  <si>
    <t>Nastenniy gromkogovoritel 2N® NetSpeaker</t>
  </si>
  <si>
    <t>Ustroystva IP opovesheniya dlya dvuxstoronnoy svyazi  2N® SIP Audio Converter</t>
  </si>
  <si>
    <t>Dvuxkanalniy sifrovoy audioregistrator s peredachey informatsii cherez kompyuterniy set P2LN</t>
  </si>
  <si>
    <t>Antenniy analizator Rig Expert AA-1000</t>
  </si>
  <si>
    <t>Razyem UHF (PL-259) poserebrenniy, nakruchivayushiysya, na kabel RG-213/U, Sentralniy kontAKT xizmati: Silver/Gold pin  U-113B SSGT</t>
  </si>
  <si>
    <t>Usilitel moshnosti HTA-250A</t>
  </si>
  <si>
    <t>Pryamie mufti TUM-KSr TUM-KS r 30</t>
  </si>
  <si>
    <t xml:space="preserve">Pryamie mufti TUM-KSr TUM-KS r 50 </t>
  </si>
  <si>
    <t xml:space="preserve">Pryamie mufti TUM-KSr TUM-KS r 100 </t>
  </si>
  <si>
    <t xml:space="preserve">Razvetvitelnie mufti  na 2 napravleniya TUM-KS u 30/2 </t>
  </si>
  <si>
    <t xml:space="preserve">Razvetvitelnie mufti  na 2 napravleniya TUM-KS r 50/2 </t>
  </si>
  <si>
    <t xml:space="preserve">Razvetvitelnie mufti  na 2 napravleniya  TUM-KS r 100/2 </t>
  </si>
  <si>
    <t>Razvetvlitelnie mufti na 3 napravleniya TUM-KS u 30/3</t>
  </si>
  <si>
    <t xml:space="preserve">Razvetvlitelnie mufti na 3 napravleniya TUM-KS r 50/3 </t>
  </si>
  <si>
    <t xml:space="preserve">Razvetvlitelnie mufti na 3 napravleniya TUM-KS r 100/3 </t>
  </si>
  <si>
    <t>Nosimaya radiostansiya ICOM</t>
  </si>
  <si>
    <t>Ishlab chiqarish sexlari</t>
  </si>
  <si>
    <t>Akkumulyatornaya batareyka dlya r/s Hytera PD415</t>
  </si>
  <si>
    <t>Zaryadnaya ustroystva dlya r/s Hytera PD415</t>
  </si>
  <si>
    <t xml:space="preserve">IP sistema dvuxstaronney gromkogovoryashey i operativno-dispecherskoy - poiskovoy svyazi
 </t>
  </si>
  <si>
    <t>ShGKM hududi</t>
  </si>
  <si>
    <t xml:space="preserve">Statsionar radiostansiya 
</t>
  </si>
  <si>
    <t xml:space="preserve">Tangenta dlya radiostansii ICOM
</t>
  </si>
  <si>
    <t xml:space="preserve">Antenna dlya nosimix radiostansii IC-F3102D
 </t>
  </si>
  <si>
    <t>Raqamli ratsiya</t>
  </si>
  <si>
    <t>Telefon apparati (raqamni aniqlay oladigan)</t>
  </si>
  <si>
    <t>Taʻmirlash uchun asbob-uskunalar</t>
  </si>
  <si>
    <t>Laboratoriya quvvatlantirish manbai Laboratoriya uchun, raqamli
(1v-50V-20A x 2 x LED) qisqa tutashuvdan ximoyalangan  (blok pitaniya)</t>
  </si>
  <si>
    <t>POST-karta PCI</t>
  </si>
  <si>
    <t>POST-karta USB</t>
  </si>
  <si>
    <t>Lupa stolda turadigan halqali, soyasiz, chiroq bilan</t>
  </si>
  <si>
    <t>Sifrovoy mikroskop  kattalashtirib olish darajasi  1000X-1600X gacha</t>
  </si>
  <si>
    <t>Tiska (qistirgich moslama) ish stoli uchun  PD-376-372</t>
  </si>
  <si>
    <t>Silikon yogʻ-moy printerlar va kulerlar (20 gr. banka)</t>
  </si>
  <si>
    <t>Multimetr sifrovoy (Tester universalniy) Post. Napryaj.: 200 mV..600 V;
Perem. napryaj.: 200 V / 600 V;
Postoyanniy tok: 200 mkA..10 A;
Soprotivleniye: 200 Om..2 mOm;
Koeff.  tranzistorov: 0..1000;
Diodniy test; Prozvon soyedineniy (zvuk);
Svetodiod. podsvetka displeya;
Pitaniye: 9VDC(batareya “Krona”)</t>
  </si>
  <si>
    <t xml:space="preserve">Testoviy pribor dlya proverki  dimovix i teplovix pojarnix izveshateley Napryajeniye 10,8 - 13,2 V post. toka AKB napryajeniyem 12 V i yemkostyu 7 Ach. Diapazon zadavayemoy temperaturi 50 do 100 °S - tolko dlya test-pribora "Teplotest"
Temperat. ekspluatatsii 0 do 50 °S. "Dimotest"
Temperat. ekspluatatsii 0 do 50 °S. Rabochaya visota: do 4 m. </t>
  </si>
  <si>
    <t>Aerozol dlya proverki dimovix pojarnix izveshateley Dlya testirovaniye dimovix  pojarnix izveshateley.
Obyem aerozolya 250 ml.
Kolichestvo testov ne menee 250.
Razmeri aerozolya        (1 sht.) Ø 65 x 150 mm</t>
  </si>
  <si>
    <t>Vozduxoduvka-pilesos dlya ochistki ot pilov pojarnix izveshateley Napryajeniye: 220V
Moshnost: do 1500W
Oboroti: 0-16000 ob./min.
Ves: do 1,5 kg.</t>
  </si>
  <si>
    <t>Tester dlya pojarnix izveshateley           Dlya izveshateley IP-212-141, IP-212-141M</t>
  </si>
  <si>
    <t>Syomnik universalniy dlya pojarnix datchikov Maksimalnaya rabochaya visota - do 6 metrov</t>
  </si>
  <si>
    <t>Lupa boshda turadigan, yoritgich chirogʻi bilan</t>
  </si>
  <si>
    <t>Mnogofunksionalniy kalibrator  MC6-R</t>
  </si>
  <si>
    <t>Portativniy ultrazvukovoy rasxodamer DU 0-1000 mm</t>
  </si>
  <si>
    <t>Nabor giri klassa Ye2 (300)kg</t>
  </si>
  <si>
    <t>Nabor instrumentov. Yongʻin avtomatikasi va videokuzatuv va qoʻriqlash signalizatsiyasi tizimlarida taʼmirlash ishlarini olib borish uchun. Otverki, ploskogubsi, klyuchi torsovie,utkonosi, shestigranniki</t>
  </si>
  <si>
    <t xml:space="preserve">Nabori instrumentov dlya raboti s opticheskim kabelem ShGKM ob`ektlaridagi videokuzatuv tizimi uchun.  </t>
  </si>
  <si>
    <t>Nabor instrumentov. ShGKM Qiyoslash laboratoriyasida OʻVni tekshirish va taʼmirlash uchun otverki, ploskogubsi, klyuchi torsovie,utkonosi, shestigranniki</t>
  </si>
  <si>
    <t>Svarochniy apparat dlya Vols Fujikura -80S+</t>
  </si>
  <si>
    <t>Myagkiy universalniy ochistitel. Izopropanol</t>
  </si>
  <si>
    <t>Vakuum pinset ustanavlivat SMD-komponenti</t>
  </si>
  <si>
    <t>Otvertkalar tuplami nabor izolirovannix nasadok dlya otvertki magnitnie i  indikatornoy otvertki</t>
  </si>
  <si>
    <t xml:space="preserve">Mnogofunksionalniy instrument Nabor ploskogubsev  Stalnaya, protivoskolzyashaya rezinovaya ruchka ploskogubsi dlya nosa, ploskogubsi dlya bokovoy rezki, </t>
  </si>
  <si>
    <t>Krimper asbobi RJ45, RJ11, Crimping tool</t>
  </si>
  <si>
    <t>Videotester gibpidniy IP videotectep c Touch Screen ekpanom 4 dyuyma</t>
  </si>
  <si>
    <t>Instrument dlya raboti s optikoy Nabor instrumentov dlya razdelki i montaja opticheskogo kabelya NIM-25</t>
  </si>
  <si>
    <t>Trassoiskatel  Uspex AG-528.60</t>
  </si>
  <si>
    <t>Izmeritelniy pribor (tester) S4342-M1</t>
  </si>
  <si>
    <t>Tester dlya vitoy pari, koaksiala, telefona HL-NCTU</t>
  </si>
  <si>
    <t>Ustroystvo dlya zadelki kabelya v kontAKT xizmatii Krone 110, sensorniy HT-344KR</t>
  </si>
  <si>
    <t>Ust-vo objimnoe "profi" 8P8C/RJ45, 6P6C,6P4C/RJ12, 4P4C,4P2C/RJ11  Ratchet tip HT-N5684R</t>
  </si>
  <si>
    <t>Nabor klyuchey kombinirovannix  7-22mm</t>
  </si>
  <si>
    <t>Nabor mexanika Kamasa Tools</t>
  </si>
  <si>
    <t>Opticheskiy kross so splay kassetoy nastenniy 8-portov FR-W-8-SC-G</t>
  </si>
  <si>
    <t>Patchkopd opticheskiy perexodnoy SM, Simplex, 3 metra LC/UPC-ST/UPC</t>
  </si>
  <si>
    <t>Shit metallicheskiy korpus metallicheskiy shMP-5-2 74 U1 IP54 PRO 800x650x300</t>
  </si>
  <si>
    <t>Printerlar uchun Ehtiyot qismlar</t>
  </si>
  <si>
    <t>Tozalaydigan lezviya NR-R1005</t>
  </si>
  <si>
    <t>Printerlarni taʼmirlash uchun ehtiyot qism</t>
  </si>
  <si>
    <t>Kartridj rezin vali NR-1010</t>
  </si>
  <si>
    <t>Kartridj rezin vali NR-R1005 (435)</t>
  </si>
  <si>
    <t>Kartridj rezin vali NR-R1005 (435*)</t>
  </si>
  <si>
    <t>Kartridj uchun magnit val HP-1010</t>
  </si>
  <si>
    <t>Kartridj uchun magnit val NR-R1005 (435*)</t>
  </si>
  <si>
    <t>Kartridj uchun magnit val Canon MF 4410 (728)</t>
  </si>
  <si>
    <t>Matrisali printer uchun lenta Epson-1050 (13 m)</t>
  </si>
  <si>
    <t>Nusxa ko`chirish apparati kartridji Kyocera TASKalfa 180 (tonerli bunker)</t>
  </si>
  <si>
    <t>Printer Drum bloki FS-4000 DN</t>
  </si>
  <si>
    <t>Printer Drum bloki Kyocera TASKalfa 180</t>
  </si>
  <si>
    <t>Printer USB porti Canon-4410 MFU 3*1 (formatter)</t>
  </si>
  <si>
    <t>Printer USB porti NR-1018 (formatter)</t>
  </si>
  <si>
    <t>Printer USB porti Canon-3010 MFU 3*1 (formatter)</t>
  </si>
  <si>
    <t>Printer USB porti Canon LBP-6000 (formatter)</t>
  </si>
  <si>
    <t>Printer USB porti Canon LBP-6020 (formatter)</t>
  </si>
  <si>
    <t>Printer USB porti Canon LBP-3010 (formatter)</t>
  </si>
  <si>
    <t>Printer USB porti Canon LBP-6030 (formatter)</t>
  </si>
  <si>
    <t>Printer kartridji Canon MF-237 W</t>
  </si>
  <si>
    <t>Printer kartridji Canon MF-411 (719)</t>
  </si>
  <si>
    <t>Printer kartridji Canon MF-211 (737)</t>
  </si>
  <si>
    <t>Printer kartridji HP LJ-P1005  (CB435* Black Universal)</t>
  </si>
  <si>
    <t>Printer kartridji Canon LBP-2900 (Q2612* Universal)</t>
  </si>
  <si>
    <t>Printer kartridji C13T865140 (qora) (Epson)</t>
  </si>
  <si>
    <t>Printer kartridji 343 almashadigan rangli kartridj (HP DJ-460)</t>
  </si>
  <si>
    <t>Printer kartridji 338 almashadigan qora kartridj (HP DJ-460)</t>
  </si>
  <si>
    <t>Printer kartridji 22 almashadigan rangli kartridj (HP DJ-D2460)</t>
  </si>
  <si>
    <t>Printer kartridji 21 almashadigan qora kartridj (HP DJ-D2460)</t>
  </si>
  <si>
    <t>Printer kartridji C-EXV 49 BK/C/M/Y (Canon IR ADV 3725i)</t>
  </si>
  <si>
    <t>Printer kartridji Canon Cartridge 055 BK/C/M/Y (Canon LBP 663Cdw i-Sensys)</t>
  </si>
  <si>
    <t>Printer kartridji C13T693400 (sariq) (Epson)</t>
  </si>
  <si>
    <t>Printer kartridji C13T693300 (qizil) (Epson)</t>
  </si>
  <si>
    <t>Printer kartridji C13T693200 (kuk) (Epson)</t>
  </si>
  <si>
    <t>Printer kartridji C13T693100 (qora) (Epson)</t>
  </si>
  <si>
    <t>Printer pechkasi rezin vali NR-1010</t>
  </si>
  <si>
    <t>Printer pechkasi rezin vali Canon MF 4410 (MFU)</t>
  </si>
  <si>
    <t>Printer rakeli NR-1010</t>
  </si>
  <si>
    <t>Printer rakeli Canon LBP-6000</t>
  </si>
  <si>
    <t>Printer siyoxi T7741 (qora) 140 ml (Epson)</t>
  </si>
  <si>
    <t>Printer siyoxi C13T03P14A (qora) (Epson)</t>
  </si>
  <si>
    <t>Printer siyoxi C13T06C34A (qizil) (Epson)</t>
  </si>
  <si>
    <t>Printer siyoxi C13T06C44A (sariq) (Epson)</t>
  </si>
  <si>
    <t>Printer siyoxi C13T06C24A (kuk) (Epson)</t>
  </si>
  <si>
    <t>Printer siyoxi cherniy - T6731; goluboy - T6732; purpurniy - T6733; jeltiy - T6734; svetlo-goluboy - T6735; svetlo-purpurniy - T6736 (Epson L805)</t>
  </si>
  <si>
    <t>Printer fotobarabani NR-R1005</t>
  </si>
  <si>
    <t>Printer fotobarabani NR-1010</t>
  </si>
  <si>
    <t>Siyox chiqindilari pampersi Epson M 1140</t>
  </si>
  <si>
    <t>Siyox chiqindilari pampersi Epson L 1455</t>
  </si>
  <si>
    <t>Siyox chiqindilari pampersi C12C934591 (Epson L 15150)</t>
  </si>
  <si>
    <t>Toner Canon 6000 (65gr.) (Black)</t>
  </si>
  <si>
    <t>Toner HP 1010 (140gr.) (Black)</t>
  </si>
  <si>
    <t>Toner HP 5200 (500gr.) (Black)</t>
  </si>
  <si>
    <t>Toner Kyocera TASKalfa 180 (500 gr)</t>
  </si>
  <si>
    <t>Kompyuterlar uchun maʻlumot tashuvchi va ehtiyot qismlari</t>
  </si>
  <si>
    <t>USB qattiq disk USB vinchestr (4 TB)</t>
  </si>
  <si>
    <t>Maʼlumot tashishda foydalanish uchun</t>
  </si>
  <si>
    <t>HDD qattiq disk HDD vinchester 1 Tb (Sata)</t>
  </si>
  <si>
    <t>SSD qattiq disk SSD vinchester 512 Gb (form-fAKT xizmatior: 2.5")</t>
  </si>
  <si>
    <t>Flesh disk USB 3 flash drive (16 Gb)</t>
  </si>
  <si>
    <t>Batareyka 3 V kompyuter ona platasi uchun</t>
  </si>
  <si>
    <t>PK uchun elektr tok manbai Power Supply 550W (blok pitaniya)</t>
  </si>
  <si>
    <t>PK uchun elektr tok manbai Monoblok uchun (blok pitaniya)</t>
  </si>
  <si>
    <t>USBli tashqi diskovod USBli tashqi DVD-RW</t>
  </si>
  <si>
    <t>Quvvat kabeli kompyuter uchun</t>
  </si>
  <si>
    <t>Klaviatura  PS/2 104</t>
  </si>
  <si>
    <t>Klaviatura  USB 104</t>
  </si>
  <si>
    <t>Klaviatura  simsiz 104</t>
  </si>
  <si>
    <t>Prosessor kuleri Socket 1156</t>
  </si>
  <si>
    <t>Ona plata (sistemli plata) H61</t>
  </si>
  <si>
    <t>Ona plata (sistemli plata) H81</t>
  </si>
  <si>
    <t>Ona plata (sistemli plata) H110</t>
  </si>
  <si>
    <t>Ona plata (sistemli plata) H310</t>
  </si>
  <si>
    <t>Markaziy protsessor Socket 1200</t>
  </si>
  <si>
    <t>Plotter opsiyasi Epson SC T5200 uchun keng formatli skaner A0 KSC11A (C12C891071), SC-T seriya uchun qattiq disk (C12C848031), 36” skaner uchun stend (C12C844151)</t>
  </si>
  <si>
    <t>Optik sichqoncha PS/2</t>
  </si>
  <si>
    <t>Optik sichqoncha Optic USB 2.0</t>
  </si>
  <si>
    <t>Optik sichqoncha Optic simsiz</t>
  </si>
  <si>
    <t>DDR III onlayn saqlash qurilmasi 4 Gb</t>
  </si>
  <si>
    <t>DDR IV onlayn saqlash qurilmasi 8 Gb (monoblok uchun)</t>
  </si>
  <si>
    <t>Shleyf, kabel SATA+quvvat kabel</t>
  </si>
  <si>
    <t>Shleyf, kabel USB adapter (uzaytirgich)</t>
  </si>
  <si>
    <t>Jestkiy disk 8 tb dlya videonablyudeniya 8TB magnitniy disk XarAKT xizmatieristiki nakopitelya. Nominalniy obyem4000 GB. Obyem bufera128 MB. Skorost vrasheniya7200 ob/minVneshnyaya skorost peredachi dannix, do600 MB/s. Maksimalnaya skorost chteniya185 MB/s</t>
  </si>
  <si>
    <t>Jestkiy disk 4tb  dlya videonablyudeniya 4TB magnitniy disk XarAKT xizmatieristiki nakopitelya. Nominalniy obyem4000 GB. Obyem bufera128 MB. Skorost vrasheniya7200 ob/minVneshnyaya skorost peredachi dannix, do600 MB/s. Maksimalnaya skorost chteniya185 MB/s</t>
  </si>
  <si>
    <t>Kabel mahsulotlari</t>
  </si>
  <si>
    <t>Provod (beliy) TRBN-2x0,4</t>
  </si>
  <si>
    <t>Kabel vitaya para  UTP 4x2x0,5</t>
  </si>
  <si>
    <t>Kabel mikrofonniy MKESH 3x0,75</t>
  </si>
  <si>
    <t>Kabeli dlya akusticheskix kolonok 2x0.75 mm2 (24x0.20 mm) LYP007S</t>
  </si>
  <si>
    <t>Kabeli dlya akusticheskix kolonok MYSTERY  MSC-10/10</t>
  </si>
  <si>
    <t>Kabel koksialniy statsionarnix radiostansii       Icom IC-F5122D (Tayvan, svet - cherniy, radiochastotniy koaksialniy kabel 50 Om.) Radiolab RG-213 C/U</t>
  </si>
  <si>
    <t xml:space="preserve">Provod TRP 2X0,5mm </t>
  </si>
  <si>
    <t xml:space="preserve">Polevoy provod GSP 2X0,5mm  </t>
  </si>
  <si>
    <t>Aloqa guruhi, Metrologiya xizmati</t>
  </si>
  <si>
    <t>Kabel s mednimi jilami KSPV 2x0,5mm  (odnoprovolochniy)</t>
  </si>
  <si>
    <t xml:space="preserve">Kabel s mednimi jilami UTP cat 5e 4x2x0.52mm2  </t>
  </si>
  <si>
    <t>Korob (kabel-kanal) plastmassovaya  12X12 mm, iz PVX</t>
  </si>
  <si>
    <t>Korob (kabel-kanal) plastmassovaya  16X16 mm, iz PVX</t>
  </si>
  <si>
    <t>Korob (kabel-kanal) plastmassovaya  25X25 mm, iz PVX</t>
  </si>
  <si>
    <t>Korobka raspredelitelnaya BOKS (10 parnaya)</t>
  </si>
  <si>
    <t>Korobka raspredelitelnaya BOKS (20 parnaya)</t>
  </si>
  <si>
    <t>Korobka soyedinitelnaya KS-4 (2-x parnaya)</t>
  </si>
  <si>
    <t>UTP kabel dlya videokamer</t>
  </si>
  <si>
    <t>Tarmoq kabeli FTP Cat.5E</t>
  </si>
  <si>
    <t>Tarmoq kabeli F/UTP 6 Cat, 15 buxta (1 buxta=305 metr)</t>
  </si>
  <si>
    <t>Optik kabel Single Mode, 8-UT04 kanalizasiya, FP Mark</t>
  </si>
  <si>
    <t>Optovolkonniy kabell 8 jila dlya videonablyudeniya-8 jila</t>
  </si>
  <si>
    <t>Yongʻin avtomatikasi</t>
  </si>
  <si>
    <t>Panel upravleniya pojarniy (Extinguishing agent release panel ) NOTIFIER RP-1002E Extinguishing agent release panel. Materinskaya plata (Main board): VAL.F 10/99, ASSY 4xAMB-PCC BD 03303 rev G, Blok pitaniye:Signal transformer, 4000TAE REV,J DP-241-8-28-2956 BC9931 
Input:  220V 
Output: 24VDC</t>
  </si>
  <si>
    <t>Akselerator (Dry Accelerator) Dry Accelerator, Series 746 (victaulic valve)</t>
  </si>
  <si>
    <t>AKT xizmatiivator (Dry Actuator) Dry Actuator, Series 753A    (victaulic valve)</t>
  </si>
  <si>
    <t xml:space="preserve">Gidravlik AKT xizmatiivator (Hidraulic actuator)  model: 284-08 Max. Press:  21bar/300Psi       Max. Temp: 80C/180F </t>
  </si>
  <si>
    <t xml:space="preserve">Reduktor davleniya (Pressure Reducing valve) Series 700D-01R01 Max. Press: 1bar/300Psi  (For valve Inbal Valves Mod: 799-MR Size:10”)                                        </t>
  </si>
  <si>
    <t>Reduktor (Pressure Regulator) R72G-2AK-RFG INLET  300Psi G 21 Bar max, OUTLET 60 Psi G, 4.1 Bar max. Temperature range:     0 C  + 40 C</t>
  </si>
  <si>
    <t>Control Panel  CP-35 (Siemens, system3)</t>
  </si>
  <si>
    <t>Power Supply  PS-35 (Siemens, System3)</t>
  </si>
  <si>
    <t>Battery Charger/Transfer  BC-35 (Siemens, System3)</t>
  </si>
  <si>
    <t>Supplementary Relay  SR-35 (Siemens, System3)</t>
  </si>
  <si>
    <t>Program Matrix Modules  PM-32 (Siemens, System3)</t>
  </si>
  <si>
    <t>Input Module  ZN-31U (Siemens, System3)</t>
  </si>
  <si>
    <t>Input Module  ZN-34UA (Siemens, System3)</t>
  </si>
  <si>
    <t>Input Module  ZU-35 (Siemens, System3)</t>
  </si>
  <si>
    <t>Output Module  AE-30U (Siemens, System3)</t>
  </si>
  <si>
    <t>Izveshatel pojarniy dimovoy     Svetovaya indikatsiya: "Dejurniy rejim"; "Pojar"
Napryajeniye pitaniya: 9…30V, Tip izveshatelya: 2-x provodniy.</t>
  </si>
  <si>
    <t>Izveshatel pojarniy 
dimovoy lineyniy  Dalnost deystviya, m: 10…100
Napryajeniye pitaniya: DCV ot 8 do 28
Stepen zashiti: ne menee IP40
Diapazon rab. Temp., °S: --30…+55
Srok sl.: ne menee 10 let</t>
  </si>
  <si>
    <t xml:space="preserve">Blok pitaniya 12V, 5A (s metallicheskim korpusom) Vixodnoye napryajeniye: 12V DC. Nominalny tok 5A DC                      Nominalnoye (vxodnoye) napryajeniye: 100-240V. Kol-vo vixodov: 2 Imet regulirovka vixodnogo napryajeniya. </t>
  </si>
  <si>
    <t xml:space="preserve">Blok pitaniya 24V, 10A (s metallicheskim korpusom) Vixodnoye napryajeniye: 24V DC. Nominalny tok 10A DC                      Nominalnoye (vxodnoye) napryajeniye: 100-240V. Kol-vo vixodov: 2 Imet regulirovka vixodnogo napryajeniya. </t>
  </si>
  <si>
    <t xml:space="preserve">Pribor priyomno-kontrolniy i oxranno pojarniy Kolichestvo shleyfov signalizatsii: 20-24 
Napryajeniye pitaniya: 160...242 V
ot seti peremennogo toka chastotoy,  50 Gs </t>
  </si>
  <si>
    <t xml:space="preserve">Pribor priyomno-kontrolniy i oxranno pojarniy Kolichestvo shleyfov signalizatsii: 8-10 
Napryajeniye pitaniya: 160...242 V
ot seti peremennogo toka chastotoy,  50 Gs </t>
  </si>
  <si>
    <t>Pribor priyomno-kontrolniy i oxranno pojarniy Kolichestvo shleyfov signalizatsii: 4 
Napryajeniye pitaniya: 160...242 V
ot seti peremennogo toka chastotoy,  50 Gs</t>
  </si>
  <si>
    <t xml:space="preserve">Pribor priyomno-kontrolniy i oxranno pojarniy Kolichestvo shleyfov signalizatsii: 2 
Napryajeniye pitaniya: 160..242 V
ot seti peremennogo toka chastotoy,  50 Gs </t>
  </si>
  <si>
    <t>Pribor priyemno-kontrolniy oxranno-pojarniy (dlya lineynix dimovix izveshateley) Kolichestvo shleyfov -20. ACV: 220V, 50Hz. Stepen zashiti: ne menee IP30. Srok slujbi: ne menee 10 let</t>
  </si>
  <si>
    <t xml:space="preserve">Pribor priyomno-kontrolniy i upravleniya avtomaticheskimi sredstvami pojarotusheniya i opoveshatelyami S2000-ASPT.  Pitaniye pribora: osnovnoye setevoye napryajeniye ot 187 do 242 V (50 Gs ± 5%). Vixod dlya pitaniya vneshnix ustroystv stabilizirovannim napryajeniyem (24 ± 2) V/200 mA.  Rabochiy diapazon temperatur: ot -10 do +50 °C. Otnositelnaya vlajnost do 98% pri +25 °C. Stepen zashiti korpusa IR30.  Napryajeniye na kajdom vxode SHS - 19 V ÷ 24 V. Kommunikatsionniy port (dlya raboti v ISO “Orion”) - RS-485, protokol Orion        S2000-ASPT. </t>
  </si>
  <si>
    <t>Pult kontrolya i upravleniya C2000M. Napryajeniye pitaniya - DCV  ot 10,2 do 28,4 Diapazon rab. temp., °S: ot -10 do + 55. - Otnositelnaya vlaj.:   do 98% pri +25 °C</t>
  </si>
  <si>
    <t>Kontrolno-puskovoy blok S2000KPB. Napryajeniye pitaniya - DCV  ot 10,2 do 28,4 Diapazon rab. temp., °S: ot -10 do + 55. - Otnositelnaya vlaj.:   do 98% pri +25 °C</t>
  </si>
  <si>
    <t xml:space="preserve">Blok indikatsiya i upravleniya sistemi pojarotusheniya S2000-PT.  Svetovaya indikatsiya - 50 ind., Kolichestvo razdelov - 4, Napryajeniye pitaniya - 10,2 ÷ 28,4 V postoyannogo toka. Rekomenduyetsya ispolzovat rezervirovannie istochniki pitaniya seriy "RIP-12" ili "RIP-24", Potreblyayemaya moshnost - ne bolee 3Vt, </t>
  </si>
  <si>
    <t>Rezervirovanniy istochnik pitaniya RIP-24V</t>
  </si>
  <si>
    <t>Rezervirovanniy istochnik pitaniya RIP-12V</t>
  </si>
  <si>
    <t>Xavfsizlik, videkuzatuv va IP tizimi jixozlari</t>
  </si>
  <si>
    <t>IP videoregistrator 16 kanal Setevie protokoli Vstroyenniy web-server (IE10, Google chrome, Firefox Mozilla, Opera) Setevoy kliyent RVi-Smart PSS dlya Windows XP/7/8, MAC OS; RVi Operator dlya Windows 7/8.  Maksimalnoye razresheniye podklyuchayemix IP-videokamer 8 Mp   Pitaniye DC 12 V (4A), d</t>
  </si>
  <si>
    <t>ShGKMda xavfsizlik, videokuzatuv va IP tizimni mustahkamlash uchun</t>
  </si>
  <si>
    <t>IP videoregistrator 256 kanal Video/audiovxod. Format videosjatiya. H.265, H.265+, H.264, H.264+,MPEG4, MJPEG. IP-videovxod. 256 kanalov. USB-interfeys.1 USB 2.0.2 USB 3.0.Posledovatelniy interfeys.1 RS-485, RS-485 dlya klaviaturi. Pitaniye.AC100-240V, do 550Vt.Rabochiye usloviya.0°C...+50</t>
  </si>
  <si>
    <t xml:space="preserve">IP videoregistrator 32 kanal Setevie protokoli Vstroyenniy web-server (IE10, Google chrome, Firefox Mozilla, Opera) Setevoy kliyent RVi-Smart PSS dlya Windows XP/7/8, MAC OS; RVi Operator dlya Windows 7/8. Mobilnie ustroystva: Android, iOS  Kolichestvo, tip, maksimalniy obyem HDD 2x6TB </t>
  </si>
  <si>
    <t>Setevoy kommutator 8-portoviy svich TP-Link TL-SF1009P./ Apparatnie xarAKT xizmatieristiki / Interfeysi 9 portov RJ-45 10/1000 Mbit/s (iz nix 8 portov s podderjkoy PoE+ 802.3af/at)./ avtosoglasovaniye./ avto-MDI/MDIX./ Sreda peredachi dannix 10BASE-T: neekranirovannaya vitaya para kategoriy 3, 4, 5 (ma</t>
  </si>
  <si>
    <t>POE-Setevoy kommutator 8-portoviy TP-Link TL-SG108PE Apparatnie xarAKT xizmatieristiki.  Interfeysi 8 portov RJ45 10/100/1000 Mbit/s.  avtosoglasovaniyePorti PoE (RJ45) standart: podderjka 802.3afPoE porti: port 1 ~ port 4, do 15.4 Vt na port. byudjet PoE: 55 VtEnergopotrebleniye maks. (PoE vkl.): 6</t>
  </si>
  <si>
    <t>Statsionarnaya IP Kamera  vnutrennaya  Tip:3-megapikselnaya IP-kamera s IK-podsvetkoyChuvstvitelniy element:.  /2.8” KMOP-sensor 3.0 Mp Sony Exmor™ s progressivnim skanirovaniyem  Maksimalnoye razresheniye:   QXGA (3 MP) 2048×1536 pikseley.    Videopotoki:  Do 3 potokov s vozmojnostyu nastroyki s</t>
  </si>
  <si>
    <t>Setevoy kommutator 16-portoviy svich Setevoy kommutator 16-portoviy16-portoviy gigabitniy nastolniy/montiruyemiy v stoyku kommutator TL-SG1016D16 portov 10/100/1000 Mbit/s</t>
  </si>
  <si>
    <t>Perimetr Oxrannoye signalizatsiya 2-rubej -RM300 Perimetr Oxrannoye signalizatsiya 2-rubej -RM300Veroyatnost obnarujeniyanarushitelya ne menee 0,98 Napryajeniye pitaniya izveshatelya 9  30 VTok potrebleniya ne bolee 0,045 A Vremya gotovnosti posle podachi pitaniya ne bolee 30 sekStepen zashiti obolochki IP-55</t>
  </si>
  <si>
    <t xml:space="preserve">Blok pitaniya 12V, 10A (s metallicheskim korpusom) Vixodnoye napryajeniye: 12V DC. Nominalny tok 10A DC                      Nominalnoye (vxodnoye) napryajeniye: 100-240V. Kol-vo vixodov: 2 Imet regulirovka vixodnogo napryajeniya. </t>
  </si>
  <si>
    <t xml:space="preserve"> Peredatchik Radiy-2  Peredatchik Radiy-2Izveshatel rasschitan na neprerivnuyu kruglosutochnuyu rabotu v usloviyax otkritogo vozduxa i soxranyayet svoi xarAKT xizmatieristiki pri temperature okrujayushey sredi ot minus 40°S do 65°S i otnositelnoy vlajnosti vozduxa do 100% pri temperature plyus</t>
  </si>
  <si>
    <t>Shteker pitaniya  Dlya pitaniya videokamer12 volt</t>
  </si>
  <si>
    <t>Mediakonverter  Mediakonverter TP-Link MC220L Universalniy v Tashkente i Uzbekistane - kupit po otlichnoy sene mojno nashem internet magazine</t>
  </si>
  <si>
    <t>Zajimi  Dlya konnektorov kabelya</t>
  </si>
  <si>
    <t>Optovolokonnie gilzi dlya svarki kabelya Dlya svarki kabelya</t>
  </si>
  <si>
    <t>Svich 16 port Upravlyayemiy setevoy kommutator urovnya L2 (Smart switch)  
Interfeys -8 portov RJ45 10/100/1000 Mbit/s (Avtosoglasovaniye/avto-MDI/MDIX) 
2 gigabitnix SFP-slota 
Sreda peredachi dannix 100BASE-TX/1000Base-T: neekranirovannaya vitaya para kategoriy 5, 5e ili vishe (maksimum 100 m) 
1000BASE-X: MMF, SMF 
Ventilyatori - Bez ventilyatora 
Fizicheskiy razyom zamka - Yest 
Istochnik pitaniya -100~240 V perem. toka, 50/60 Gs 
Razmeri (Sh × D × V) - 294 × 180 × 44 mm 
Krepleniye - V stoyku</t>
  </si>
  <si>
    <t>Svich 24port . Upravlyayemiy setevoy kommutator urovnya L2 (Smart switch)  
Interfeys -8 portov RJ45 10/100/1000 Mbit/s (Avtosoglasovaniye/avto-MDI/MDIX) 
2 gigabitnix SFP-slota 
Sreda peredachi dannix 100BASE-TX/1000Base-T: neekranirovannaya vitaya para kategoriy 5, 5e ili vishe (maksimum 100 m) 
1000BASE-X: MMF, SMF 
Ventilyatori - Bez ventilyatora 
Fizicheskiy razyom zamka - Yest 
Istochnik pitaniya -100~240 V perem. toka, 50/60 Gs 
Razmeri (Sh × D × V) - 294 × 180 × 44 mm Krepleniye - V stoyku</t>
  </si>
  <si>
    <t>Svich 8port  Upravlyayemiy setevoy kommutator urovnya L2 (Smart switch)  
Interfeys -8 portov RJ45 10/100/1000 Mbit/s (Avtosoglasovaniye/avto-MDI/MDIX) 
2 gigabitnix SFP-slota 
Sreda peredachi dannix 100BASE-TX/1000Base-T: neekranirovannaya vitaya para kategoriy 5, 5e ili vishe (maksimum 100 m) 
1000BASE-X: MMF, SMF 
Ventilyatori - Bez ventilyatora 
Fizicheskiy razyom zamka - Yest 
Istochnik pitaniya -100~240 V perem. toka, 50/60 Gs 
Razmeri (Sh × D × V) - 294 × 180 × 44 mm 
Krepleniye - V stoyku</t>
  </si>
  <si>
    <t xml:space="preserve">Medeokanvertori s modulem  Modul WDM SFP SM, SC 1,25Gbps 20km </t>
  </si>
  <si>
    <t>Povorotnaya IP Kamera ulichnaya</t>
  </si>
  <si>
    <t>Statsionarnaya IP kamera ulichnaya</t>
  </si>
  <si>
    <t>KONTROLLER DVUXPROVODNOY LINII SVYAZI
 "S2000-KDL"</t>
  </si>
  <si>
    <t>Adresniy rasshiritel “S2000-AR1 isp. 01” ASDR.426461.001-01</t>
  </si>
  <si>
    <t>Suv sarfini hisoblagich</t>
  </si>
  <si>
    <t>Qiyoslash laboratoriyasi uchun maxsus stol</t>
  </si>
  <si>
    <t>Gaz namligini oʻlchash analizatori (3050OLV)</t>
  </si>
  <si>
    <t xml:space="preserve">Materiali sistem pojarnoy signalizatsii: Pribor priyemno-kontrolniy oxranno-pojarniy  </t>
  </si>
  <si>
    <t xml:space="preserve">Materiali sistem pojarnoy signalizatsii: Akkumulyatornaya batareya (dlya bespereboynogo pitaniya).  </t>
  </si>
  <si>
    <t xml:space="preserve">Materiali sistem pojarnoy signalizatsii: Izveshatel pojarniy dimovoy </t>
  </si>
  <si>
    <t xml:space="preserve">Materiali sistem pojarnoy signalizatsii: Kabelniy lotok (korob) plastmassovie 12x12 mm  </t>
  </si>
  <si>
    <t xml:space="preserve">Materiali sistem pojarnoy signalizatsii: Kabelniy lotok (korob) plastmassovie 16x16 mm </t>
  </si>
  <si>
    <t>IP video kuzatuv kamerasi</t>
  </si>
  <si>
    <t>Matbaa xizmatlari va kanselyariya tovar mahsulotlari</t>
  </si>
  <si>
    <t xml:space="preserve">Avtokarandash mexanicheskiy so sterjnem </t>
  </si>
  <si>
    <t>Barcha sex, xizmat va tarmoqlardan tushgan yillik buyurtmalar boʻyicha</t>
  </si>
  <si>
    <t xml:space="preserve">Ruchka gelievaya </t>
  </si>
  <si>
    <t>Ruchka gelievaya sinaya</t>
  </si>
  <si>
    <t>Ruchka gelievaya krasnaya</t>
  </si>
  <si>
    <t>Ruchka gelievaya chernaya</t>
  </si>
  <si>
    <t xml:space="preserve">Albom dlya risovaniya </t>
  </si>
  <si>
    <t xml:space="preserve">Bloknot </t>
  </si>
  <si>
    <t>Kistochka dlya detey</t>
  </si>
  <si>
    <t xml:space="preserve">Bumaga (Vatman) </t>
  </si>
  <si>
    <t xml:space="preserve">Bumaga A3 format </t>
  </si>
  <si>
    <t>pachka</t>
  </si>
  <si>
    <t xml:space="preserve">Bumaga dlya zametok </t>
  </si>
  <si>
    <t>Bumaga A4 format</t>
  </si>
  <si>
    <t xml:space="preserve">Akvarelnie kraski </t>
  </si>
  <si>
    <t>Tetrad kopirovalnaya matematika propis dlya detey</t>
  </si>
  <si>
    <t>Tetrad kopirovalnaya (propis) 5+ dlya detey A4</t>
  </si>
  <si>
    <t xml:space="preserve">Bumaga kopirovalnaya  “KARBON” </t>
  </si>
  <si>
    <t>Svetnoy mel</t>
  </si>
  <si>
    <t xml:space="preserve">16 listovaya bumaga svetnaya </t>
  </si>
  <si>
    <t xml:space="preserve">Bumaga krepovaya raznogo sveta </t>
  </si>
  <si>
    <t xml:space="preserve">Bumaga dlya foto (10x15) </t>
  </si>
  <si>
    <t>Bumaga dlya foto A4 Erson glyansevaya</t>
  </si>
  <si>
    <t>Guash  8 svetov</t>
  </si>
  <si>
    <t>Guash raznogo sveta  12 svetov</t>
  </si>
  <si>
    <t>Delovoy jurnal 96  listov</t>
  </si>
  <si>
    <t>Marker videlitel dlya bumag 4 sht v upakovke (4 raznix sveta)</t>
  </si>
  <si>
    <t>Doska (2 x 1m ) belaya</t>
  </si>
  <si>
    <t>Dirakol  (na 30 listov)</t>
  </si>
  <si>
    <t>Dirakol na (na 50 listov)</t>
  </si>
  <si>
    <t>Ejednevnik A5 kojaniy s logotip</t>
  </si>
  <si>
    <t>Zajim dlya bumagi  kanselyarskiy</t>
  </si>
  <si>
    <t xml:space="preserve">Gubka dlya ochistki doski s magnitom </t>
  </si>
  <si>
    <t>Nastolniy nabor ofisniy, 12 predmetov</t>
  </si>
  <si>
    <t>Kalendar s emblemoy ShGKM  nastolniy 2023 g</t>
  </si>
  <si>
    <t>Kalendar s emblemoy ShGKM  nastenniy 2023 g</t>
  </si>
  <si>
    <t>Kalkulyator 12 sifrovoy</t>
  </si>
  <si>
    <t xml:space="preserve">Karandash prostoy </t>
  </si>
  <si>
    <t>Karandashi svetnie 12 svetnie</t>
  </si>
  <si>
    <t>Karandashi svetnie 12 svetov (belka) NFBIL NB-760</t>
  </si>
  <si>
    <t>Svet 6 razniy Epson L805</t>
  </si>
  <si>
    <t>toʻplam</t>
  </si>
  <si>
    <t xml:space="preserve">Foto bumaga Matovaya A4 </t>
  </si>
  <si>
    <t xml:space="preserve">Foto bumaga dvuxstoronnaya </t>
  </si>
  <si>
    <t>Svetnaya bumaga 6 svetov</t>
  </si>
  <si>
    <t xml:space="preserve">Karton svetnoy </t>
  </si>
  <si>
    <t>Kley kanselyarskiy (gel)</t>
  </si>
  <si>
    <t>Kley  PVA 85gr</t>
  </si>
  <si>
    <t>Kniga kanselyarskaya 24 list</t>
  </si>
  <si>
    <t>Kniga kanselyarskaya 48 list</t>
  </si>
  <si>
    <t>Oblojka A4</t>
  </si>
  <si>
    <t>Knopki kanselyarskiye</t>
  </si>
  <si>
    <t>Knopki kontorskiye metal.</t>
  </si>
  <si>
    <t xml:space="preserve">Konverti A4 </t>
  </si>
  <si>
    <t>Konverti pochtovie 23/12 sm</t>
  </si>
  <si>
    <t>Knijka-raskraska  so stikerami</t>
  </si>
  <si>
    <t xml:space="preserve">Laminatsionnaya plyonka  </t>
  </si>
  <si>
    <t>Kisti (raznie) xudojestvennie</t>
  </si>
  <si>
    <t>Lastik (rezinka) 47*11*17</t>
  </si>
  <si>
    <t xml:space="preserve">Lenta bumajnaya </t>
  </si>
  <si>
    <t>Lenta  raznie</t>
  </si>
  <si>
    <t>Lineyka 50 sm</t>
  </si>
  <si>
    <t>Lineyka 1m</t>
  </si>
  <si>
    <t>Lineyka 30 sm</t>
  </si>
  <si>
    <t>Marka pochtovaya</t>
  </si>
  <si>
    <t>Marker po metallu PTK,chyorniy,siniy</t>
  </si>
  <si>
    <t xml:space="preserve">Marker dlya beloy doski </t>
  </si>
  <si>
    <t xml:space="preserve">Nabor kistey xudojestvennix raznogo razmera </t>
  </si>
  <si>
    <t>Nastolnaya podstavka/lotok dlya bumag A-4</t>
  </si>
  <si>
    <t>Nojnitsi detskiye kachestvenniyi, bezopasniyi s  nakonechnikom</t>
  </si>
  <si>
    <t xml:space="preserve">Nojnitsi kanselyarskiye </t>
  </si>
  <si>
    <t xml:space="preserve">Organayzer nastolniy </t>
  </si>
  <si>
    <t>Otkritka "Mustaqillik muborak boʻlsin" 23/12 sm</t>
  </si>
  <si>
    <t>Otkritka "Navruz" muborak boʻlsin 23/12 sm</t>
  </si>
  <si>
    <t>Otkritka "Yangi yilingiz muborak boʻlsin" 23/12 sm</t>
  </si>
  <si>
    <t>Papka registrator ELBO A-4</t>
  </si>
  <si>
    <t>Papka registrator dlya P&amp;ID, PFD ELBO albomnaya A-3</t>
  </si>
  <si>
    <t>Papka s zajimom plastikoviy A4</t>
  </si>
  <si>
    <t>ShGKM ramzi tushgan papka A4</t>
  </si>
  <si>
    <t xml:space="preserve">Papka fayl  </t>
  </si>
  <si>
    <t xml:space="preserve">Papka fayl ELBO A5 </t>
  </si>
  <si>
    <t>Perfofayl A-4</t>
  </si>
  <si>
    <t xml:space="preserve">Pechat </t>
  </si>
  <si>
    <t>Plastelin 8 svetnoy</t>
  </si>
  <si>
    <t>Podushka dlya  shtampa sinyaya</t>
  </si>
  <si>
    <t>Portret Prezidenta Res.Oʻzb.</t>
  </si>
  <si>
    <t xml:space="preserve">Ruchka  sharikovaya </t>
  </si>
  <si>
    <t xml:space="preserve">ShGKM mahsulotlarining texnik xarAKT xizmatieristkasi  jamlangan katalog </t>
  </si>
  <si>
    <t xml:space="preserve">Tomchilab sugorish tizimi haqidagi liflet </t>
  </si>
  <si>
    <t xml:space="preserve">Polietilen granulalari haqidagi liflet  </t>
  </si>
  <si>
    <t xml:space="preserve">Sumka s emblemoy ShGKM  </t>
  </si>
  <si>
    <t xml:space="preserve">Ruchka s emblemoy ShGKM  </t>
  </si>
  <si>
    <t>Samokleyushaya etiketka A3</t>
  </si>
  <si>
    <t>Skobi dlya bolshogo steplera 24/6 KOMUS 24/6</t>
  </si>
  <si>
    <t xml:space="preserve">Skoba malenkaya </t>
  </si>
  <si>
    <t xml:space="preserve">Skorosshivatel bumajniy </t>
  </si>
  <si>
    <t>Skorosshivatel Plastikoviy</t>
  </si>
  <si>
    <t xml:space="preserve">Skotch (plenochniy) n-30mm, </t>
  </si>
  <si>
    <t xml:space="preserve">Skotch (plenochniy) </t>
  </si>
  <si>
    <t>Skotch malyarniy shirina-50mm</t>
  </si>
  <si>
    <t xml:space="preserve">Skotch malenkiy </t>
  </si>
  <si>
    <t>Skotch shirokiy 6 sm</t>
  </si>
  <si>
    <t xml:space="preserve">Skrebkoshina </t>
  </si>
  <si>
    <t xml:space="preserve">Skrepki kanselyarskiye </t>
  </si>
  <si>
    <t xml:space="preserve">Stepler malenkiy </t>
  </si>
  <si>
    <t>Stepler  bolshoy</t>
  </si>
  <si>
    <t xml:space="preserve">Sterjen dlya avtokarandasha  </t>
  </si>
  <si>
    <t>Stiker (samokleyushiysya svetnoy)</t>
  </si>
  <si>
    <t>Albom dlya risovaniya 40 listov</t>
  </si>
  <si>
    <t xml:space="preserve">Fetr A-3 </t>
  </si>
  <si>
    <t xml:space="preserve">Fetr A-1 </t>
  </si>
  <si>
    <t>Tetrad obshaya 48 listov</t>
  </si>
  <si>
    <t>Tetrad shkolnaya 12 listov (matematika)</t>
  </si>
  <si>
    <t xml:space="preserve">Tochilka dlya karandashey </t>
  </si>
  <si>
    <t xml:space="preserve">Flomaster (12 svet) </t>
  </si>
  <si>
    <t>Chernila  krasnaya</t>
  </si>
  <si>
    <t>Chernila dlya pechati sinyaya</t>
  </si>
  <si>
    <t xml:space="preserve">Shtamp </t>
  </si>
  <si>
    <t>Shtrix  20 ml</t>
  </si>
  <si>
    <t xml:space="preserve">Shtrix (ruchka korrektor) </t>
  </si>
  <si>
    <t>Bumaga A 0</t>
  </si>
  <si>
    <t>Karandash prostoy s lastikom</t>
  </si>
  <si>
    <t>Lineyka metalicheskaya</t>
  </si>
  <si>
    <t>Onlayn kassa apparat uchun qogʻoz</t>
  </si>
  <si>
    <t xml:space="preserve">Papka dlya bumag  </t>
  </si>
  <si>
    <t>Samokleyushiyesya bumaga</t>
  </si>
  <si>
    <t>Terminal qogʻoz</t>
  </si>
  <si>
    <t xml:space="preserve">Foto bumaga </t>
  </si>
  <si>
    <t>Svetnaya bumaga A4 (golubaya, zelenaya., krasnaya., jeltaya, oranjevaya) dvustoronnyaya</t>
  </si>
  <si>
    <t>Oq markerli doska</t>
  </si>
  <si>
    <t>GTL 220/35/10 kv podstansiya sexi boshligʻi J.Amirqulovning "Shurtan GKM" MChJ bosh direktori Sh.Aslanovga 09.12.2022-yildagi 051/ sonli xizmat xati</t>
  </si>
  <si>
    <t>Papka registr</t>
  </si>
  <si>
    <t>Matbaa xizmatlari</t>
  </si>
  <si>
    <t>AKT xizmati sdachi na remont  i priyom s remonta (apparat i mashin)  033-F12-13</t>
  </si>
  <si>
    <t>AKT xizmati sdachi na remont  i priyom s remonta ognetushiteley  v RMS 005-F3</t>
  </si>
  <si>
    <t>Jurnal priyema i sdachi smeni</t>
  </si>
  <si>
    <t xml:space="preserve">Jurnal registratsi 1-oy  stupeni kontrolya  </t>
  </si>
  <si>
    <t xml:space="preserve">Jurnal registratsi 2-oy stupeni kontrolya  </t>
  </si>
  <si>
    <t xml:space="preserve">Jurnal registratsi 3-oy stupeni kontrolya  </t>
  </si>
  <si>
    <t xml:space="preserve">Jurnal registratsi instruktaja na rabochem meste  </t>
  </si>
  <si>
    <t xml:space="preserve">Jurnal registratsi proverok znaniy personala. </t>
  </si>
  <si>
    <t xml:space="preserve">Ishchilar shaxarchasi Qozonxona qurilmasi va Geolog MSSM qozonxonasi rejim varaqalari </t>
  </si>
  <si>
    <t>Mexanik taʼmirlash sexiga taʼmirlash ishlari uchun beriladigan buyurtma 005-F5</t>
  </si>
  <si>
    <t xml:space="preserve">Yer qazish ishlari ruxsatnomasi </t>
  </si>
  <si>
    <t xml:space="preserve">Olovli ishlarni olib borish ruxsatnomasi </t>
  </si>
  <si>
    <t xml:space="preserve">Taʼmirlash ishlarini olib borish uchun umumiy naryad ruxsadnomasi </t>
  </si>
  <si>
    <t>Zayavka na izgotovleniye  ne standartnix izdeliy  005 - F6</t>
  </si>
  <si>
    <t>Zayavka na polucheniye xim reagentov (TSS) 009-F11</t>
  </si>
  <si>
    <t>Zayavka na provedeniye  svarochnix rabot  005-F4</t>
  </si>
  <si>
    <t>Zayavka na provedeniye dopolnitelnix analizov 003-F34</t>
  </si>
  <si>
    <t>Zayavki na kalibrovku i remont sredstv izmereniy v sexe KIP i A 007-F7</t>
  </si>
  <si>
    <t xml:space="preserve">Kartochka po uchetu akkumulyatorov </t>
  </si>
  <si>
    <t>Kartochka ucheta avtoshini</t>
  </si>
  <si>
    <t>Knijka zayavok na kalibrovku i remont sredstv izmereniy  007-F7 (50listov/4dnya)</t>
  </si>
  <si>
    <t>Knijka zayavok na remont texnologicheskogo oborudovaniya 005-F11  50 listov</t>
  </si>
  <si>
    <t>Knijka zayavok priyema ximreagenta s TSS na SPPEU 009-F11 (50listov/2nedeli) 1 knijka po 50 listov</t>
  </si>
  <si>
    <t>Konsentratsiya shelochi v DA-1201  (1list/2sutki)</t>
  </si>
  <si>
    <t>List registratsii raboti apparatov vozdushnogo oxlajdeniya 001-F4 (1list/sutki)</t>
  </si>
  <si>
    <t>List registratsii raboti vrashatelnogo oborudovaniya 001-F3A (3list/sutki)</t>
  </si>
  <si>
    <t>List registratsii raboti vrashatelnogo oborudovaniya  001-F3 (2list/sutki)</t>
  </si>
  <si>
    <t xml:space="preserve">Naryad blank </t>
  </si>
  <si>
    <t>Gaz xavfi ishlarini bajarish ruxsatnomasi A4 Format</t>
  </si>
  <si>
    <t>Osmotr TMT 001-F12 (1list/sutki)</t>
  </si>
  <si>
    <t>Pirometricheskiy obzor pechi 001-F5 (1list/sutki)</t>
  </si>
  <si>
    <t xml:space="preserve">Razresheniye na provedeniye ognevix rabot </t>
  </si>
  <si>
    <t>Rejimniy list mashinista /smennogo injenera 001-F2 (16list/sutki)</t>
  </si>
  <si>
    <t>Rejimniy list polevogo operatora  001-F1 (5list/sutki)</t>
  </si>
  <si>
    <t>Rejimniy list smennogo injenera   (4 listov) 004-F4</t>
  </si>
  <si>
    <t>Rejimniy list ustanovki  proizvodstva azota i vozduxa List 4 004 - F8</t>
  </si>
  <si>
    <t>Rejimniy list ustanovki  TS i FX  (3 lista) 004 - F10</t>
  </si>
  <si>
    <t>Rejimniy list ustanovki Demin vodi i ochistki parokondensata (8 listov) 004 - F7</t>
  </si>
  <si>
    <t>Rejimniy list ustanovki Oxl. vodi.  (2 lista) 004 - F9</t>
  </si>
  <si>
    <t>Rejimniy list ustanovki sentralnoy kotelnoy (4lista iz nix po 2 lista A/V) 004 - F6</t>
  </si>
  <si>
    <t>Rezultati analizov pH (1list/2sutki)</t>
  </si>
  <si>
    <t>Blok nasos stansiyasi №1,2 buyicha texnologik rejim kartasi A-3</t>
  </si>
  <si>
    <t>Navbatchi mexanik uchun ATV larni ishga chiqishi va kirishini roʻyxatga olish va kirish kitobi GOST5773-90</t>
  </si>
  <si>
    <t>Avtomabillarni ruyxatga olish blankasi (forma-207) GOST5773--76</t>
  </si>
  <si>
    <t xml:space="preserve">Ishchilar shaxsiy varaqasi </t>
  </si>
  <si>
    <t xml:space="preserve">Haydovchilarni ishga chiqarish, reys oldi yoʻriqnoma oʻtkazish jurnali </t>
  </si>
  <si>
    <t xml:space="preserve">Shaxsiy varaqa (instruktaj uchun) </t>
  </si>
  <si>
    <t xml:space="preserve">Sinf jurnali (jurn.uch. teor.zan) </t>
  </si>
  <si>
    <t xml:space="preserve">Ishlab chiqarishda ro`y bergan baxtsiz hodisalarni o`rganib chiqish boʻyicha maxsus jurnal A4 hajmda </t>
  </si>
  <si>
    <t xml:space="preserve">Xavfsizlik texnikasi guvohnomasi  (10 x7) sm </t>
  </si>
  <si>
    <t xml:space="preserve">Xavfsizlik texnikasi belgilari </t>
  </si>
  <si>
    <t xml:space="preserve">Xavfsizlik texnikasi yongʻin xavfsizligi boʻyicha banner </t>
  </si>
  <si>
    <t xml:space="preserve">Yoqilgʻi tarqatish vedomosti </t>
  </si>
  <si>
    <t xml:space="preserve">Havvozani qabul qilish va topshirish dalolatnomasini yozish uchun varogʻ </t>
  </si>
  <si>
    <t xml:space="preserve">Avtoshinalarni hisobga olish kartochkasi </t>
  </si>
  <si>
    <t xml:space="preserve">Topshirish va qabul qilish blankasi </t>
  </si>
  <si>
    <t xml:space="preserve">Yoʻl varaqasi yengil ATV  Forma №3 </t>
  </si>
  <si>
    <t xml:space="preserve">Yoʻl varaqasi avtobus, yuk va maxsus  texnika Forma 4P </t>
  </si>
  <si>
    <t xml:space="preserve">Yoʻl varaqasi yuk va maxsus  tex. forma (shaharlararo) </t>
  </si>
  <si>
    <t xml:space="preserve">Avtomobillarni roʻyxatga olish blankasi  </t>
  </si>
  <si>
    <t xml:space="preserve">Navbatchi mexanik uchun ATVlarni ishga chiqish va kirishini roʻyxatga olish kitobi </t>
  </si>
  <si>
    <t xml:space="preserve">Lichnaya kartochka instruktaja i obucheniya po texnike bezopasnosti </t>
  </si>
  <si>
    <t>"Maʼlumotlar burchagi" doskasi</t>
  </si>
  <si>
    <t>№8-1 “Ichki suv taʼminoti” sexi texnologik rejim kartasi</t>
  </si>
  <si>
    <t>Zayavka na ZML</t>
  </si>
  <si>
    <t>Ichimlik suv tayyorlash qurilmasi texnologik rejim kartasi</t>
  </si>
  <si>
    <t xml:space="preserve">Knijka propuskov na vyezd i viezd v texnologicheskuyu zonu </t>
  </si>
  <si>
    <t>Propusk na vyezd</t>
  </si>
  <si>
    <t>Rejimniy list na rasxodomeri</t>
  </si>
  <si>
    <t>Har xil turdagi banner, viveska va tablichkalar</t>
  </si>
  <si>
    <t>Banner tayyorlash ishlari va xizmatlari</t>
  </si>
  <si>
    <t>Yopishqoq vinil plyonkada orakal material chop etish ishlari</t>
  </si>
  <si>
    <t>Ipak matoga chop etish xizmati</t>
  </si>
  <si>
    <t>Hajmdor harflar tayyorlash har-xil harflar va belgilar tayyorlash xizmati</t>
  </si>
  <si>
    <t>sm2</t>
  </si>
  <si>
    <t>Viveska tayyorlash xizmati</t>
  </si>
  <si>
    <t>Tablichkalar tayyorlash xizmati</t>
  </si>
  <si>
    <t>Stendlar tayyorlash xizmati</t>
  </si>
  <si>
    <t>Foto ramkalar tayyorlash xizmati</t>
  </si>
  <si>
    <t>Foto albomlar tayyorlash xizmati</t>
  </si>
  <si>
    <t>Foto suratlar chop etish xizmati</t>
  </si>
  <si>
    <t>Buyruq va farmoyish blankalari bukletlar maxsus ish blankalari tayyorlash laminatsiyalash ishlar va xizmati</t>
  </si>
  <si>
    <t>Faxriy yorligʻlar diplomlar tayyorlash xizmati</t>
  </si>
  <si>
    <t>Bayram tabriknomalari tayyorlash xizmati</t>
  </si>
  <si>
    <t>Keng format va 3D shaklda materiallarni chop etish xizmati</t>
  </si>
  <si>
    <t>Muqovalash ishlarini bajarish xizmati</t>
  </si>
  <si>
    <t>Taklifnoma tayyorlash xizmati</t>
  </si>
  <si>
    <t>Maxsus ish papkalar tayyorlash xizmati</t>
  </si>
  <si>
    <t>Har-xil oʻlchamdagi statuetkalar tayyorlash xizmati</t>
  </si>
  <si>
    <t>ShGKM logotipi tushurilgan kalendar</t>
  </si>
  <si>
    <t>Konvert</t>
  </si>
  <si>
    <t>Kitob, maxsus jurnallar, yoʻriqnoma jurnallar tayyorlash laminatsiyalash ish va xizmatlar</t>
  </si>
  <si>
    <t>ShGKM texnik katalogi</t>
  </si>
  <si>
    <t>ShGKM logotipi tushirilgan shaxsiy daftarcha</t>
  </si>
  <si>
    <t>ShGKM logotipi tushirilgan guvohnoma tayyorlash xizmati</t>
  </si>
  <si>
    <t>"ShGKM Medservis" SM muolaja daftarchasi tayyorlash xizmati</t>
  </si>
  <si>
    <t>Boshqa turdagi materiallar</t>
  </si>
  <si>
    <t xml:space="preserve"> Tozalash vositalari</t>
  </si>
  <si>
    <t>Tualet sovuni  GOST 28546-2002</t>
  </si>
  <si>
    <t>Qoʻlda yuvish uchun kir yuvish vositalari (Stiralnie poroshki) 450 gr</t>
  </si>
  <si>
    <t>Avtomatik kir yuvish mashina uchun kir yuvish kukuni (Stiralniy poroshok avtomat)</t>
  </si>
  <si>
    <t>Abraziv qoplamali tozalovchi mato (Drap)"Delfin"</t>
  </si>
  <si>
    <t>Gilam  vositasiVANISH 450ml</t>
  </si>
  <si>
    <t>Pol vositasi1 litr</t>
  </si>
  <si>
    <t>Oyna vositasi - (Stekloochistitel)</t>
  </si>
  <si>
    <t>Dezinfektsiyalovchi  vositasi 475 g, COMET (gaz plitasi  uchun)</t>
  </si>
  <si>
    <t>Shampun100ml</t>
  </si>
  <si>
    <t>Tozalovchi va dezinfektsiyalovchi vosita 750 ml (Sanfor) rakovina va hojathona uchun</t>
  </si>
  <si>
    <t>Idish yuvish uchun suyuqlik 500 gr, gel</t>
  </si>
  <si>
    <t>Dezinfektsiyalash vositasi ("Chistol")500 gr, poroshok</t>
  </si>
  <si>
    <t>Deraza va mebel uchun dezinfektsiyalash vositalari 500 gr, suyuq xlor aralashmali</t>
  </si>
  <si>
    <t>Suyuq sovun  AntibAKT xizmatierial 500 gr</t>
  </si>
  <si>
    <t>Abraziv bilan koʻpikli shimgich (Porolonovaya gubka s abrazivom)100x70x30</t>
  </si>
  <si>
    <t>Idishlar uchun metall gubkalar</t>
  </si>
  <si>
    <t>Toʻqilmagan mato oq (Netkanoye polotno beloye) paxtali</t>
  </si>
  <si>
    <t>Doka</t>
  </si>
  <si>
    <t>Havo spreyi (Osvejitel vozduxa)</t>
  </si>
  <si>
    <t>Supurgi xozyaestvenniy GOST 4976-83</t>
  </si>
  <si>
    <t xml:space="preserve">Oq byaz paxta eni 1,5 metr </t>
  </si>
  <si>
    <t>Tualet qogʻozi</t>
  </si>
  <si>
    <t>Plastik tutqichli oyna  choʻtkasi</t>
  </si>
  <si>
    <t>Shisha idishlarni yuvish uchun choʻtka.</t>
  </si>
  <si>
    <t>Hojathona va rakovina uchun choʻtka</t>
  </si>
  <si>
    <t>Hammom choʻtkasi</t>
  </si>
  <si>
    <t>Qogʻoz salfetkalar150 x 150 mm</t>
  </si>
  <si>
    <t>Tualet choʻtkasi10 litr</t>
  </si>
  <si>
    <t>Sochiq  qoʻl uchun 40x30 sm</t>
  </si>
  <si>
    <t>Sochiq 1,50 x 0,95 metr vanna uchun</t>
  </si>
  <si>
    <t>Sochiq 65 x 45 sm</t>
  </si>
  <si>
    <t>Sochiq 1,35 x 0,75 metr vanna uchun</t>
  </si>
  <si>
    <t>Sochiq 1,65 x 1,05 Sauna uchun</t>
  </si>
  <si>
    <t>Sochiq yuz uchun 90 x 45 sm</t>
  </si>
  <si>
    <t>Qogʻoz sochiq dlina 14 metr</t>
  </si>
  <si>
    <t>Sochiq momiq (maxrovoye) 500x700 mm</t>
  </si>
  <si>
    <t>Shvabra   GOST 4976-83</t>
  </si>
  <si>
    <t>Oshxona jihozlari</t>
  </si>
  <si>
    <t>Choynak nerjaveyushiy 3 litr</t>
  </si>
  <si>
    <t>Choynak chinni, 1 litr</t>
  </si>
  <si>
    <t>Choynak chinni 0,5 litr</t>
  </si>
  <si>
    <t>Choynak emalirovanniy 3 litr</t>
  </si>
  <si>
    <t>Choʻmich 120 mm</t>
  </si>
  <si>
    <t>Choʻmich 90 mm</t>
  </si>
  <si>
    <t>Kapkir 60 mm</t>
  </si>
  <si>
    <t>Kastryulka emal, 4 litr</t>
  </si>
  <si>
    <t>Kastryulka emal, 50 litr GOST 24788</t>
  </si>
  <si>
    <t>Kastryulka emal, 40 litr GOST 24788</t>
  </si>
  <si>
    <t>Kastryulka emal, 30 litr GOST 24788</t>
  </si>
  <si>
    <t>Kastryulka emal, 25 litr GOST 24788</t>
  </si>
  <si>
    <t>Kastryulka emal, 10 litr GOST 24788</t>
  </si>
  <si>
    <t>6 turdagi oshxona toʻplami kapgir va choʻmichlar</t>
  </si>
  <si>
    <t>Tuz murch idish salfetka qoʻygich  chinni, oq rangda 3,5x6 sm</t>
  </si>
  <si>
    <t>Tuzdon GOST 24770-81 oq rangli, chinni</t>
  </si>
  <si>
    <t>Piyola chinni oq rangda, 200gr, d-10sm</t>
  </si>
  <si>
    <t>Oshxona pichoqlari Elastron</t>
  </si>
  <si>
    <t>Kosa 350-400gr, d-15sm</t>
  </si>
  <si>
    <t>Kosa chinni 0,5litr</t>
  </si>
  <si>
    <t>Kosa hajmi -300 gr</t>
  </si>
  <si>
    <t>Oshpaz sanchqisi (Vilka) nerjaveyka, eni 50mm, balandligi 600mm</t>
  </si>
  <si>
    <t>Sanchqi nerjavika (Vilka) to`rt tishli, qalinligi 3mm</t>
  </si>
  <si>
    <t>Qoshiq, sanchqi qoʻyish moslamasi nerj. 200 kishilik uchun</t>
  </si>
  <si>
    <t>Bokal hajmi 250 gr</t>
  </si>
  <si>
    <t>Padnos Nerj, 500x400</t>
  </si>
  <si>
    <t>Kofeyniy nabor farfor 6 dona</t>
  </si>
  <si>
    <t>Krujka GOST 17151-81</t>
  </si>
  <si>
    <t>Krujka1 litr, emal</t>
  </si>
  <si>
    <t>Qoshiq nerjavika 45gr. 190mm. Balandligi 35mm, eni 45mm</t>
  </si>
  <si>
    <t>Tarelka chinni 13sm</t>
  </si>
  <si>
    <t>Tarelka chinni, 22sm</t>
  </si>
  <si>
    <t>Tarelka desertnaya chinni, oq rangli d-18sm</t>
  </si>
  <si>
    <t>Tarelka chinni, oq rangli d-25sm</t>
  </si>
  <si>
    <t>Tarelka chinni, oq rangli d-20sm</t>
  </si>
  <si>
    <t>Tarelka  hajmi-300gr</t>
  </si>
  <si>
    <t xml:space="preserve">Tazik plastmassoviy s ruchkami </t>
  </si>
  <si>
    <t>Qirgich (Terka) 25mm</t>
  </si>
  <si>
    <t>Elak (Sito)</t>
  </si>
  <si>
    <t>Tova (Skovorodka s derevyannoy ruchkoy chugunnaya)dimetri 23sm</t>
  </si>
  <si>
    <t>Tova (Skovorodka s derevyannoy ruchkoy chugunnaya) diametri 30sm</t>
  </si>
  <si>
    <t>Idish tovoq qoʻyish joyi  800x300x1700</t>
  </si>
  <si>
    <t>Non saqlash javonitaxtali</t>
  </si>
  <si>
    <t>Tayyorlov stoli Nerj, 600x700 mm</t>
  </si>
  <si>
    <t>Osh taxta 200x400x50mm</t>
  </si>
  <si>
    <t>Qozon materiali chugun, hajmi 10 litr, qopqoqli</t>
  </si>
  <si>
    <t>Togʻora 30 litr, Plastmassa</t>
  </si>
  <si>
    <t>Togʻora 40 litr, Plastmassa</t>
  </si>
  <si>
    <t>Lagan 10-16 litr plastmassa</t>
  </si>
  <si>
    <t>Lagan 5-7 litr plastmassa</t>
  </si>
  <si>
    <t>Lagan 10-20 litr nerj</t>
  </si>
  <si>
    <t>Chelak 10 litr, otsinkovka</t>
  </si>
  <si>
    <t>Chelak Plastmassa 10 litr</t>
  </si>
  <si>
    <t>Chelak emal qilingan qopqogʻi bilan 12 litr</t>
  </si>
  <si>
    <t>Lagan emal qilingan qopqogʻi bilan 25 litr</t>
  </si>
  <si>
    <t>Miska 1-ovqat uchun</t>
  </si>
  <si>
    <t>Miska 2-ovqat uchun</t>
  </si>
  <si>
    <t>Idish tovoq tashish aravasi Zanglamaydigan pulat 1200x700x1100mm</t>
  </si>
  <si>
    <t>Ichimlik suvi uchun idish 100 litr</t>
  </si>
  <si>
    <t>Kosa hajmi; 300 gr</t>
  </si>
  <si>
    <t xml:space="preserve">Navbatdan tashqari buyurtmasi </t>
  </si>
  <si>
    <t>Tarelka hajmi; 300 gr</t>
  </si>
  <si>
    <t>Qoshiq</t>
  </si>
  <si>
    <t>Sirli taz (tovoq emal) 9 l</t>
  </si>
  <si>
    <t>Erkatoy MTM 2</t>
  </si>
  <si>
    <t>Sirli taz (tovoq emal) 3 l</t>
  </si>
  <si>
    <t>Archa (bezatish uchun )</t>
  </si>
  <si>
    <t>Santexnika vositalari</t>
  </si>
  <si>
    <t>Smesitel  dushevoy uchun</t>
  </si>
  <si>
    <t>Smesitel  vanna uchun</t>
  </si>
  <si>
    <t>Smesitel  rakovina uchun</t>
  </si>
  <si>
    <t>Smesitel uchun kran buksa 15dm</t>
  </si>
  <si>
    <t>ShGKM ichki va tashqi binolari uchun</t>
  </si>
  <si>
    <t>Vanna uchun shlang 80/90 sm</t>
  </si>
  <si>
    <t>Shlang dlya rakovini 50sm</t>
  </si>
  <si>
    <t>Shlang dlya rakovini 60sm</t>
  </si>
  <si>
    <t>Shlang dlya rakovini 70sm</t>
  </si>
  <si>
    <t>Shlang dlya unitaza kapronoviy, dlina 80sm</t>
  </si>
  <si>
    <t>Shlang dlya slivnogo bachka kapronoviy, dlina 90sm</t>
  </si>
  <si>
    <t>Sifon unitaz uchun</t>
  </si>
  <si>
    <t>Sifon rakovina uchun, plastmassa, GOST 21485-94</t>
  </si>
  <si>
    <t>Sifon vanna uchun, plastmassa, GOST 21485-94</t>
  </si>
  <si>
    <t>Sifon dush uchun</t>
  </si>
  <si>
    <t>Sifon umivalnik uchun</t>
  </si>
  <si>
    <t>Hojatxona urindigʻi plastmassa, GOST 21485-94</t>
  </si>
  <si>
    <t>Slivnoy bachok</t>
  </si>
  <si>
    <t>Bolalar unitazi</t>
  </si>
  <si>
    <t>Shlang sugʻorish uchun diametr 20 rezenoviy</t>
  </si>
  <si>
    <t>Shlang sugʻorish uchun diametr 25 rezenoviy</t>
  </si>
  <si>
    <t>Shlang sugʻorish uchun diametr 40 rezenoviy</t>
  </si>
  <si>
    <t>Shlang dlya smesiteley kapronoviy, dlina 120sm</t>
  </si>
  <si>
    <t>Shlang dlya smesitelya  kapronoviy, dlina 50sm</t>
  </si>
  <si>
    <t>Shlang dlya smesitelya  kapronoviy, dlina 30sm</t>
  </si>
  <si>
    <t>Shlang dlya smesitelya rakovini kapronoviy, dlina 90sm</t>
  </si>
  <si>
    <t>Poplavok dlya unitaza</t>
  </si>
  <si>
    <t>Unitaz</t>
  </si>
  <si>
    <t>Rakovina</t>
  </si>
  <si>
    <t>Rezina shlang d-32 mm</t>
  </si>
  <si>
    <t>Rezinovie poloviki 80sm x 40sm</t>
  </si>
  <si>
    <t>Rezinovoy kovrik dlya dusha70smx70sm</t>
  </si>
  <si>
    <t>Smesitel shlang dlya rakovina gibkiy</t>
  </si>
  <si>
    <t xml:space="preserve">Smesitel shlang dlya dush gibkiy </t>
  </si>
  <si>
    <t>Xoʻjalik mollari</t>
  </si>
  <si>
    <t>Duradgorlik boltasi GOST 18578-89</t>
  </si>
  <si>
    <t>Bolgʻa 0,5kg, l=320mm</t>
  </si>
  <si>
    <t>Grabli GOST 19597-94</t>
  </si>
  <si>
    <t>Ketmen 30-40 sm</t>
  </si>
  <si>
    <t>Lopata shtikovaya</t>
  </si>
  <si>
    <t>Lopata Sopkovaya</t>
  </si>
  <si>
    <t>Shoxa 4 panjali</t>
  </si>
  <si>
    <t xml:space="preserve">Chalgʻi </t>
  </si>
  <si>
    <t xml:space="preserve">Nojnisi dlya rezki metallicheskoy provolki (katanka) </t>
  </si>
  <si>
    <t xml:space="preserve">Nojnisi sadovie Gardena </t>
  </si>
  <si>
    <t xml:space="preserve">Nojnisi sadovie bolshoye </t>
  </si>
  <si>
    <t>Uroq l=0,25-0,5m, eni 40-50mm</t>
  </si>
  <si>
    <t>Xoʻjalik ishlari uchun arava ogʻirlik kuchi 100kg</t>
  </si>
  <si>
    <t>Pila ruchnaya metall</t>
  </si>
  <si>
    <t>Shyotka-venik Plastmassa GOSt 28638-90</t>
  </si>
  <si>
    <t xml:space="preserve">Kirki </t>
  </si>
  <si>
    <t xml:space="preserve">Lom </t>
  </si>
  <si>
    <t xml:space="preserve">Cherenki dlya lopat </t>
  </si>
  <si>
    <t>Maxsus kimyoviy inert materiallaridan tukilgan to`r setka 6x100m</t>
  </si>
  <si>
    <t>Narvon yigʻiladigan 6 metr alyumin</t>
  </si>
  <si>
    <t>Lestnitsa (narvon)  4 metr</t>
  </si>
  <si>
    <t>Lestnitsa skladnaya transpormer dlya burvikov (Narvon) GOST 85099-88</t>
  </si>
  <si>
    <t>Narvon (alyumindan yasalgan) dlina 3 metr</t>
  </si>
  <si>
    <t>Narvon yigʻiladigan alyumeniy, 2 tomonli</t>
  </si>
  <si>
    <t xml:space="preserve">Tesha </t>
  </si>
  <si>
    <t>Sekatori (sadovie nojnisi) l=540mm, ogʻirligi 1 kg</t>
  </si>
  <si>
    <t>Bolalar stuli</t>
  </si>
  <si>
    <t>Erkatoy 1,3,4</t>
  </si>
  <si>
    <t>Sport jihozlari</t>
  </si>
  <si>
    <t>Voleybol setkasi gost 56899-2016</t>
  </si>
  <si>
    <t>Basketbol tupi GOST 56434-2015</t>
  </si>
  <si>
    <t>Maqtov yorligi GOST 27793-88</t>
  </si>
  <si>
    <t>Tennis shari GOST 17395-78</t>
  </si>
  <si>
    <t>Raketka va setka (Stol tennis uchun) GOST 56899-2016</t>
  </si>
  <si>
    <t>Futbol darvozasi uchun setka 1,5x2 metr</t>
  </si>
  <si>
    <t>Futbol darvozasi uchun setka 7,32x2,44 metr</t>
  </si>
  <si>
    <t>Futbol darvozasi uchun setka 3x2 metr</t>
  </si>
  <si>
    <t>Setka dlya ograjdeniya mini futbol maydoni uchun</t>
  </si>
  <si>
    <t>metr2</t>
  </si>
  <si>
    <t>medal 1,2,3 urin GOST 964914</t>
  </si>
  <si>
    <t>Halqa (Oburch) Alyumen, d-750mm, ogʻirligi 0,3 kg</t>
  </si>
  <si>
    <t xml:space="preserve">Halqa (Oburch) Plastmassa, d-60-70sm </t>
  </si>
  <si>
    <t>Futbol toʻpi GOST 55789-2013</t>
  </si>
  <si>
    <t>Volebol toʻpi GOST 55789-2013</t>
  </si>
  <si>
    <t>Arqon bilan sakragich (Skakalka) 2 metr, rezen</t>
  </si>
  <si>
    <t>Arqon  qalinligi 22-26mm, uzunligi 6-10metr</t>
  </si>
  <si>
    <t>Shaxmat yogʻoch doskali</t>
  </si>
  <si>
    <t>Shashka yelim doskali</t>
  </si>
  <si>
    <t>Suzish uchun yenglar bolalar uchun</t>
  </si>
  <si>
    <t xml:space="preserve">Zamonaviy velosiped </t>
  </si>
  <si>
    <t>Uch gʻildirakli velosiped</t>
  </si>
  <si>
    <t xml:space="preserve">Elektrosomakat </t>
  </si>
  <si>
    <t xml:space="preserve">Har xil maxsulotlar </t>
  </si>
  <si>
    <t xml:space="preserve">Valik katta </t>
  </si>
  <si>
    <t xml:space="preserve">Valik nabor kichik </t>
  </si>
  <si>
    <t xml:space="preserve">Vantus (dlya rakovini) </t>
  </si>
  <si>
    <t>Ventil 15 dm</t>
  </si>
  <si>
    <t>Veryovka 20-30mm</t>
  </si>
  <si>
    <t xml:space="preserve">Visyachiy zamok </t>
  </si>
  <si>
    <t>Chiqindilar uchun bak 60 litr, sirlangan</t>
  </si>
  <si>
    <t>Biser GOST 11736-78</t>
  </si>
  <si>
    <t>Britva odnorazovaya  GOST 28846-2002</t>
  </si>
  <si>
    <t>Gʻaltak ip har-xil GOST 6309-93</t>
  </si>
  <si>
    <t xml:space="preserve">Gorshki dlya svetov </t>
  </si>
  <si>
    <t>Gilamlar eni 2,5m</t>
  </si>
  <si>
    <t>Chexol   stullar uchun qoplama, oq va kuk</t>
  </si>
  <si>
    <t xml:space="preserve">Chasi elektronnie dlya komnat </t>
  </si>
  <si>
    <t>Shyotka dlya pobelki GOST 10597</t>
  </si>
  <si>
    <t>Shyotka dlya pokraski 2", 3"</t>
  </si>
  <si>
    <t xml:space="preserve">Shpagat </t>
  </si>
  <si>
    <t xml:space="preserve">Maklovitsa </t>
  </si>
  <si>
    <t>Mato sholk GOST 28253-89</t>
  </si>
  <si>
    <t>p/r</t>
  </si>
  <si>
    <t>Metr ruletka 10 metr</t>
  </si>
  <si>
    <t>Mexanik sepgich  V=12 litr</t>
  </si>
  <si>
    <t>Moskit setka deraza uchun</t>
  </si>
  <si>
    <t>kv.m</t>
  </si>
  <si>
    <t>Musorniy paket polietilen</t>
  </si>
  <si>
    <t>Hokondoz (savok) Plastmassa</t>
  </si>
  <si>
    <t>Urna 10 litr</t>
  </si>
  <si>
    <t xml:space="preserve">Jilka 2mm </t>
  </si>
  <si>
    <t>Donoschik (panj shaxa)</t>
  </si>
  <si>
    <t>Durshlag bolshoy diametr 200mm, dlina 175 mm</t>
  </si>
  <si>
    <t>Igna GOST 6309-93</t>
  </si>
  <si>
    <t>Oboy dlya preplyot TU-17-21-139-87</t>
  </si>
  <si>
    <t>Jalyuzi 2mx1,20m</t>
  </si>
  <si>
    <t>Zamok visyachiy 800x600</t>
  </si>
  <si>
    <t>Zubnaya pasta  Kolgate 50gr, GOST 7983-99</t>
  </si>
  <si>
    <t>Zubnaya shyotka odnorazovaya GOST 6388-91</t>
  </si>
  <si>
    <t>Tish tozalagich Taxtali va ipli</t>
  </si>
  <si>
    <t>Kovrovaya dorojka  80x60 GOST 481-80</t>
  </si>
  <si>
    <t>Kovrovaya dorojka  vorsistaya shirina 1m</t>
  </si>
  <si>
    <t>Kovrovaya dorojka  eni 0,5metr</t>
  </si>
  <si>
    <t>Kleyonka dlya kuxonnix stolov iznanochnaya storonu material x/b GOST 24702-81</t>
  </si>
  <si>
    <t>Kley jidkiy dlya arxiv Kleytuk 1l</t>
  </si>
  <si>
    <t>banka</t>
  </si>
  <si>
    <t>Chiqindilar qutisi 0,75 m3</t>
  </si>
  <si>
    <t xml:space="preserve">Konteyneri dlya bitovix otxodov </t>
  </si>
  <si>
    <t>Tapochki rezinli</t>
  </si>
  <si>
    <t>Tapochki matoli</t>
  </si>
  <si>
    <t xml:space="preserve">Tarozi  </t>
  </si>
  <si>
    <t>Tkan dlya obshivki dokumentov Surp</t>
  </si>
  <si>
    <t>Parda furniturasi Rezenali lenta 8sm</t>
  </si>
  <si>
    <t>Pardalar Eni-2,8m</t>
  </si>
  <si>
    <t>Pardalar 2mx1,15m</t>
  </si>
  <si>
    <t>Kreslo Myagkoye kojenniy</t>
  </si>
  <si>
    <t xml:space="preserve">Plenka dlya teplisi </t>
  </si>
  <si>
    <t>Polipropilenli ventil 20mm</t>
  </si>
  <si>
    <t>Polietilen plyonka GOST 10354-82</t>
  </si>
  <si>
    <t>Korzina dlya musora metal</t>
  </si>
  <si>
    <t xml:space="preserve">Nitki dlya proshivki dokumentov </t>
  </si>
  <si>
    <t>Uzbekiston bayrogʻi 90x150 sm</t>
  </si>
  <si>
    <t>Fartuk  GOST 12.4.029-76</t>
  </si>
  <si>
    <t xml:space="preserve">Freza </t>
  </si>
  <si>
    <t>Fujeri material steklo xrustal</t>
  </si>
  <si>
    <t xml:space="preserve">Xlokovorotnaya polotno </t>
  </si>
  <si>
    <t>Kraska Oq</t>
  </si>
  <si>
    <t>Kraska Qora</t>
  </si>
  <si>
    <t>Kraska Kuk</t>
  </si>
  <si>
    <t>Kraska Qizil</t>
  </si>
  <si>
    <t>Kraska Sariq</t>
  </si>
  <si>
    <t>Kraska Kul rang</t>
  </si>
  <si>
    <t>Kraska Yashil</t>
  </si>
  <si>
    <t>Emulsiya Oq</t>
  </si>
  <si>
    <t xml:space="preserve">Pulizator </t>
  </si>
  <si>
    <t xml:space="preserve">Pulizator antikor uchun </t>
  </si>
  <si>
    <t xml:space="preserve">Antikor graviteks </t>
  </si>
  <si>
    <t>Proba adbornik Yoqilgʻidan analiz olish uchun</t>
  </si>
  <si>
    <t xml:space="preserve">Linolium </t>
  </si>
  <si>
    <t>Izur Lak 0,7</t>
  </si>
  <si>
    <t xml:space="preserve">Shpatlovka </t>
  </si>
  <si>
    <t xml:space="preserve">Rastvoritel </t>
  </si>
  <si>
    <t>Samorez raznoye 1,5, 2,3,4,5,6,7,8mm</t>
  </si>
  <si>
    <t>Samorez krovlennaya 4,5,7mm</t>
  </si>
  <si>
    <t xml:space="preserve">Gvozdi (mix) raznoy </t>
  </si>
  <si>
    <t>Rejushiy disk d-180-230</t>
  </si>
  <si>
    <t xml:space="preserve">Sim shyotka balgarka </t>
  </si>
  <si>
    <t xml:space="preserve">Gvozdi dubl 3 sm </t>
  </si>
  <si>
    <t xml:space="preserve">ShGKM ob`ektlari uchun Maxsus boʻlim </t>
  </si>
  <si>
    <t xml:space="preserve">Gvozdi dubl 5 sm </t>
  </si>
  <si>
    <t>Shisha idish kislota saqlash uchun 20litr</t>
  </si>
  <si>
    <t>Bir tumbochkali ishchi stol (xona oʻlchamlariga mos ravishda)</t>
  </si>
  <si>
    <t xml:space="preserve">Kopmpyuter yumshoq kreslo </t>
  </si>
  <si>
    <t xml:space="preserve">Yumshoq stul </t>
  </si>
  <si>
    <t xml:space="preserve">Kichik hajmdagi kiyim shkafi </t>
  </si>
  <si>
    <t xml:space="preserve">Kichik oʻlchamdagi jurnal stoli </t>
  </si>
  <si>
    <t xml:space="preserve">Telefon podstavkasi </t>
  </si>
  <si>
    <t xml:space="preserve">Ofis mebellar toʻplami </t>
  </si>
  <si>
    <t xml:space="preserve">GTL 220/35/10 kV podstansiya sexi boshliq xonasi uchun </t>
  </si>
  <si>
    <t xml:space="preserve">Ish oʻrni uchun stol stul </t>
  </si>
  <si>
    <t xml:space="preserve">Hujjatlarni saqlash uchun komplekt javon kiyim yechish garderobi bilan birga </t>
  </si>
  <si>
    <t xml:space="preserve">Ishchilar yechinish xonasi uchun ikki eshikli metal shkaf </t>
  </si>
  <si>
    <t xml:space="preserve">Oq markerli doska </t>
  </si>
  <si>
    <t xml:space="preserve">Metall seyf </t>
  </si>
  <si>
    <t xml:space="preserve">Oshxona uchun mebellar toʻplami </t>
  </si>
  <si>
    <t xml:space="preserve">Temir javon omborxona uchun </t>
  </si>
  <si>
    <t>Xalqaro va milliy koʻrgazma va yarmarkalar uchun</t>
  </si>
  <si>
    <t>ShGKM logotipli buklet va lefletlar</t>
  </si>
  <si>
    <t>Sovgʻalar jamlanmasi logotipli (Qogʻoz paket, kepka futbolka ruchka bloknot ejednevnik kalendar</t>
  </si>
  <si>
    <t>Maxsus sovgʻalar jamlanmai (futlyar, paket, ruchka, fleshcard, powerbank, ejednevnik, stol soati, termos 0,5 litr</t>
  </si>
  <si>
    <t>Koʻrgazma stendi</t>
  </si>
  <si>
    <t>Kolba</t>
  </si>
  <si>
    <t>Orgsteklo</t>
  </si>
  <si>
    <t>Maket</t>
  </si>
  <si>
    <t>Xavfsizlik texnikasi boʻyicha stendlar maʻlumotlar burchagi</t>
  </si>
  <si>
    <t xml:space="preserve">GTL 220/35/10 kv podstansiya sexi uchun </t>
  </si>
  <si>
    <t xml:space="preserve">Navbatdan tashqari buyurtma </t>
  </si>
  <si>
    <t xml:space="preserve">Tibbiyot dori vositalari </t>
  </si>
  <si>
    <t>Perometr SR-300</t>
  </si>
  <si>
    <t>Shpatel bir martalik metalli, bolalar uchun</t>
  </si>
  <si>
    <t>Termosumka 1,5 litr</t>
  </si>
  <si>
    <t>Buyrak shaklidagi lotok birlamchi tibbiy muolaja uchun</t>
  </si>
  <si>
    <t xml:space="preserve">Biks </t>
  </si>
  <si>
    <t xml:space="preserve">Sterelizator </t>
  </si>
  <si>
    <t xml:space="preserve">Pinset meditsinskiy </t>
  </si>
  <si>
    <t xml:space="preserve">Aptechka futlyar </t>
  </si>
  <si>
    <t xml:space="preserve">Termometr </t>
  </si>
  <si>
    <t xml:space="preserve">Shina dlya shey </t>
  </si>
  <si>
    <t xml:space="preserve">Nojnisi meditsinskie </t>
  </si>
  <si>
    <t xml:space="preserve">Tanometr + fanedoskop </t>
  </si>
  <si>
    <t xml:space="preserve">ATF (addenozin trifosfat) 1 % -1 ml № 10 v amp </t>
  </si>
  <si>
    <t>upak</t>
  </si>
  <si>
    <t xml:space="preserve">Adrenalina gidroxlorid (epinefrin)  (PN 3953 p\n № 71) 0,1%- 1.0ml </t>
  </si>
  <si>
    <t xml:space="preserve">Analgin (metamizol natriy)  (PN 3953 p\n № 33) 50% - 2,0ml № 10 v amp </t>
  </si>
  <si>
    <t xml:space="preserve">Amiodaron 150mg\3ml  (PN 3953 p\n № 63) 3ml № 6 v amp </t>
  </si>
  <si>
    <t xml:space="preserve">Atropin sulfat  (PN 3953 p\n № 50) 0.1% -1 ml № 10 </t>
  </si>
  <si>
    <t xml:space="preserve">Baralgin  5 ml № 5  </t>
  </si>
  <si>
    <t xml:space="preserve">Berlipril 5 mg № 30 v tabl </t>
  </si>
  <si>
    <t xml:space="preserve">Verapamil 2.5mg\ml alkaloid  (PN 3953 p\n №  2ml № 10 </t>
  </si>
  <si>
    <t xml:space="preserve">Vikasol  1 ml № 10  </t>
  </si>
  <si>
    <t xml:space="preserve">Geparin 5000ME/ml (PN 3953 p\n № 82) 5ml № 5  </t>
  </si>
  <si>
    <t xml:space="preserve">Glyukoza (dekstroza) (PN 3953 p\n № 107) 40 % 10 ml № 10  </t>
  </si>
  <si>
    <t xml:space="preserve">Deksametazon  (PN 3953 p\n № 100) 4 mg/ 1 ml № 3  </t>
  </si>
  <si>
    <t xml:space="preserve">Dimedrol (defingidramin) (PN 3953 p\n № 52) 1% 1,0ml </t>
  </si>
  <si>
    <t xml:space="preserve">Dibazol (bendazol) (PN 3953 p\n № 78) 1 % 5 ml № 10  </t>
  </si>
  <si>
    <t xml:space="preserve">Ditsinon (etamzilat) (PN 3953 p\n № 86) 2 ml № 10 </t>
  </si>
  <si>
    <t xml:space="preserve">Dikloberl 75 (diklofenak) (PN 3953 p\n № 36) 3ml № 5 v ampul  </t>
  </si>
  <si>
    <t xml:space="preserve">Kalsiya glyukonat  (PN 3953 p\n № 118) 10%- 10ml № 10  </t>
  </si>
  <si>
    <t xml:space="preserve">Kalsiy xlorid  (PN 3953 p\n № 17) 10 % 5 ml № 10 </t>
  </si>
  <si>
    <t xml:space="preserve">Korglyukon (PN 3953 p\n232) 0,06%- 1,0ml  </t>
  </si>
  <si>
    <t xml:space="preserve">Kordiamin (niketamid)  (PN 3953 p\n № 22) 1,0ml№10 </t>
  </si>
  <si>
    <t xml:space="preserve">Kofein benzoat natriy  (PN 3953 p\n № 25) 1 ml № 10  </t>
  </si>
  <si>
    <t xml:space="preserve">Lidokain  (PN 3953 p\n № 55) 2% 2 ml № 10  </t>
  </si>
  <si>
    <t xml:space="preserve">Magneziya culfat  (PN 3953 p\n № 79) 25%- 5,0 № 10  </t>
  </si>
  <si>
    <t xml:space="preserve">Mezaton  1% 1ml  № 10  </t>
  </si>
  <si>
    <t xml:space="preserve">Natriy tiosulfat (PN 3953 p\n № 123) 30%-10ml № 10 v amp </t>
  </si>
  <si>
    <t xml:space="preserve">Natriy xlor 0.9 % 10 ml (PN 3953 p\n №  0.9 % 5.0 ml № 10 </t>
  </si>
  <si>
    <t xml:space="preserve">Nikotinovaya kislota  1% 1ml  № 10  </t>
  </si>
  <si>
    <t xml:space="preserve">Novokainamid  10 % -5 ml № 5 </t>
  </si>
  <si>
    <t xml:space="preserve">Novokain (prokain)(PN 3953 p\n № 56) 0,5% - 5ml №10 </t>
  </si>
  <si>
    <t xml:space="preserve">Novokain (prokain) (PN 3953 p\n № 56) 2% - 2ml № 10 </t>
  </si>
  <si>
    <t xml:space="preserve">No - shpa (drotaverin) (PN 3953 p\n № 76) 2 ml № 5 </t>
  </si>
  <si>
    <t xml:space="preserve">Papaverin gidroxlorid (PN 3953 p\n № 75) 2 % 2 ml № 10 </t>
  </si>
  <si>
    <t xml:space="preserve">Platifillin gidrotartrat  02% 1 ml № 10 </t>
  </si>
  <si>
    <t xml:space="preserve">Prednizolon 30 mg v ampulax (PN 3953 p\n № 99) 30 mg 1ml № 3 </t>
  </si>
  <si>
    <t xml:space="preserve">Prozerin (neostigmin) (PN 3953 p\n № 37) 1% 1 ml № 10 </t>
  </si>
  <si>
    <t xml:space="preserve">Riboksin 2% 10ml 10 ml №5 ampula </t>
  </si>
  <si>
    <t xml:space="preserve">Strofantin (PN 3953 p\n № 231) 0,05%-niy - 1,0 </t>
  </si>
  <si>
    <t xml:space="preserve">Suprastin (xloropiramin) (PN 3953 p\n № 51) 20mg\ml 1 ml № 5 </t>
  </si>
  <si>
    <t xml:space="preserve">Furosemid (PN 3953 p\n № 92) 1% 2ml № 10 </t>
  </si>
  <si>
    <t xml:space="preserve">Eufillin (aminofilin) (PN 3953 p\n № 77) 2,4% -5 ml №10 </t>
  </si>
  <si>
    <t xml:space="preserve">Serukal (metoklopramid) (PN 3953 p\n № 43) 2 ml № 10 </t>
  </si>
  <si>
    <t xml:space="preserve">Glyukoza  (dekstroza)  (PN 3953 p\n № 107) 5% 200ml </t>
  </si>
  <si>
    <t>flak</t>
  </si>
  <si>
    <t xml:space="preserve">Glyukoza  (dekstroza)  (PN 3953 p\n № 107) 10% 200ml </t>
  </si>
  <si>
    <t xml:space="preserve">ReosorbilAKT xizmati (PN 3953p\n №110) 200 ml </t>
  </si>
  <si>
    <t xml:space="preserve">ReosorbilAKT xizmati (PN 3953p\n №110) 400ml </t>
  </si>
  <si>
    <t xml:space="preserve">Regidratonik (NaCl+KCl+CaCl+MgCl+yantar k-ta+ NaHOH) (PN 3953 p\n № 113) 200 ml </t>
  </si>
  <si>
    <t xml:space="preserve">Rastvor “Disol” (NaCl+KCl+CaCl+MgCl+….)  (PN 3953 p\n № 113) 200 ml </t>
  </si>
  <si>
    <t xml:space="preserve">Rastvor “Disol” (NaCl+KCl+CaCl+MgCl+….)  (PN 3953 p\n № 113) 400 ml </t>
  </si>
  <si>
    <t xml:space="preserve">Salbutamol aerozol  100 mkg/d 200 d </t>
  </si>
  <si>
    <t xml:space="preserve">Ingalipt 30 ml flakon </t>
  </si>
  <si>
    <t xml:space="preserve">Pantenol  130 gr </t>
  </si>
  <si>
    <t>aerozol</t>
  </si>
  <si>
    <t xml:space="preserve">Oxlajdayushiy sprey "Cooling Spray" 400 ml </t>
  </si>
  <si>
    <t>sprey</t>
  </si>
  <si>
    <t xml:space="preserve">AKT xizmatiivirovanniy ugol (PN 3953 p\n № 122) 250mg tab №10 </t>
  </si>
  <si>
    <t xml:space="preserve">Alloxol (PN 3953 p\n №  tabl№ 10  </t>
  </si>
  <si>
    <t xml:space="preserve">Amaril (PN 3953 p\n №  2mg № 30 tabl </t>
  </si>
  <si>
    <t xml:space="preserve">Amoksitsillin (PN 3953 p\n № 127) 0.5 gr   tab№ 10  </t>
  </si>
  <si>
    <t xml:space="preserve">Amiodaron (kordaron) (PN 3953 p\n №  200mg tabl № 6  </t>
  </si>
  <si>
    <t xml:space="preserve">Analgin (metamizol natriy) (PN 3953 p\n № 33) 0.5gr №10  </t>
  </si>
  <si>
    <t xml:space="preserve">Askorbinovaya kislota, askorutin (PN 3953 p\n № 102) Tab № 10  </t>
  </si>
  <si>
    <t xml:space="preserve">Asetilsaletsilovaya kislota  (PN 3953 p\n № 64) tab№ 10 </t>
  </si>
  <si>
    <t xml:space="preserve">Bisoprolol  (PN 3953 p\n № 61) 5mg № 10tabl </t>
  </si>
  <si>
    <t xml:space="preserve">Bromkamfora   250mg fl №10 </t>
  </si>
  <si>
    <t xml:space="preserve">Bromgeksin  8 mg  tab № 10 </t>
  </si>
  <si>
    <t xml:space="preserve">Validol  (PN 3953 p\n № 233) Tab № 10  </t>
  </si>
  <si>
    <t xml:space="preserve">Valeriana ekstrAKT xizmati  tab№ 10   </t>
  </si>
  <si>
    <t xml:space="preserve">Diazolin (mebgidrolin)  (PN 3953 p\n № 54) tab № 10 </t>
  </si>
  <si>
    <t xml:space="preserve">Izosorbit dinitrit (PN 3953 p\n № 66) 0.05 g tab№ 10 </t>
  </si>
  <si>
    <t xml:space="preserve">Kalsiy glyukonat (PN 3953 p\n № 118) 0.5gr №10  </t>
  </si>
  <si>
    <t xml:space="preserve">Lamivudin\zidovudin (PN 3953 p\n № 164) 150\300mg № 60 v tab </t>
  </si>
  <si>
    <t xml:space="preserve">LAKT xizmatio - G GMP № 10 v kapsulax </t>
  </si>
  <si>
    <t xml:space="preserve">Loperamid gidroxlorid Tab №10  </t>
  </si>
  <si>
    <t xml:space="preserve">Levomitsetin (PN 3953 p\n № 139)  0,5 tab №10 </t>
  </si>
  <si>
    <t xml:space="preserve">Metronidazol (PN 3953 p\n № 181) 0.25 gr № 20 </t>
  </si>
  <si>
    <t xml:space="preserve">Mukaltin  Tab № 10   </t>
  </si>
  <si>
    <t xml:space="preserve">Nitroglitserin (PN 3953 p\n № 65) 0.0005g tab №50  </t>
  </si>
  <si>
    <t xml:space="preserve">Nifedipin (PN 3953 p\n № 70) 5 mg tab № 10 </t>
  </si>
  <si>
    <t xml:space="preserve">Nifuroksazid (PN 3953 p\n № 179) 100mg № 24 v tab </t>
  </si>
  <si>
    <t xml:space="preserve">No-shpa (drotaverin) (PN 3953 p\n № 76) 40 mg Tab №100 </t>
  </si>
  <si>
    <t xml:space="preserve">Raunatin 20 v tabletkax </t>
  </si>
  <si>
    <t xml:space="preserve">Rifampitsin (PN 3953 p\n № 152) 150 mg tab №10 </t>
  </si>
  <si>
    <t xml:space="preserve">Pankreatin 10000 ME (Mezim forte10 000, Kreon 10 000) 10 tab v upakaovke </t>
  </si>
  <si>
    <t xml:space="preserve">Paratsetamol  (PN 3953 p\n № 34) 0.5 g tabl № 10 </t>
  </si>
  <si>
    <t xml:space="preserve">Streptotsid  0.5  tabl № 10 </t>
  </si>
  <si>
    <t xml:space="preserve">Tetratsiklin  (PN 3953 p\n № 137) 100mg № 20 v tab </t>
  </si>
  <si>
    <t xml:space="preserve">Trimol tab№ 10 </t>
  </si>
  <si>
    <t xml:space="preserve">Furosemid (PN 3953 p\n №  40 mg tabl № 50 </t>
  </si>
  <si>
    <t xml:space="preserve">Erinit ((PN 3953 p\n № 65) tab№10 </t>
  </si>
  <si>
    <t xml:space="preserve">Setirizin teva (PN 3953 p\n № 53) 10mg tab № 10 </t>
  </si>
  <si>
    <t xml:space="preserve">Sitramon -P tab№ 10 </t>
  </si>
  <si>
    <t xml:space="preserve">Siprofloksatsin (PN3953 p\n.142) 500 mg tab №10  </t>
  </si>
  <si>
    <t xml:space="preserve">Eritromitsin  250 mg tab№10  </t>
  </si>
  <si>
    <t xml:space="preserve">Bint nesterilniy (PN 3953 p\n, 237) 7sm x 14sm </t>
  </si>
  <si>
    <t xml:space="preserve">Bint nesterilniy (PN 3953 p\n, 237) 5sm x 7sm </t>
  </si>
  <si>
    <t xml:space="preserve">Bint sterilniy  7 sm x 14sm </t>
  </si>
  <si>
    <t xml:space="preserve">Bint sterilniy  5sm  x 7sm </t>
  </si>
  <si>
    <t xml:space="preserve">Paketi perevyazochnie sterilnie  IPP-1 </t>
  </si>
  <si>
    <t xml:space="preserve">Vata medis. gigroskopicheskaya nesteril  Vata100 gr </t>
  </si>
  <si>
    <t xml:space="preserve">Vata medis. gigroskopicheskaya ster (PN 3953, p\n238) Vat 100 gr </t>
  </si>
  <si>
    <t xml:space="preserve">Vata medis. gigroskopicheskaya steril (PN 3953, p\n 238) vata 50 </t>
  </si>
  <si>
    <t xml:space="preserve">Gipsoviy bint (PN 3953, p\n.240) 15x2.7 </t>
  </si>
  <si>
    <t xml:space="preserve">Leykoplastir  2  x 5 sm </t>
  </si>
  <si>
    <t xml:space="preserve">Spirtovoy rastvor yoda (PN 3953 p\n, 258) 5%-25ml </t>
  </si>
  <si>
    <t xml:space="preserve">Rastvor perekisi vodoroda (PN 3953 p\n, 258) 3%- 50ml </t>
  </si>
  <si>
    <t xml:space="preserve">Brilliantoviy zelyoniy (PN 3953 p\n, 258) 1% 25 ml </t>
  </si>
  <si>
    <t xml:space="preserve">Furatsillin v tabletkax (PN 3953 p\n, 258) tab №10 </t>
  </si>
  <si>
    <t>konvo</t>
  </si>
  <si>
    <t xml:space="preserve">Fukorsin (PN 3953 p\n, 258) 10 ml </t>
  </si>
  <si>
    <t xml:space="preserve">Spirt etiloviy (PN 3953 p\n, 186) 70%-100 ml </t>
  </si>
  <si>
    <t xml:space="preserve">Ammiiak 1  1% 10 </t>
  </si>
  <si>
    <t xml:space="preserve">Spirt borniy  kisloti  (PN 3953 p\n, 258) 3% 25-ml </t>
  </si>
  <si>
    <t xml:space="preserve">Dimeksid 100 ml (PN 3953 p\n, 258) 100 ml </t>
  </si>
  <si>
    <t xml:space="preserve">XlorAKT xizmatiiv MAX tabletki (PN 3953 p\n, 258) 1kg v upakovki </t>
  </si>
  <si>
    <t>qadoq</t>
  </si>
  <si>
    <t xml:space="preserve">Sterilnie meditsinskiye perchatki (PN 3953 p\n.235) 100 para v upakovke </t>
  </si>
  <si>
    <t xml:space="preserve">Korvalol  25 ml </t>
  </si>
  <si>
    <t xml:space="preserve">Naftizin  0.1% 10 ml </t>
  </si>
  <si>
    <t xml:space="preserve">Sulfatsil natriy  20% 10 ml </t>
  </si>
  <si>
    <t xml:space="preserve">Levomitsetina glaznie kapli 0.25 % 10 ml </t>
  </si>
  <si>
    <t xml:space="preserve">Deksametazon  glaznie kapli 10 ml </t>
  </si>
  <si>
    <t xml:space="preserve">Menovazin  40 ml </t>
  </si>
  <si>
    <t xml:space="preserve">Maz tetratsiklinovaya  10gr </t>
  </si>
  <si>
    <t>tyubik</t>
  </si>
  <si>
    <t xml:space="preserve">Vazelin borniy 25,0 gr 25,0 gr </t>
  </si>
  <si>
    <t xml:space="preserve">Liniment balzamicheskogo(po Vishnevskomu)  25- gr </t>
  </si>
  <si>
    <t xml:space="preserve">Ixtiolovaya maz  25- gr </t>
  </si>
  <si>
    <t xml:space="preserve">Sintomitsinovaya maz  25- gr </t>
  </si>
  <si>
    <t xml:space="preserve">Ketonal gel 5% -50 gr </t>
  </si>
  <si>
    <t xml:space="preserve">Levomekol maz (PN 3953 p\n № 139) 40-gr </t>
  </si>
  <si>
    <t xml:space="preserve">Gidrokortizon maz 1% -10 gr </t>
  </si>
  <si>
    <t xml:space="preserve">Deksametazon  maz  01% 10ml </t>
  </si>
  <si>
    <t xml:space="preserve">“Smekta” № 10  poroshkax № 10 </t>
  </si>
  <si>
    <t xml:space="preserve">Regidron № 10 v poroshkax № 10 </t>
  </si>
  <si>
    <t xml:space="preserve">Magniya sulfat 25 gr v poroshke 25 gr </t>
  </si>
  <si>
    <t xml:space="preserve">Natriya bikorbanat v poroshkax 10 gr upak </t>
  </si>
  <si>
    <t xml:space="preserve">Shprisi odnorazovie 10 ml (PN3953 p\n242) 10.0 ml </t>
  </si>
  <si>
    <t xml:space="preserve">Shprisi odnorazovie 5 ml (PN3953 p\n242) 5.ml </t>
  </si>
  <si>
    <t xml:space="preserve">Shprisi odnorazovie 3 ml (PN3953 p\n242) 3.ml </t>
  </si>
  <si>
    <t xml:space="preserve">Shprisi odnorazovie 2 ml (PN3953 p\n242) 2.ml </t>
  </si>
  <si>
    <t xml:space="preserve">Shpris odnorazovie dlya insulina 1ml (PN3953 p\n242) 1.ml </t>
  </si>
  <si>
    <t xml:space="preserve">Igla kateter "Babochka" (PN3953 p\n245) 21G-300mm </t>
  </si>
  <si>
    <t xml:space="preserve">Igla kateter "Babochka" (PN3953 p\n245) 24G-300mm </t>
  </si>
  <si>
    <t xml:space="preserve">Elektrod EKSN F7959 dlya Defibrillyatora DKI-N-11 Aksion jamlanmalekt </t>
  </si>
  <si>
    <t xml:space="preserve">Spirometr suxoy portativniy SSP jamlanmalekt </t>
  </si>
  <si>
    <t xml:space="preserve">Infuzionniy donaativ ID-029 dona </t>
  </si>
  <si>
    <t xml:space="preserve">EKG lenta 80 mm 80mm </t>
  </si>
  <si>
    <t xml:space="preserve">Shpatel meditsinskiy odnorazoviy derevyanniy 150*18*1.8 mm  Art.: 2878730 </t>
  </si>
  <si>
    <t>v bokse po 100 dona</t>
  </si>
  <si>
    <t xml:space="preserve">Korobka sterilizatsionnaya kruglaya kfks 9 (biks) 8419200000 </t>
  </si>
  <si>
    <t xml:space="preserve">Pinset xirurgicheskiy 160 mm Kod tovara: 15-143 </t>
  </si>
  <si>
    <t xml:space="preserve">Zajim (Sapka) Z-39t, s kremalyeroy dlya operatsionnogo belya 146mm Kod tovara:             00-00010433 </t>
  </si>
  <si>
    <t xml:space="preserve">Elektrodi klipsi EKG konechnostnie mnogorazovie dlya vzroslix (Ag/AgCl) jamlanmalekt 4dona, pokritiye “serebro-xlorid serebra”, s vintom i zajimom, dlina 130mm Artikul: 100013 (OEM Ref: 102014) </t>
  </si>
  <si>
    <t xml:space="preserve">Skarfikator odnorazovie  </t>
  </si>
  <si>
    <t xml:space="preserve">Jgut venozniy, trikotajniy dlya zabora krovi s plastikovim karabinom JS kod tovara: JS-GK </t>
  </si>
  <si>
    <t xml:space="preserve">Gel dlya UZI issledovaniye (PN 3953 p\n № 302)  </t>
  </si>
  <si>
    <t xml:space="preserve">Termograficheskaya plenka AGFA DRYSTAR DT 2B100 35x43 sm kod tovara 3702 10 000 0 </t>
  </si>
  <si>
    <t>100dona v upkovke</t>
  </si>
  <si>
    <t xml:space="preserve">shipsi N74 dlya nijnix korney s zubchikami kod tovara 007778 </t>
  </si>
  <si>
    <t xml:space="preserve">Shipsi dlya udaleniya zubov verxniye, universalnie kod tovara 007870 </t>
  </si>
  <si>
    <t xml:space="preserve">Shipsi N38 dlya udaleniya zubov nijnix rezsov i klikov kod tovara 007242 </t>
  </si>
  <si>
    <t xml:space="preserve">Shipsi izvlekayushiye kornevie dlya nijney chelyusti №46N kod tovara17337 </t>
  </si>
  <si>
    <t xml:space="preserve">Shipsi izvlekayushiye dlya molyarov verxney chelyusti pravie №17 kod tovara17368 </t>
  </si>
  <si>
    <t xml:space="preserve">Shipsi izvlekayushiye kornevie dlya nijney chelyusti №46L kod tovara 17339 </t>
  </si>
  <si>
    <t xml:space="preserve">Shipsi izvlekayushiye kornevie dlya verxney chelyusti №153 kod olvara17346 </t>
  </si>
  <si>
    <t xml:space="preserve">Nabor stomatologicheskix nakonechnikov (uglovoy+pryamoy+mikromotor) NSK EX-203 M4 kod tovara: EX203 </t>
  </si>
  <si>
    <t xml:space="preserve">Bor tverdosplavniy H21-010-FG  NTI Germaniya Artikul: 500 314 107 006 010 </t>
  </si>
  <si>
    <t xml:space="preserve">Bor tverdosplavniy, tip RAXL, H1SNL-008-RAXL, NTI, Germaniya H1SNL-008-RAXL (NTI) </t>
  </si>
  <si>
    <t xml:space="preserve">Bor tverdosplavniy, H23L-009-FG. NTI Artikul:500 314 171 006 009 </t>
  </si>
  <si>
    <t xml:space="preserve">Shelk xirurgicheskiy M1 (5/0) 45 sm. igla rejushaya SC-20 19 mm (PN 3953 p\n 263) Kod tovara 182T </t>
  </si>
  <si>
    <t xml:space="preserve">Shelk xirurgicheskiy M2 (3/0) 45 sm. igla rejushaya SC-24 24 mm (PN 3953 p\n 263) Kod tovara 184T </t>
  </si>
  <si>
    <t xml:space="preserve">Vaksina dlya grippa (PN 3953 p\n № 318) 0,5 ml </t>
  </si>
  <si>
    <t>dona\upak</t>
  </si>
  <si>
    <t xml:space="preserve">Sivorotka protiv yadov zmey gyurzi, efi, kobri polivalentnaya loshadinaya ochishennaya konsentrirovannaya jidka (PN 3953 p\n № 318) Ampuli 10ml. 500 AE/doz gyurza. 250AE/doz efa. 150ME/doz kobra. </t>
  </si>
  <si>
    <t xml:space="preserve">Sivorotka protiv yada pauka karakurta loshadinaya ochishennaya konsentrirovannaya jidkaya (PN 3953 p\n № 318) Ampuli 5ml. Ne menee 250 AE v 1 lechebnoy doze </t>
  </si>
  <si>
    <t xml:space="preserve">Romashka 30gr </t>
  </si>
  <si>
    <t>paket</t>
  </si>
  <si>
    <t xml:space="preserve">Pol- Pala 30gr </t>
  </si>
  <si>
    <t xml:space="preserve">Kukuruzniey rilsa 30gr </t>
  </si>
  <si>
    <t xml:space="preserve">Shipovnik 30gr </t>
  </si>
  <si>
    <t xml:space="preserve">Trava zizifora 50gr v upakovke 50gr </t>
  </si>
  <si>
    <t>upakovka</t>
  </si>
  <si>
    <t xml:space="preserve">Rastoroshpa 30gr </t>
  </si>
  <si>
    <t>Azitromitsin</t>
  </si>
  <si>
    <t>Majmua xodimlariga birinchi yordam ko`rsatish uchun</t>
  </si>
  <si>
    <t>Septoletti</t>
  </si>
  <si>
    <t>Kordiomagnel</t>
  </si>
  <si>
    <t>Fanigan</t>
  </si>
  <si>
    <t>Nemisil</t>
  </si>
  <si>
    <t>Teroflyu</t>
  </si>
  <si>
    <t>Seftrokson</t>
  </si>
  <si>
    <t>Atsetilsaletsilovaya kislata</t>
  </si>
  <si>
    <t>Ergoferon</t>
  </si>
  <si>
    <t>Loringosept</t>
  </si>
  <si>
    <t>Xlorofilliy sprey</t>
  </si>
  <si>
    <t>Sikloferon</t>
  </si>
  <si>
    <t>Deksolgin</t>
  </si>
  <si>
    <t>Metronidazol</t>
  </si>
  <si>
    <t>Paratsetamol</t>
  </si>
  <si>
    <t>Oziq-ovqat mahsulotlari</t>
  </si>
  <si>
    <t>Krupa ovsyanaya suli boʻtqasi, GOST 3034-2021  asosida ishlab chiqarilgan,1 kg lik polipropilen paketlarda boʻlishi, "Gerkules, oliy navli.</t>
  </si>
  <si>
    <t>Asal, GOST 19792-2017 asosida ishlab chiqarilgan,1 kglik maxsus idishda.</t>
  </si>
  <si>
    <t>Banan tropic mevasi,GOST R 51603-2000 asosida boʻlishi, tashqi qismi maxsus karton korobkada va ichki qismi poliprilin paketda boʻlishi, "Bananza"</t>
  </si>
  <si>
    <t>Baliq Baliq GOST 814-2019 asosida Sazan hamda Tolstalob turlari,yangi mahsulot boʻlishi va har bir baliqning ogʻirligi 2 kgdan kam boʻlmagan boʻlishi kerak.</t>
  </si>
  <si>
    <t xml:space="preserve">Baqlajon GOST R56822-2015asosida boʻlishi, maxsus poliprilin paketda bolishi, oliy navli markali boʻlishi kerak.  </t>
  </si>
  <si>
    <t>Bodring GOST 33932-2016 asosida boʻlishi, orzu nav</t>
  </si>
  <si>
    <t>Bodom poʻchogʻi yupqa, magzi tarkibida 35—67% yogʻ, 30% gacha oqsil modda.</t>
  </si>
  <si>
    <t>Bulgʻor qalampiri chuchuk garmdori — tomatdoshlarga mansub bir yillik sabzavot ekini. Boʻyi 8—8,5 sm, eni 4,5—5 sm, ogʻirligi 60—115 g , yashil, ayrim navlari pishganda kizil rang</t>
  </si>
  <si>
    <t>Vetchina mol goʻshtidan tayyorlangan mahsulot, dudlangan va kolbasa shaklida boʻladi.</t>
  </si>
  <si>
    <t>Vafli qandolatchilikda shakarli mahsulotlar bilan birga undan tayyorlanadigan mahsulot, sutli va shokoladli hirin va qarsildoq.</t>
  </si>
  <si>
    <t>Chesnok, piyozdoshlar oilasiga mansub, piyozi murakkab, pardasimon umumiy qobiq ichida 7— 30 dona mayda piyozchalari boʻlishi kerak</t>
  </si>
  <si>
    <t>Choy, kuk yashil rangda, choy oʻsimligining pishib yetilmagan yosh barglaridan tayyorlanadigan choy. </t>
  </si>
  <si>
    <t>Choy, qora rangli, mazasi kuchli choy pishib yetilmagan yosh bargidan tayyorlanadigan choy</t>
  </si>
  <si>
    <t>Drojji (xamirturush) Hamirturush un mahsulotlaridan tayyorlanadigan non mahsulotlari hamda,pishiriqlarni pishirish uchun</t>
  </si>
  <si>
    <t>Drojji 15 gr xamirturush un mahsulotlaridan tayyorlanadigan non mahsulotlari hamda, pishiriqlarni pishirish jarayonida foydalaniladi</t>
  </si>
  <si>
    <t>Dudlangan kolbasa goʻsht mahsulotlaridan tayyorlangan, dudlangan, sanitariya va gigiyena talablariga javob beradigan  mahsuloti</t>
  </si>
  <si>
    <t>Ekstra tuz, oliy navli,oq rangli,oziq ovqat mahsulotlari taʻbi uchun kerak boʻladigan mahsulot.</t>
  </si>
  <si>
    <t xml:space="preserve">Farsh, mol goʻshtidan tayyorlangan qiymalangan </t>
  </si>
  <si>
    <t>Fasol, dukkaklik mahsulotlar turkumiga kiruvchi mahsulot qizil loviya</t>
  </si>
  <si>
    <t>Gorchitsa 100 gr xantal yoki gorchitsa-karamdoshlar oilasining Sinapis va Brassica turkumiga mansub bir va koʻp yillik oʻtsimon oʻsimlik</t>
  </si>
  <si>
    <t>Gorox (russkiy), sargʻish rangdagi dukkakli yorma mahsuloti (rus noʻxati)</t>
  </si>
  <si>
    <t>Grechka, jigarrangdagi dukkakli yorma mahsuloti</t>
  </si>
  <si>
    <t>Guruch lazer, sholining "Lazurniy" navi ,oliy darajadagi sholi mahsuloti osh hamda boshqa taomlar uchun kerak boʻlgan mahsulot,oq rangda</t>
  </si>
  <si>
    <t>Kakao, shokolad daraxti-sterkuliyadoshlar oilasiga Theobroma oilasiga mansub doim yashil daraxt, kukunsimon mahsulot</t>
  </si>
  <si>
    <t>Karam, butguldoshlar oilasiga mansub, bir, ikki va koʻp yillik oʻsimliklar turkumi, sabzavot ekini, yashil rangda.</t>
  </si>
  <si>
    <t>Kartoshka, asosiy oziq-ovqat mahsulotlaridan biri boʻlgan bir-yillik sabzavot, tarkibida kraxmal koʻp miqdorda boʻlgan sargʻish rangdagi mahsulot</t>
  </si>
  <si>
    <t>Kefir 0,5 litr, sigir sutidan tayyorlanadigan sut kislotali parhez ichimlik. 3,2 % Qaymogʻi olinmay pasterizatsiya kilingan yoki yogʻi olingan sigir sutidan ivitib tayyorlanadi.</t>
  </si>
  <si>
    <t>Kefir,  sigir sutidan tayyorlanadigan sut kislotali parhez ichimlik. 3,2 % qaymogʻi olinmay pasterizatsiya kilingan yoki yogʻi olingan sigir sutidan ivitib tayyorlanadi.</t>
  </si>
  <si>
    <t xml:space="preserve">Keks Un mahsulotidan tayyorlanadigan shirinlik  </t>
  </si>
  <si>
    <t>Kisel, har xil mevalardan tayyorlanadigan hamda tarkibida koʻp miqdorda kraxmal moddasi boʻlgan ichimlik tayyorlashda ishklatiladigan mahsulot</t>
  </si>
  <si>
    <t>Kofe  qahva daraxtining qovurilgan donlaridan tayyorlanuvchi, keng tarqalgan ichimlik.</t>
  </si>
  <si>
    <t>Koʻkatlar, koʻk holida isteʼmol qilinadigan, bargi, poyasi ovqatga ishlatiladigan sabzavot ekinlar (koʻk piyoz, sarimsoqpiyoz, salat, kashnich, yalpiz, ismaloq, shivit, rayhon, rediska, rovoch, petrushka, ukrop va boshqalar).</t>
  </si>
  <si>
    <t>Kola 1 litr The Coca cola companiyasi tomonidan ishlab chiqarilgan qora rangdagi gazli ichimlik.</t>
  </si>
  <si>
    <t>Kodi, qovoqdoshlar oilasiga mansub bir va koʻp yillik oʻsimliklar turkumiga kiruvchi 13 turi maʼlum. Somsa,manti hamda boshqa taomlarga ishlatiladigan qizgʻish rangdagi mahsulot</t>
  </si>
  <si>
    <t>Konfet (sosulka) Qandolat mahsuloti shakar qiyomi asosida turli kirushmada shokoladli mevali va boshqa xillari bor.</t>
  </si>
  <si>
    <t>Kofe neskafe, 250 gr  qahva daraxtining qovurilgan donlaridan tayyorlanuvchi, keng tarqalgan ichimlik.</t>
  </si>
  <si>
    <t>Kungaboqar yogʻi, kungaboqar magʻzidan olinadigan yogʻ och sariq tusli. Presslab yoki ekstraksiyalab olinadi</t>
  </si>
  <si>
    <t>Lavlagi, shoʻradoshlar oilasiga mansub, bir, ikki yillik oʻtsimon oʻsimliklar turkumi; sabzavot, shakarli ekin, qizil rangda</t>
  </si>
  <si>
    <t>Lavr yaprogʻi, lavr yaprogʻi (dafna bargi) ovqat tayyorlashda ishlatiladigan mahsulot,ovqatga taʻm hamda meʻyorida pishishida hizmat qiladi</t>
  </si>
  <si>
    <t xml:space="preserve">Limon, nordon taʻmli,sariq rangli sitrus meva </t>
  </si>
  <si>
    <t>Limon kislotasi, nordon limon taʻmini beruvchi kukunsimon mahsulot</t>
  </si>
  <si>
    <t>Mayiz, oftobda, soyada yoki maxsus mashinalarda quritilgan uzum gujumi.</t>
  </si>
  <si>
    <t>Makaron (Vermishel, rojki, Spagetti), bugʻdoy uni hamiridan tayyorlanadigan oziq-ovqat mahsuloti. Turli oʻlcham hamda shakllari mavjud.</t>
  </si>
  <si>
    <t>Mannaya krupa, tozalangan bugʻdoy donidan tayyorlanadigan mahsulot, qaymoq rangda,100 grammda 333 Kkal. pishirilganda 100Kkal</t>
  </si>
  <si>
    <t>Margarin oʻsimlik moyi va hayvon yogʻiga sut, qand, tuz, vitaminlar, boʻyuvchi hamda xushboʻy moddalar qoʻshib tayyorlanadigan mahsulot</t>
  </si>
  <si>
    <t>Marmelad Jelesimon shirinlik, rezavor-meva aralashmali pyure, shakar, patoka, pektin, oziq ovqat kislotalari  xushboʻy va boʻyoq modda qoʻshib qaynatib tayyorlanadi</t>
  </si>
  <si>
    <t>Mayonez 1,0 litr oʻsimlik moyi ,tuxum sarigʻI,sirka,xantal ,shakar va boshqa xushboʻy moddalardan tayyorlanadigan sous(qayla)</t>
  </si>
  <si>
    <t>Mevali djem har xil mevalardan tayyorlanadigan murabbo (qiyom)</t>
  </si>
  <si>
    <t>Mineral suv 1,0 litr toza ichimlik suvi 1 litrlik plastik idishda qadoqlangan,distirlangan musaffo suv.</t>
  </si>
  <si>
    <t>Mol goʻshti mahsuloti 1-toifa yangi soʻyilgan, sovutilgan, muzlatilmagan, istemolga yaroqli.</t>
  </si>
  <si>
    <t>Mosh, dukkakdoshlar oilasiga mansub bir yillik dukkakli ekin; loviya turlaridan biri</t>
  </si>
  <si>
    <t>Non, bugʻdoy unidan tayyorlanadigan magʻzi yuqori boʻlgan tandirda yopiladigan non mahsuloti</t>
  </si>
  <si>
    <t>Noʻxot, dukkakdoshlar oilasiga mansub bir yillik oʻtsimon oʻsimlik turkumi, dukkakli don ekini.</t>
  </si>
  <si>
    <t>Novvot, shakar qiyomidan tayyorlanadigan yaltiroq, qattiq, sargʻish tusli shirinlik. Yirik qand kristallaridan iborat.</t>
  </si>
  <si>
    <t>Olma, yashil, qizil hamda sariq rangdagi turlari mavjud olma immunitetni oshirishda hamda vitaminga boy meva</t>
  </si>
  <si>
    <t>Olcha, qizil rangdagi nordon taʻmli danagi bor meva, asosan yoz kunlarida kampot tayyorlashda ishlatiladigan meva</t>
  </si>
  <si>
    <t>Olxoʻri, qizgʻish rangdagi nordon tamli meva</t>
  </si>
  <si>
    <t>Osh mayiz, quritilgan uzum,osh tayyorlashda kerak boʻladigan mahsulot.</t>
  </si>
  <si>
    <t>Osh tuzi, oq rangli ozoq-ovqat mahsulotlari  taʻbi uchun kerak boʻladigan mahsulot</t>
  </si>
  <si>
    <t>Fanta 1 litr, alkogolsiz gazli ichimlik.</t>
  </si>
  <si>
    <t>Perlovka, kepadan yoki tashqi qobiqdan tozalangan arpa, perlovkali taom (Rassolnik) tayyorlashda ishlatiladigan mahsulot.</t>
  </si>
  <si>
    <t>Pechenye yengil, qarsildoq, sargʻish rangdagi mazali shirinlik mahsuloti</t>
  </si>
  <si>
    <t xml:space="preserve">Pishiriqlar har xil turdagi shirinlik mahsulotlari </t>
  </si>
  <si>
    <t>Pishloq sutni ivitib, ishlov berish yoʻli bilan tayyorlanadigan quyuq mahsulot.Sargʻish rangda, toʻrtburchak shaklda, teshikchalari bor oziq ovqat mahsuloti.</t>
  </si>
  <si>
    <t xml:space="preserve">Piyoz Ovqatlar hamda salatlar tayyorlashda ishlatiladigan mahsulot,taʻmi achchiq oq rangda </t>
  </si>
  <si>
    <t>Pista, vitamin B ga juda boy, magʻzi yashil quruq meva.</t>
  </si>
  <si>
    <t>Plitka shokolad,  kakao, sut mahsuloti va boshqa masalliqlar arashmasidan tayyorlangan qora, toʻrtburchak mazali shokolad mahsuloti.</t>
  </si>
  <si>
    <t>Pomidor, ovqat va salatlar tayyorlashda ishlatiladigan qizil rangdagi dumaloq tusli oziq ovqat mahsuloti</t>
  </si>
  <si>
    <t>Psheno, tariq yormasi bolalar immunitetini oshirish uchun tayyorlanadigan ovqat uchun ishlatiladi.</t>
  </si>
  <si>
    <t>Qatiq Sutning maxsus bAKT xizmatieriyalar yordamida achitish orqali olinadigan mahsulot.</t>
  </si>
  <si>
    <t>Qand, shakrdan kesma oq toʻrtburchak shaklda keltirilgan mahsulot,asosan kofe tayyorlashda ishlatiladi.</t>
  </si>
  <si>
    <t>Qaymoq 200 gr, sut mahsuloti. Sut separatorida maxsus idishlarda tindirib olinadigan quyuq mahsulot.</t>
  </si>
  <si>
    <t>Qizil qalampir, ziravor turi, qizil rangda, achchiq, kukunsimon mahsulot,ovqatlar hamda salatlar uchun ishlatiladigan mahsulot.</t>
  </si>
  <si>
    <t>Qoʻy goʻshti  1-toifa, yangi soʻyilgan,muzlatilmagan,istemolga yaroqli qoʻy gudonai</t>
  </si>
  <si>
    <t>Quruq  meva (oʻrik), oftobda quritilib yil davomida saqlab qoʻyladigan oʻrik mahsuloti, undan sharbat tayyorlashda foydalaniladi</t>
  </si>
  <si>
    <t>Quyultirilgan sut, quyultirilgan sut 8,5% mexanik taʻsirlar natijasida zararlanmagan quyultirilgan sut mahsuloti</t>
  </si>
  <si>
    <t>Sabzi, qishloq xoʻjalik mahsuloti, sariq rangda, tuproqdan tozalangan, 2023-yil hosili boʻlgan sabzavot</t>
  </si>
  <si>
    <t>Sariyogʻ, tabiiy sigir sutidan tayyorlangan,standartga muvofiq 85% lik maxsus 500 gr laminatlangan plyonkada.</t>
  </si>
  <si>
    <t>Shakar, oq rangli, ozoq-ovqat mahsulotlari  taʻbi uchun kerak boʻladigan mahsulot</t>
  </si>
  <si>
    <t>Shaftoli, raʻnodoshlar oilasiga mansub boʻlgan meva, sarqish qizil rangda sersuv, dumaloq, danagidan ajraladi, nordonshirin meva</t>
  </si>
  <si>
    <t xml:space="preserve">Shipovnik, naʻmatak, damlama tayyorlashda foydalaniladi, qizgʻish rangda oʻzida koʻpgina C vitaminini saqlaydi </t>
  </si>
  <si>
    <t>Sholgʻom, poʻstlogʻI qizil, ichki qismi oq rangda, tuproqdan tozalangan 2023-yil hosili boʻlgan sabzavot</t>
  </si>
  <si>
    <t>Shoʻr bodring, tuzlangan suvda solib bir necha kun davomida tayyorlanadigan bodring</t>
  </si>
  <si>
    <t>Sirok, ichida tvorog hamda mevali djemi bor hamda ustki qismi shokolad bilan qoplangan shirinlik.</t>
  </si>
  <si>
    <t>Smetana, suyuq qaymoqqa ivitqi - sut achitqi bAKT xizmatieriyalar qoʻshib tayyorlanadigan mahsulot.</t>
  </si>
  <si>
    <t xml:space="preserve">Sok 1 litr, har xil mevalardan tayyorlangan ichimlik </t>
  </si>
  <si>
    <t>Sosiska, goʻsht  mahsulotlaridan tayyorlangan, dudlangan, sanitariya va gigiyena talablariga javob beradigan goʻsht mahsuloti</t>
  </si>
  <si>
    <t>Sous 1 litr, pomidor mahsulotidan tayyorlanadigan va achchiq taʻmli ishtahani ochish uchun foydalanadigan mahsulot</t>
  </si>
  <si>
    <t>Sut, oq rangdagi, molning sut bezlaridan ajraladigan suyuqlik</t>
  </si>
  <si>
    <t>Suv 5 litr, toza ichimlik suvi, 5 litrlik plastik idishda qadoqlangan, distirlangan musaffo suv.</t>
  </si>
  <si>
    <t>Tarvuz, qovoqdoshlar oilasiga mansub, sersuv, sershira, etining rangi qizil, yumaloq mahsulot.</t>
  </si>
  <si>
    <t>Tomat 1 l, tuz qoʻshilgan pomidordan tayyorlangan mahsulot, 20-40% gacha qaynatilgan tuzlangan pomidor pyuresi.</t>
  </si>
  <si>
    <t>Tovuq goʻshti, tez pishadigan goʻsht mahsuloti, 100 gr qaynatilgan tovuq tarkibiga oqsillar-19,1g, yogʻ-7,4 g, Uglevodlar - 0,5 g, energiya qiymati - 145 Kkal</t>
  </si>
  <si>
    <t>Turp, karamdoshlar oilasiga mansub ikki yillik oʻsimlik, salat tayyorlashda ishlatiladi, yashil rangda.</t>
  </si>
  <si>
    <t>Tuxum, tovuq tuxumi, tarkibida 26% quruq modda,12-13%protein, 12%lipidlar, 1% uglevodlar</t>
  </si>
  <si>
    <t>Tuz kristal, oq rangli ozoq-ovqat mahsulotlari  taʻbi uchun kerak boʻladigan mahsulot</t>
  </si>
  <si>
    <t>Tvorog, sutni sut achitqi bAKT xizmatieriyalar bilan ivitib, zardobini ajratib tayyorlanadigan mahsulot.</t>
  </si>
  <si>
    <t>Uksus, oziq-ovqatga ishlatiladigan sirka kislotasi, oʻtkir hidli,salatlar hamda ovqatlar ga taʻm berish uchun qoʻllaniladi.</t>
  </si>
  <si>
    <t>Un 1-nav, bugʻdoydan tayyorlanadigan mahsulot, oq rangli, tarkibi: suv - 14; uglevodlar - 72,9, oqsillar - 11, kletchatka - 0,3, yogʻlar - 1,1, kuldorligi - 0,7 </t>
  </si>
  <si>
    <t>Un oliy, bugʻdoydan tayyorlanadigan mahsulot, oq rangli, tarkibi: suv - 14; uglevodlar - 73,6, oqsillar - 10,8, kletchatka - 0,2, yogʻlar - 0,9, kuldorligi - 0,5 </t>
  </si>
  <si>
    <t>Uy qora non, bugʻdoy unidan tayyorlanadigan magʻzi yuqori boʻlgan tandirda yopiladigan non mhsuloti</t>
  </si>
  <si>
    <t>Uzum, tok daraxtidan olinadigan meva qon aylanishini yaxshilaydi hamda qon miqdorini oshiradi.</t>
  </si>
  <si>
    <t>Yarma, yorma mahsuloti</t>
  </si>
  <si>
    <t>Yashil noʻxat 500 gr, salat tayyorlashda ishlatiladigan, yashil rangdagi, kichik, dumaloq mahsulot</t>
  </si>
  <si>
    <t>Yer yongʻoq, dukkakdoshlar oilasiga mansub bir yillik oʻsimlik, moyli ekin danagi qizgʻish rangda.</t>
  </si>
  <si>
    <t>Yogurt 1,0 litr, har xil mevalar tamli hamda sut mahsulotidan tayyorlanadigan quyuq mahsulot, ovqat hazm qilish uchun foydali.</t>
  </si>
  <si>
    <t>Yogurt 95 gr, har xil mevalar tamli hamda sut mahsulotidan tayyorlanadigan quyuq mahsulot, ovqat hazm qilish uchun foydali.</t>
  </si>
  <si>
    <t>Zardoli, sargʻish rangdagi danagi bor, koʻplab vitaminlarga boy meva.</t>
  </si>
  <si>
    <t>Zaytun yogʻi 500gr, zaytun mevasidan olinadigan yogʻ ovqat tayyorlash jarayonida ishlatiladigan mahsulot</t>
  </si>
  <si>
    <t>Zigʻir yogʻ, zigʻir mevasidan olinadigan yogʻ, osh tayyorlash jarayonida hamda grechkali palov tayyorlash uchun ishlatiladi, qora rangdagi moy.</t>
  </si>
  <si>
    <t>Ziravorlar (universal) Ziravor-taomlarga lazzat kiritadigan va xushboʻylik beradigan,zira, qora murch, qizil qalampir, mineral tuzlar bilan boyitadigan qoʻshimcha birikmalar.</t>
  </si>
  <si>
    <t>Bodring</t>
  </si>
  <si>
    <t>Kg</t>
  </si>
  <si>
    <t>ShGKM ʻLochin ʻ bolalar dam olish oromgohi</t>
  </si>
  <si>
    <t>GOST 33932-2016</t>
  </si>
  <si>
    <t>Bulgʼor qalampiri</t>
  </si>
  <si>
    <t>GOST 34325-2017</t>
  </si>
  <si>
    <t>Koʼkat</t>
  </si>
  <si>
    <t>GOST 34212-2017</t>
  </si>
  <si>
    <t>Karam</t>
  </si>
  <si>
    <t>GOST 33494-2015</t>
  </si>
  <si>
    <t>Qizil lavlagi</t>
  </si>
  <si>
    <t>GOST 32285-2013</t>
  </si>
  <si>
    <t>Piyoz</t>
  </si>
  <si>
    <t>GOST 34306-2017</t>
  </si>
  <si>
    <t>Pomidor</t>
  </si>
  <si>
    <t>GOST 34298-2017</t>
  </si>
  <si>
    <t>Sabzi</t>
  </si>
  <si>
    <t>GOST 33540-2015</t>
  </si>
  <si>
    <t>Chesnok</t>
  </si>
  <si>
    <t>GOST R 55909-2013</t>
  </si>
  <si>
    <t>Koʼk sulton</t>
  </si>
  <si>
    <t>GOST 33801-2016</t>
  </si>
  <si>
    <t>Olma</t>
  </si>
  <si>
    <t>GOST 34314-2017</t>
  </si>
  <si>
    <t>Gilos</t>
  </si>
  <si>
    <t>GOST 21921-76</t>
  </si>
  <si>
    <t>Olxoʼri</t>
  </si>
  <si>
    <t>Makaron assortiment</t>
  </si>
  <si>
    <t>GOST 31743-2017</t>
  </si>
  <si>
    <t>Gorox</t>
  </si>
  <si>
    <t>GOST 6201-68</t>
  </si>
  <si>
    <t>Grechka</t>
  </si>
  <si>
    <t>GOST 55290-2012</t>
  </si>
  <si>
    <t>Mannaya krupa</t>
  </si>
  <si>
    <t>GOST 7022-2019</t>
  </si>
  <si>
    <t>Perlovka</t>
  </si>
  <si>
    <t>GOST 5784-60</t>
  </si>
  <si>
    <t>Mosh</t>
  </si>
  <si>
    <t>GOST 10251-85</t>
  </si>
  <si>
    <t>No`xot</t>
  </si>
  <si>
    <t>GOST 28674-2019</t>
  </si>
  <si>
    <t>Vafelniy shokolad</t>
  </si>
  <si>
    <t>GOST 14031-2014</t>
  </si>
  <si>
    <t>Konfet karamel</t>
  </si>
  <si>
    <t>GOST 6477-88</t>
  </si>
  <si>
    <t>Pechenie</t>
  </si>
  <si>
    <t>GOST 24901-2014</t>
  </si>
  <si>
    <t>Shokolad</t>
  </si>
  <si>
    <t>GOST 31721-2012</t>
  </si>
  <si>
    <t>Kefir 3,2 %</t>
  </si>
  <si>
    <t>GOST 32925-2014</t>
  </si>
  <si>
    <t>Yogʼli sut 3.6 %</t>
  </si>
  <si>
    <t>GOST 31450-2013</t>
  </si>
  <si>
    <t>Sariyog` (slivochnoe maslo)</t>
  </si>
  <si>
    <t>GOST 240-85</t>
  </si>
  <si>
    <t>Pishloq 45.0 %</t>
  </si>
  <si>
    <t>OʻzDSt 7616-85.</t>
  </si>
  <si>
    <t>Asal tabiiy</t>
  </si>
  <si>
    <t>GOST 19792-2017</t>
  </si>
  <si>
    <t>Guruch v/s Alanga</t>
  </si>
  <si>
    <t>GOST 6292-93</t>
  </si>
  <si>
    <t>Zira</t>
  </si>
  <si>
    <t>GOST 33271- 2015</t>
  </si>
  <si>
    <t>Qadoklangan paxta yogi</t>
  </si>
  <si>
    <t>GOST 1128-75</t>
  </si>
  <si>
    <t>Kungaboqar yogʻi</t>
  </si>
  <si>
    <t>GOST 1129-2013</t>
  </si>
  <si>
    <t>Kartoshka</t>
  </si>
  <si>
    <t>GOST 7176-2017</t>
  </si>
  <si>
    <t>Kolbasa</t>
  </si>
  <si>
    <t>OʻzDSt 2985:2015</t>
  </si>
  <si>
    <t>Qozoq un oliy nav</t>
  </si>
  <si>
    <t>GOST 26574-2017</t>
  </si>
  <si>
    <t>Quruq droj</t>
  </si>
  <si>
    <t>GOST 54845-2011</t>
  </si>
  <si>
    <t>Mol go`shti 1-toifa</t>
  </si>
  <si>
    <t>GOST 33818-2016</t>
  </si>
  <si>
    <t>Muzqaymoq</t>
  </si>
  <si>
    <t>Dona</t>
  </si>
  <si>
    <t>GOST 31457-2012</t>
  </si>
  <si>
    <t>Un 1-sort</t>
  </si>
  <si>
    <t>GOST R 52189–2003</t>
  </si>
  <si>
    <t>Quruq meva</t>
  </si>
  <si>
    <t>GOST 32896-2014</t>
  </si>
  <si>
    <t>Osh tuzi 1-sort</t>
  </si>
  <si>
    <t>GOST R 51574-2018</t>
  </si>
  <si>
    <t>Sok meva 1l</t>
  </si>
  <si>
    <t>GOST 32101-2013</t>
  </si>
  <si>
    <t>Mineral suv 1 l</t>
  </si>
  <si>
    <t>GOST 32220-2013</t>
  </si>
  <si>
    <t>Tomat 850 g</t>
  </si>
  <si>
    <t>GOST 3343-2017</t>
  </si>
  <si>
    <t>Tarvuz</t>
  </si>
  <si>
    <t>GOST 7177-2015</t>
  </si>
  <si>
    <t>Tuxum</t>
  </si>
  <si>
    <t>GOST 31654-2012</t>
  </si>
  <si>
    <t>Choy (ko`k)</t>
  </si>
  <si>
    <t>GOST 32574-2013</t>
  </si>
  <si>
    <t>Shakar</t>
  </si>
  <si>
    <t>GOST 33222-2015</t>
  </si>
  <si>
    <t xml:space="preserve">ShGKM ʻMedservisʻ sogʻlomlashtirish markazi  </t>
  </si>
  <si>
    <t>Bulg`or qalampiri</t>
  </si>
  <si>
    <t>Ko`kat</t>
  </si>
  <si>
    <t>Rediska</t>
  </si>
  <si>
    <t>GOST 34216-2017</t>
  </si>
  <si>
    <t>Turp</t>
  </si>
  <si>
    <t>GOST 32810-2014</t>
  </si>
  <si>
    <t>Sholg`om</t>
  </si>
  <si>
    <t>GOST 32791-2014</t>
  </si>
  <si>
    <t>GOST 21922-76</t>
  </si>
  <si>
    <t>Ko`k sulton</t>
  </si>
  <si>
    <t>Olxo`ri</t>
  </si>
  <si>
    <t>Uzum</t>
  </si>
  <si>
    <t>GOST 25896-83</t>
  </si>
  <si>
    <t>Anor</t>
  </si>
  <si>
    <t>GOST 27573-2013</t>
  </si>
  <si>
    <t>Mandarin</t>
  </si>
  <si>
    <t>GOST 4428-82</t>
  </si>
  <si>
    <t>Loviya</t>
  </si>
  <si>
    <t>GOST 7758-75</t>
  </si>
  <si>
    <t>Smetana</t>
  </si>
  <si>
    <t>GOST 31452-2012</t>
  </si>
  <si>
    <t>Yogʼli sut 3.2 %</t>
  </si>
  <si>
    <t>Sariyogʼ (slivochnaoe maslo)</t>
  </si>
  <si>
    <t>Qadoqlangan paxta yog`i</t>
  </si>
  <si>
    <t>Kungaboqar yog`i</t>
  </si>
  <si>
    <t xml:space="preserve">Kolbasa </t>
  </si>
  <si>
    <t>Tovuq go`shti</t>
  </si>
  <si>
    <t>GOST 31962-2013</t>
  </si>
  <si>
    <t>Qolipli non 0.6 kg</t>
  </si>
  <si>
    <t>GOST 26987-86</t>
  </si>
  <si>
    <t>To`yintirilgan qora non 0.5 kg</t>
  </si>
  <si>
    <t>GOST 2077-84</t>
  </si>
  <si>
    <t>Sok</t>
  </si>
  <si>
    <t>Tomat 1kg</t>
  </si>
  <si>
    <t>GOST 7178-85</t>
  </si>
  <si>
    <t>GOST 57901-2017</t>
  </si>
  <si>
    <t>GOST 31361-2008</t>
  </si>
  <si>
    <t>Konversalangan yashil gorox</t>
  </si>
  <si>
    <t>GOST 34112-2017</t>
  </si>
  <si>
    <t>Suxari</t>
  </si>
  <si>
    <t>GOST 8494-96</t>
  </si>
  <si>
    <t>Kofe</t>
  </si>
  <si>
    <t>GOST 32776-2014</t>
  </si>
  <si>
    <t>Osh mayiz</t>
  </si>
  <si>
    <t>GOST 6882-88</t>
  </si>
  <si>
    <t>Uksus 30% 250 ml</t>
  </si>
  <si>
    <t>GOST 32097-2013</t>
  </si>
  <si>
    <t>Mayonez 0,7</t>
  </si>
  <si>
    <t>GOST 31761- 2012</t>
  </si>
  <si>
    <t>Ketchup 0,7</t>
  </si>
  <si>
    <t>GOST 32063-2013</t>
  </si>
  <si>
    <t>Suv 19,5 litr</t>
  </si>
  <si>
    <t>ShGKM sex va xizmat, boʻlimlarga</t>
  </si>
  <si>
    <t>Mineral oʻgʻitlar, urugʻchilik va koʻchatlar</t>
  </si>
  <si>
    <t>Daraxt, gullarni kasallik va zararli hashoratlarga ishlatiladigan kimyoviy preparat</t>
  </si>
  <si>
    <t>kg/litr</t>
  </si>
  <si>
    <t>Selitra</t>
  </si>
  <si>
    <t>Ammafos</t>
  </si>
  <si>
    <t>Gul yetishtirish uchun biogumis oʻgʻiti</t>
  </si>
  <si>
    <t>Gul yetishtirishda  ishlatiladigan mikroelementli oʻgʻitlar</t>
  </si>
  <si>
    <t>Karbamid</t>
  </si>
  <si>
    <t>Semena kanada grin dlya futbolnogo polya</t>
  </si>
  <si>
    <t>Pesok dlya futbolnogo polya</t>
  </si>
  <si>
    <t>Tuproq</t>
  </si>
  <si>
    <t>Fitovern</t>
  </si>
  <si>
    <t>Yaramela</t>
  </si>
  <si>
    <t>Fungatset</t>
  </si>
  <si>
    <t>Fitobiosol</t>
  </si>
  <si>
    <t>Chim oʻt urugʻi</t>
  </si>
  <si>
    <t>Kasanachilik mollari</t>
  </si>
  <si>
    <t>Byaz nabivnaya grunt dlya natsionalnogo  odeyala.   ART № 157 1x1,50</t>
  </si>
  <si>
    <t>ShGKM  tasarrufidagi barcha sex, tarmoq, boʻlim, xizmat, MTM, bolalar oromgohlari.</t>
  </si>
  <si>
    <t>Isteʼmol darajasi va yillik buyurtma</t>
  </si>
  <si>
    <t>Tkan matrasnaya. Art № 157 1x1,50</t>
  </si>
  <si>
    <t>Byaz nabivnaya grunt dlya postelnogo belya. ART №131 1x1,50</t>
  </si>
  <si>
    <t>Byaz nabivnaya grunt dlya postelnogo belya. ART №131 1x2,20</t>
  </si>
  <si>
    <t>Byaz nabivnaya  s risunkom “igrushek” dlya detskogo postelnogo  belya ART №131 1x1,60</t>
  </si>
  <si>
    <t>Vata shveynaya Po 50 kg</t>
  </si>
  <si>
    <t>Shyolk atlasnaya (svet razniy) 1x1,50</t>
  </si>
  <si>
    <t>Tkan shyolk gabardin (belaya) 1x1,50</t>
  </si>
  <si>
    <t>Tkan shyolk gabardin (oronjevaya) 1x1,50</t>
  </si>
  <si>
    <t>Pokrivalo k divanu 1x2,20</t>
  </si>
  <si>
    <t>Nitki shveyniye  №40 (cherniye) Babina</t>
  </si>
  <si>
    <t>5000m</t>
  </si>
  <si>
    <t>Nitki shveyniye  №40 (beliye) Babina</t>
  </si>
  <si>
    <t>Nitki shveyniye  №10 (cherniye) Tyubik</t>
  </si>
  <si>
    <t>500m</t>
  </si>
  <si>
    <t>Shveyniye mashini “BAOYU” JT 180</t>
  </si>
  <si>
    <t>Overlochniye shveyniye mashina “  BAOYU ” JT 766</t>
  </si>
  <si>
    <t>Tkan xlopchatobumajniy  (beliye) 100 % x/b dlya xalati i bryuki 1x1,160</t>
  </si>
  <si>
    <t>Tkan xlopchatobumajniy   (sinego sveta) 100 % x/b dlya xalati i bryuki 1x1,60</t>
  </si>
  <si>
    <t>Tkan vafelniy dlya polotensa 1x1,50</t>
  </si>
  <si>
    <t>Tkan diagonal (korichnogo sveta) 70 % x/b xalat dlya rabochix 1x1,6</t>
  </si>
  <si>
    <t>Osinkovanniy list b=0,5*1250 2x1,25</t>
  </si>
  <si>
    <t>Byaz fartuchnaya ART№154 100% x/b 1x1,60</t>
  </si>
  <si>
    <t>Tkan “napernik” plotnost 150 g/ m2 1x1,50</t>
  </si>
  <si>
    <t>Sherst ovechya Po 50 kg</t>
  </si>
  <si>
    <t>Pugovitsa (belogo sveta) dlya spes odejda (meditsinskaya forma,  xalat i bryuk laboratorniye, xalat-bryuk dlya povarov i dr)</t>
  </si>
  <si>
    <t>Pugovitsa (sinego sveta) dlya spes odejda (meditsinskaya forma,  xalat i bryuk laboratorniye, xalat-bryuk dlya povarov i dr)</t>
  </si>
  <si>
    <t>Pugovitsa (korichnogo sveta) dlya spes odejda (meditsinskaya forma,  xalat i bryuk laboratorniye, xalat-bryuk dlya povarov i dr)</t>
  </si>
  <si>
    <t>Tkan dlya spetsodejdi</t>
  </si>
  <si>
    <t>Zamki-dlya odejda 20 sm</t>
  </si>
  <si>
    <t>Zamki-dlya odejda 80 sm</t>
  </si>
  <si>
    <t>Knopka 1,7 mm</t>
  </si>
  <si>
    <t>Lenta 4 sm</t>
  </si>
  <si>
    <t>Nitki shveyniye  dlya logotipa</t>
  </si>
  <si>
    <t>Paketi dlya upakovki 40x60 sm</t>
  </si>
  <si>
    <t>"UNG Training" MCHJ binosini mebel va inventarlar bilan jihozlash uchun</t>
  </si>
  <si>
    <t>Ofis mebellar toʻplami Materiali: LDSP
 Stol kesmalari: PVX kromka
 Stol oʻlchami: 1,6x0,8x2 m
 Tashrif stoli oʻlchami: 1x0,6x0,73 m
 Telefon stoli oʻlchami: 1x0,45x0,65 m
 Kreslo materiali: Charm
 Skaf oʻlchami: 1,2x,5x2 m.</t>
  </si>
  <si>
    <t>"UNG Training" MCHJ binosi</t>
  </si>
  <si>
    <t>Oʻzbekiston Respublikasi Prezidentining  07.07.2022-yil PQ-309-sonli qarori, "Oʻzbekneftgaz" AJ ning Oʻzbekiston Respublikasi Prezidentining "Neft va gaz sohasida taʼlim-ishlab chiqarish klasterini tashkil etish chora-tadbirlari toʻgʻrisida" 2022-yil 7-iyuldagi PQ-309-son qarori ijrosi yuzasidan 19.07.2022-yildagi №01-11-2/3-1-40 son nazorat rejasi.</t>
  </si>
  <si>
    <t>Yumshoq mebellar toʻplami Divan uzunligi: 2000x880x880
 Kreslolar kengligi: 1060x880x880
 Materiali: Charm, yogʻoch</t>
  </si>
  <si>
    <t>Ofis mebellar toʻplami (oʻrinbosarlar uchun) Materiali: LDSP
 Stol oʻlchami: 1600x800x760 sm
 Tashrif stoli oʻlchami: 800x500x720 sm
 Telefon stoli oʻlchami: 800x420x700 sm
 Kreslo materiali: charm
 Shkaf oʻlchami: 1300x420x2000 sm</t>
  </si>
  <si>
    <t>Jurnal stol Oʻlchami: 1000x400x700 mm
 Material: LDSP, shisha</t>
  </si>
  <si>
    <t>Stol (Loft) Oʻlchami: 120x70x76 sm
 Ramka: Metall profil
 Rangi: Qora, kulrang.
 Material: Metall, LDSP
 Rangi: Kulrang, qaymoqrang, toʻq jigarrang</t>
  </si>
  <si>
    <t>Tinglovchilar uchun stol (Loft) Oʻlchami: 130x70x76 sm
 Ramka: Metall profil
 Rangi: Qora, kulrang.
 Material: Metall, LDSP
 Rangi: Kulrang, qaymoqrang, toʻq jigarrang</t>
  </si>
  <si>
    <t>Tinglovchilar uchun stul Oʻlchami: 130x70x76 sm
 Karkas: Metall profil
 Rangi: Qora, kulrang.
 Material: Metall, LDSP</t>
  </si>
  <si>
    <t>Kompyuter stoli (Loft) Oʻlchami: 900x700x760 mm
 Karkas: Metall profil
 Rangi: Qora, kulrang.
 Material: Metall, LDSP</t>
  </si>
  <si>
    <t>Muzokaralar stoli (oval 10 kishilik) Rangi: Qora, kulrang, qora-kulrang</t>
  </si>
  <si>
    <t>Xodimlar uchun kreslo (setkali) Material: Toʻr, mato
 Rangi: Qora, kulrang
 Gaz lifti: 100 mm 3-sinf gazli lift
 Asos: neylon taglik</t>
  </si>
  <si>
    <t>Kompyuter uchun kreslo (setkali) Material: Toʻr, mato
 Rangi: Qora, kulrang
 Tirsaklar uchun joy: Bor
 Asos: Tkan taglik</t>
  </si>
  <si>
    <t>Kiyim shkafi Oʻlchami: 2000x80x1200 sm
 Rangi: Qora, kulrang
 Material: LDSP</t>
  </si>
  <si>
    <t>Kitob javoni (Loft) Oʻlchami: 2000x600x1800 mm
 Rangi: Qora, kulrang, qaymoqrang
 Material: Metall, LDSP</t>
  </si>
  <si>
    <t>Kitob javoni (Loft) Oʻlchami: 1800x500x1200 mm
 Rangi: Qora, kulrang, qaymoqrang
 Material: Metall, LDSP</t>
  </si>
  <si>
    <t>Marker doska (rolikli) Oʻlchami: 1800x1100 mm</t>
  </si>
  <si>
    <t>Stellaj Oʻlchami: 2000x1200x600 mm 
 Materiali: Metall, LDSP</t>
  </si>
  <si>
    <t>Seyf Oʻlchami: 1500x700x700 mm
 Materiali: Metall
 Rangi: Kulrang</t>
  </si>
  <si>
    <t>Laboratoriya stoli (2 metrlik) Tashqi oʻlchami: 1805x1500x1460 mm
 Ustki qoplamasi: Alyumin profil</t>
  </si>
  <si>
    <t>Oʻzbekiston Respublikasi Prezidentining  07.07.2022-yil PQ-309-sonli qarori,</t>
  </si>
  <si>
    <t>Laboratoriya stuli (rolikli) Oyoqlari, poʻlat, xrom: Rolikli, statsionar
 Stul qoplamasi: Charm
 Oʻlchami: 390x390x600 (660) mm</t>
  </si>
  <si>
    <t xml:space="preserve">"UNG Training" MCHJ binosini org-texnikalar bilan jihozlash uchun </t>
  </si>
  <si>
    <t>Kompyuter monoblok Protsessor: Core™ i5 Protsessor turi: i5-10400T (12 MB kesh-xotira, do 3,60 GHz)
 Operativ xotira: 8GB DDR4
 Qattiq disk: 1000GB HDD
 Saqlash qurilmasi: 256 GB SSD
 Korpus: Plastik-Metall
 Klaviatura/mish: USB
 Ekran diagonali: 23.8"
 Portlar: 2xUSB 3.0, 2xUSB 2.0, Card Reader, VGA, HDMI
 Interfeyslar: WiFi, RJ-45, Ethernet
 Operatsion tizim: Windows 10
 Oʻlchami: 540x321x11.6 mm
 Ogʻirligi: 8.5 kg
 Kafolat muddati: 1 yil</t>
  </si>
  <si>
    <t>Kompyuter monoblok Protsessor: Core™ i5
 Protsessor turi: i5-10400T (12 MB kesh-xotira, do 3,60 GHz)
 Operativ xotira: 8GB DDR4
 Qattiq disk: 1000GB HDD
 Saqlash qurilmasi: 256 GB SSD
 Korpus: Plastik-Metall
 Klaviatura/mish: USB
 Ekran diagonali: 27"
 Portlar: 2xUSB 3.0, 2xUSB 2.0, Card Reader, VGA, HDMI
 Interfeyslar: WiFi, RJ-45, Ethernet
 Operatsion tizim: Windows 10
 Oʻlchami: 540x321x11.6 mm
 Ogʻirligi: 8.5 kg
 Kafolat muddati: 1 yil</t>
  </si>
  <si>
    <t>Noutbuk (core i5) Protsessor: Core™ i5
 Protsessor turi: i5-1165G7 2.80 GHz dan kam boʻlmagan
 Operativ xotira: 8GB LPDDR4X
 Qattiq disk: 512 GB
 Saqlash qurilmasi: 128 GB SSD
 Ekran diagonali: 15.6" 1920x1080 keng ekran
 Portlar: 2xUSB 3.0, 2xUSB 2.0, Card Reader, VGA, HDMI
 Interfeyslar: WiFi IEEE 802.11ax, Bluetooth 5.0, RJ-45, Ethernet
 Operatsion tizim: Windows 10 Pro x64
 Qoʻshimcha jihozlari: Sumka
 Ogʻirligi: 1.2 kg
 Kafolat muddati: 1 yil</t>
  </si>
  <si>
    <t>Printer (oq-qora) Tezligi: 20 bet/daq.
 Kafolat muddati: 1 yil
 Interfeyslari: USB 2.0; Wi-Fi
 Nashr rangi: Oq-qora
 Nashr texnologiyasi: Lazerli
 Maksimal format: A4
 Ogʻirligi: 3.8 kg
 Oʻlchami: 346x159x189 mm</t>
  </si>
  <si>
    <t>Printer (3x1) Tezligi: 18 bet/daq.
 Kafolat muddati: 1 yil
 Interfeyslari: USB 2.0 
 Nashr rangi: Oq-qora
 Nashr texnologiyasi: Lazerli
 Maksimal format: A4
 Ogʻirligi: 8.2 kg
 Oʻlchami: 572 x 632 x 608 mm</t>
  </si>
  <si>
    <t>Printer (A3) MFU Tezligi: 25 bet/daq.
 Kafolat muddati: 1 yil
 Interfeyslari: Ethernet (RJ-45), USB, Wi-Fi
 Nashr rangi: Rangli
 Nashr texnologiyasi: Lazerli
 Maksimal format: A3
 Ogʻirligi: 66.7 kg
 Oʻlchami: 565x777x692 mm</t>
  </si>
  <si>
    <t>Skaner Tezligi: 25 bet/daq.
 Kafolat muddati: 1 yil
 Interfeyslari: USB 2.0
 Skaner rangi: Rangli
 Maksimal format: A4
 Ogʻirligi: 2.8 kg
 Oʻlchami: 300x220x156 mm</t>
  </si>
  <si>
    <t>Printer (rangli) Tezligi: 37 bet/daq. (o/q A4), 38 bet/daq. (rangli A4)
 Kafolat muddati: 1 yil
 Interfeyslari: USB 2.0, Wi-Fi
 Skaner rangi: Rangli
 Maksimal format: A4
 Kartrijlar soni: 6
 Kartrijlar/toner turi: qora C13T67314A, havorang C13T67324A, siyohrang C13T67334A, sariq C13T67344A, och-havorang C13T67354A, och-siyohrang C13T67364A
 Ogʻirligi: 6 kg
 Oʻlchami: 537x187x289 mm</t>
  </si>
  <si>
    <t>Filtr setevoy (pilot) Chiqish rozetkalari soni: 6 ta
 Kabek uzunligi: 1.8 dan, 3 m gacha</t>
  </si>
  <si>
    <t>"UNG Training" MCHJ binosiga koʻrgazmali maketlar</t>
  </si>
  <si>
    <t>Gaz qudugʻi fontan armaturasining maketi Oʻlchami (BxExU): 30x50x40 sm
 Masshtabi: 1:10
 Materiali: Plastik, PVX, orgsteklo</t>
  </si>
  <si>
    <t>Komplekt uchebno–laboratornogo oborudovaniya "Izucheniye protsessa rektifikatsii" (Nasadochnaya kolonna) Artikul NG0231
 Oʻlchami: 1200x800x1900 mm
 Ogʻirligi: 120 kg
 Kuchlanishi: 220 V, 50 Hz
 Isteʼmol quvvati: 2,5 kVt
 Ustun ishlashi: 1 l/soatdan koʻp boʻlmagan (95-96% etil spirti konsentratsiyasida)</t>
  </si>
  <si>
    <t>InterAKT xizmatiivniy elektrifitsirovanniy stend "Zapornaya armatura, prinsip raboti" Oʻlchami: 1500x1000x40 mm
 Ogʻirligi: 12 kg
 Asosi: polivinilxlorid 6 mm</t>
  </si>
  <si>
    <t>Razreznaya model nasosa seksionnogo sentrobejnogo tipa SNS Oʻlchami: 940x440x500 mm
 Ogʻirligi: 100 kg
 Materiali: Metall</t>
  </si>
  <si>
    <t>Komplekt uchebno–laboratornogo oborudovaniya "Izucheniye protsessa rektifikatsii" (Tarelchataya kolpachkovaya kolonna) Artikul NG0231
 Oʻlchami: 1200x800x1900 mm
 Ogʻirligi: 120 kg
 Kuchlanishi: 220 V, 50 Hz
 Isteʼmol quvvati: 2,5 kVt
 Ustun ishlashi: 1 l/soatdan koʻp boʻlmagan (91-93% etil spirt konsentratsiyasida)</t>
  </si>
  <si>
    <t>Komplekt uchebno-laboratornogo oborudovaniya "Izucheniye protsessa rektifikatsii" (Tarelchataya setchataya kolonna) Artikul NG0233
 Oʻlchami: 1200x800x1900 mm
 Ogʻirligi: 120 kg
 Kuchlanishi: 220 V, 50 Hz
 Isteʼmol quvvati: 2,5 kVt
 Ustun ishlashi: 1 l/soatdan koʻp boʻlmagan (91-93% etil spirt konsentratsiyasida)</t>
  </si>
  <si>
    <t>InterAKT xizmatiivniy maket "Atmosferniy blok" Oʻlchami (BxExU): 1200x900x1200 mm
 Masshtabi: 1:20
 Materiali: Plastik, PVX
 Kuchlanishi: 220 V, 50 Hz
 Isteʼmol quvvati: 1 kVt</t>
  </si>
  <si>
    <t>InterAKT xizmatiivniy maket "Vakuumniy blok" Oʻlchami (BxExU): 1200x900x1200 mm
 Masshtabi: 1:20
 Materiali: Plastik, PVX
 Kuchlanishi: 220 V, 50 Hz
 Isteʼmol quvvati: 1 kVt</t>
  </si>
  <si>
    <t>Komplekt interAKT xizmatiivnix maketov "Pererabotka nefti i gaza" Oʻlchami (BxExU): 1200x900x1200 mm
 Masshtabi: 1:20
 Materiali: Plastik, PVX
 Kuchlanishi: 220 V, 50 Hz
 Isteʼmol quvvati: 1 kVt</t>
  </si>
  <si>
    <t>Maket gazoturbinnogo dvigatelya Oʻlchami (BxExU): 1960x900x1030 mm
 Masshtabi: 1:3
 Materiali: Plastik, PVX
 Kuchlanishi: 220 V, 50 Hz
 Isteʼmol quvvati: 1 kVt</t>
  </si>
  <si>
    <t>Trenajer dlya operatorov texnologicheskix ustanovok</t>
  </si>
  <si>
    <t>Trenajyor dlya personala po obslujivaniyu elektrotexnicheskogo oborudovaniya GRES/TES (personala elektrostansiy)</t>
  </si>
  <si>
    <t>Trenajeri dlya obucheniya personala deystviyam po planu lokalizatsii i likvidatsii avariynix situatsiy</t>
  </si>
  <si>
    <t>Trenajer dlya personala, obslujivayushego ASU TP texnologicheskix ustanovok</t>
  </si>
  <si>
    <t>Burgʻulash minorasining maketi Oʻlchami (BxExU): 1,65x1,3x1,4 m
 Masshtabi: 1:40
 Materiali: Plastik, PVX
 Kuchlanishi: 220 V, 50 Hz
 Isteʼmol quvvati: 2,5 kVt</t>
  </si>
  <si>
    <t>Burgʻulash moslamasi ZP175; ZP520; ZP275; ZP375 rotorining stendi Turi: ZP175; ZP520; ZP275; ZP375
 Oʻlchami: 2x1 m</t>
  </si>
  <si>
    <t>TC Crown Block API 4F maketi Oʻlchami (BxExU): 65x50x65 m
 Masshtabi: 1:5
 Materiali: Plastik, PVX</t>
  </si>
  <si>
    <t>Vertlyugi serii SL XSL maketi Oʻlchami (BxExU): 65x25x20 m
 Masshtabi: 1:5
 Materiali: Plastik, PVX</t>
  </si>
  <si>
    <t>Trenajer-imitator bureniya Quvvatlanishi: 220 V, 50 Rya
 Ogʻirligi: 1000 kg</t>
  </si>
  <si>
    <t>Ultrazvukovoy universalniy tverdomer T-U2 Oʻlchami: 120x75x36 mm
 Quvvatlanishi: 1,2 V, 2 dona NiMH batareya
 Ogʻirligi: 250 g</t>
  </si>
  <si>
    <t>Tverdomer rezini po Shoru TSH-S Oʻlchami: 115x50x25 mm
 Ogʻirligi: 200 g</t>
  </si>
  <si>
    <t>Komplekt uchebno–laboratornogo oborudovaniya "Osnovi avtomatizatsii Oʻlchami: 1100x800x1350 mm
 Quvvatlanishi: 220 V, 50 Hz
 Ogʻirligi: 70 kgdan koʻp emas.</t>
  </si>
  <si>
    <t>Tipovoy komplekt uchebnogo oborudovaniya “Issledovaniye razlichnix rejimov kipeniya jidkosti” ELB-171.027.02 Oʻlchami: 450x170x300 mm
 Quvvatlanishi: 220 V, 50 Hz</t>
  </si>
  <si>
    <t>Tipovoy komplekt uchebnogo oborudovaniya "Kontrolno-izmeritelnie pribori i avtomatika", ispolneniye stendovoye kompyuternoye, KIPiA-SK Oʻlchami: 1400x1350x650 mm
 Quvvatlanishi: 220 V, 50 Hz
 Ogʻirligi: 80 kgdan koʻp emas.</t>
  </si>
  <si>
    <t>Tipovoy komplekt uchebnogo oborudovaniya “Mexatronnaya liniya sortirovki i sborki priborov v maksimalnoy konfiguratsii”, ispolneniye stendovoye kompyuternoye,
 ML-PROFI-SK Oʻlchami: 5000x1300x750 mm
 Quvvatlanishi: 220 V, 50 Hz
 Ogʻirligi: 400 kgdan koʻp emas.</t>
  </si>
  <si>
    <t>Tipovoy komplekt uchebnogo oborudovaniya “Start v mexatronike”, ispolneniye stendovoye s noutbukom, SM-SN Oʻlchami: 1850x1100x650 mm
 Quvvatlanishi: 220 V, 50 Hz
 Ogʻirligi: 40 kgdan koʻp emas.</t>
  </si>
  <si>
    <t>Komplekt uchebno–laboratornogo oborudovaniya "Teoreticheskiye osnovi elektrotexniki i osnovi elektroniki" (s ossillografom) Oʻlchami: 1100x800x1600 mm
 Quvvatlanishi: 220 V, 50 Hz
 Ogʻirligi: 50 kgdan koʻp emas.</t>
  </si>
  <si>
    <t>Elektrifitsirovanniy stend "Elektromagnitnoye rele" Oʻlchami: 1500x1000x40 mm</t>
  </si>
  <si>
    <t>Elektrifitsirovanniy stend "Elementi puskoreguliruyushey apparaturi" Oʻlchami: 1500x1000x40 mm</t>
  </si>
  <si>
    <t>Tipovoy komplekt uchebnogo oborudovaniya "Potrebiteli elektricheskoy energii" Oʻlchami: 1270x650x400 mm
 Quvvatlanishi: 220 V, 50 Hz
 Ogʻirligi: 80 kgdan koʻp emas.</t>
  </si>
  <si>
    <t>Tipovoy komplekt uchebnogo oborudovaniya “Elektrosnabjeniye promishlennix predpriyatiy”, ispolneniye nastolnoye, ruchnoye EPP-NR Oʻlchami: 870x260x675 mm
 Quvvatlanishi: 220 V, 50 Hz
 Ogʻirligi: 30 kgdan koʻp emas.</t>
  </si>
  <si>
    <t>Virtualniy trenajer svarshika "Raskat" Oʻlchami: 400x230x440 mm
 Quvvatlanishi: 115-230 V, 50-60 Hz
 Protsessor: Core i7 Monitor oʻlchami: 1024x768XGA
 Payvandlash tikuv uzunligi: 300 mm Namlik: 10-80 %
 Ogʻirligi: 22 kgdan koʻp emas.</t>
  </si>
  <si>
    <t xml:space="preserve">"UNG Training" MCHJ binosiga ilmiy-tadqiqot laboratoriya ishlari uchun shisha buyumlar </t>
  </si>
  <si>
    <t>Kolba kruglodonnaya trexgorlovaya Bokovie shlifi 24/40 pod uglom k sentralnomu 45/50, steklo</t>
  </si>
  <si>
    <t>Kolba Bunzena 500 ml, 1 kl</t>
  </si>
  <si>
    <t>Kolba mernaya so steklyannoy probkoy 2-1000-1, 1 kl</t>
  </si>
  <si>
    <t>Kolba mernaya so steklyannoy probkoy 2-100-1, 1 kl.</t>
  </si>
  <si>
    <t>Kolba mernaya so steklyannoy probkoy 2-200-2, A l</t>
  </si>
  <si>
    <t>Kolba mernaya so steklyannoy probkoy 2-250-1, 1 kl.</t>
  </si>
  <si>
    <t>Kolba mernaya so steklyannoy probkoy 2-500-1, 1 kl</t>
  </si>
  <si>
    <t>Kolba ploskodonnaya so shlifom P-1-100-29/32</t>
  </si>
  <si>
    <t>Kolba ploskodonnaya so shlifom P-1-250-29/32</t>
  </si>
  <si>
    <t>Kolba ploskodonnaya so shlifom P-1-500-29/32</t>
  </si>
  <si>
    <t>Kran soyedinitelniy odnoxodovoy K1X- KSH-1-28-2,5 po GOST 7995</t>
  </si>
  <si>
    <t>Kran soyedinitelniy dvuxxodovoy K2X-1-28-2,5 po GOST 7995</t>
  </si>
  <si>
    <t>Kran soyedinitelniy trexxodovoy K3X-1-32-2,5 po GOST 7995</t>
  </si>
  <si>
    <t>Palochka steklyannaya d=5 mm, l=220 mm</t>
  </si>
  <si>
    <t>Pipetka s odnoy metkoy 2 ml, A k</t>
  </si>
  <si>
    <t>Pipetka s odnoy metkoy 20 ml, A k</t>
  </si>
  <si>
    <t>Pipetka s odnoy metkoy 50 ml, A k</t>
  </si>
  <si>
    <t>Pipetka graduirovannaya 1-0,01,</t>
  </si>
  <si>
    <t>Pipetka graduirovannaya 10-0,1,</t>
  </si>
  <si>
    <t>Pipetka graduirovannaya 2-0,02</t>
  </si>
  <si>
    <t>Pipetka graduirovannaya 25-0,1</t>
  </si>
  <si>
    <t>Pipetka graduirovannaya 5-0.05</t>
  </si>
  <si>
    <t>Stakan visokiy A klass 100 ml</t>
  </si>
  <si>
    <t>Stakan visokiy A klass 1000 ml</t>
  </si>
  <si>
    <t>Stakan visokiy A klass 150 ml</t>
  </si>
  <si>
    <t>Stakan visokiy A klass 25 ml</t>
  </si>
  <si>
    <t>Stakan visokiy A klass 250 ml</t>
  </si>
  <si>
    <t>Stakan visokiy A klass 50 ml</t>
  </si>
  <si>
    <t>Xolodilnik XPT-1-400-14/23-14/23</t>
  </si>
  <si>
    <t>Xolodilnik XSN-300-29/32-29/32</t>
  </si>
  <si>
    <t>Xolodilnik XSH-1-300-29/32-14/23</t>
  </si>
  <si>
    <t>Xolodilnik XSH-1-400-29/32-14/23</t>
  </si>
  <si>
    <t>Silindr merniy s nosikom A klass, 1000 ml,</t>
  </si>
  <si>
    <t>Silindr merniy s nosikom A klass, 100 ml</t>
  </si>
  <si>
    <t>Silindr merniy s nosikom A klass, 10 ml</t>
  </si>
  <si>
    <t>Silindr merniy s nosikom A klass, 250 ml</t>
  </si>
  <si>
    <t>Silindr merniy s nosikom A klass, 25 ml</t>
  </si>
  <si>
    <t>Silindr merniy s nosikom A klass, 500 ml</t>
  </si>
  <si>
    <t>Silindr merniy s nosikom A klass, 50 ml</t>
  </si>
  <si>
    <t>Silindr merniy s nosikom A klass, 5 ml</t>
  </si>
  <si>
    <t>Silindr merniy so steklyanoy probkoy A klass, 500 ml</t>
  </si>
  <si>
    <t>Silindr merniy so steklyanoy probkoy A klass, 50 ml</t>
  </si>
  <si>
    <t>Voronki delitelnie VD -3-250 TS</t>
  </si>
  <si>
    <t>Voronki delitelnie VD-1-500-14/23 TS</t>
  </si>
  <si>
    <t>Voronka V-36-38 XS</t>
  </si>
  <si>
    <t>Byuretki s kranom 1-1-2-5-0,02</t>
  </si>
  <si>
    <t>Byuretki s kranom 1-1-2-10-0,05</t>
  </si>
  <si>
    <t>Byuretki s kranom 1-1-2-25-0,1</t>
  </si>
  <si>
    <t>Byuretki s kranom 1-1-2-100-0,2</t>
  </si>
  <si>
    <t>Tigel, kvarsevoye steklo v-50 ml, Soderjaniye SiO2- 99,5%, Otkritaya poristost-15-17 %,
 Otkloneniye lineynix razmerov- mm ±0,3</t>
  </si>
  <si>
    <t>Tigel, kvarsevoye steklo v-80 ml, Soderjaniye SiO2- 99,5%, Otkritaya poristost-15-17 %,
 Otkloneniye lineynix razmerov- mm ±0,3</t>
  </si>
  <si>
    <t>Tigel, kvarsevoye steklo v-100 ml, Soderjaniye SiO2- 99,5%, Otkritaya poristost-15-17 %,
 Otkloneniye lineynix razmerov- mm ±0,3</t>
  </si>
  <si>
    <t>Voronka Byuxnera №3, farfor d=100 mm</t>
  </si>
  <si>
    <t>Stakan № 6, farfor 600 ml</t>
  </si>
  <si>
    <t>Tigel №5 visokiy, farfor 50 ml</t>
  </si>
  <si>
    <t>Chasha viparitelnaya №5, farfor 250 ml</t>
  </si>
  <si>
    <t>Pinset anatomicheskiy iz nerjaveyushey stali Nerjaveyushey stal 200*2,5 mm</t>
  </si>
  <si>
    <t xml:space="preserve">Zajim metallicheskiy dlya elastichnix trubok </t>
  </si>
  <si>
    <t>Zajim dlya perejatiya trubok pryamoy, 200 mm</t>
  </si>
  <si>
    <t>Shtativ dlya 3-x silindricheskix delitelnix voronok Shtativ d lya3-x silindricheskix delitelnix voronok obyemom 500 ml</t>
  </si>
  <si>
    <t>Shtativ dlya 3-x silindricheskix delitelnix voronok Shtativ dlya 3-x silindricheskix delitelnix voronok obyemom 1000 ml</t>
  </si>
  <si>
    <t>Probootbornik Probootbornik na 100ml s manometrom, alyuminiyeviy, ventili – nerjaveyushaya stal, uplotneniye ventilya metall-poliamid, R ≥ 5</t>
  </si>
  <si>
    <t>Probootbornik Probootbornik na 1000 ml bez manometra, alyuminiyeviy, ventili – nerjaveyushaya stal, R ≥ 5 Mpa</t>
  </si>
  <si>
    <t>Bistrorazyomnoye soyedineniye HSME Bistrorazyomnoye soyedineniye HSME,Seriya Q /Shtok c zapornim klapanom / Nerjaveyushaya stal 316 / Uplotneniye FKM / Vneshnyaya rezba 1/4" NPT / Cv 0,2 / Maks. rabochee davleniye: 206 bar / Rabochaya temperatura: ot -23 S do +204 S.</t>
  </si>
  <si>
    <t>"UNG Training" MCHJ binosiga ilmiy-tadqiqot laboratoriya ishlari uchun asboblar</t>
  </si>
  <si>
    <t>Analiticheskiye vesi, 220 g Maksimalnaya dopustimaya nagruzka 220 g/121 g
 Diskretnost 0,01 mg; 0,005 mg</t>
  </si>
  <si>
    <t>Analiticheskiye vesi, 6,2 kg Maksimalnaya dopustimaya nagruzka 6,2 kg
 Diskretnost 0,1 g</t>
  </si>
  <si>
    <t>Protochniy trubchatiy kataliticheskiy reAKT xizmatior Obyem katalizatora 316SS i Xasteloy C207: 5 ml. ~ 2l.
 Raschetnoye rabochee davleniye 1000~6000 psig</t>
  </si>
  <si>
    <t>Trubchatiy reAKT xizmatior Razmeri 1.0"
 Vneshniy / Vnutrenniy diametr (mm) 38 / 25</t>
  </si>
  <si>
    <t>Porometr kapillyarniy Diapazoni izmereniya diametra por, nm: — pri ispolzovanii parov vodi — pri ispolzovanii parov geksana ot 0,5 do 30 ot 2 do 50
 Predel otnositelnogo srednekvadraticheskogo otkloneniya sluchaynoy sostavlyayushey pogreshnosti izmereniya diametra por, %: — pri ispolzovanii parov vodi — pri ispolzovanii parov geksana 4-5</t>
  </si>
  <si>
    <t>Avtomaticheskiy sifrovoy plotnomer Diapazon izmereniya 0 ... 3 g/sm3
 Diskretnost 5x10-5 g/sm3</t>
  </si>
  <si>
    <t>Analizator NGF avtomaticheskiy temperaturi pomutneniya, zastivaniya i kristallizatsii so vstroyennoy sistemoy oxlajdeniya Diapazon izmereniy temperaturi, °S:</t>
  </si>
  <si>
    <t>Avtomaticheskiye titrator Temperatura 0...100 oC
 Pogreshnost ±1 oC</t>
  </si>
  <si>
    <t>rN-metr laboratorniy Tip pH-metra statsionarniy
 Forma yelektroda klassicheskiy</t>
  </si>
  <si>
    <t>Spektrofotometr Prinsip Skaniruyushiy dvuxluchevoy spektrofotometr
 s dvoynim monoxromatorom
 Diapazon dlin voln 175 – 3300 nm</t>
  </si>
  <si>
    <t>Oktanometr (analizator kachestva nefteproduktov) Diapazon izmeryayemix oktanovix chisel benzinov, OCH 40–135
 Predel dopuskayemoy osnovnoy pogreshnosti izmereniya oktanovix chisel.</t>
  </si>
  <si>
    <t>Mufelnie pech Obyem kameri, litrov 45 ±5
 Temperaturniy diapazon ot 100° do 1093°C</t>
  </si>
  <si>
    <t>Vodyanaya banya Temperaturniy diapazon T komn + 5 ° C do + 100 ° C</t>
  </si>
  <si>
    <t>Vakuumnaya pech Obyem 53 l, ±3
 Nagrev nagrev polok 300 / 400 ° S</t>
  </si>
  <si>
    <t>Magnitnaya meshalka skorostnoy diapazon ot 150 do 2000 ob / min</t>
  </si>
  <si>
    <t>Sheyker universalniy Tip dvijeniya orbitalnoye
 Diametr orbiti 3 mm, ±1</t>
  </si>
  <si>
    <t>Sushilnaya shkaf Obyem 62 l, ± 5
 Tip ustanovki nastolniy</t>
  </si>
  <si>
    <t>Nagrevatelnaya plitka Razmeri rabochey platformi (D×Sh) 140×140 mm
 Material rabochey platformi Alyuminiy s keramicheskim pokritiyem</t>
  </si>
  <si>
    <t>Distillyator Proizvoditelnost pri nominalnom napryajenii 5 dm3/ch ± 10%
 Pitaniye 220V, 50Gs</t>
  </si>
  <si>
    <t xml:space="preserve">Kolbo nagrevatel dlya laboratoriy – Obyem kruglogo dna kolbi ot 100 ml do 5000 ml </t>
  </si>
  <si>
    <t>Viskozimetr (analizator vyazkosti) Chastota vibratsii, Gs 30
 Diapazon izmereniya 0,3 – 1000 mPa·s</t>
  </si>
  <si>
    <t>Termometr laboratorniy elektronniy Diapazon izmeryayemix temperatur −50...+300 °S</t>
  </si>
  <si>
    <t>"UNG Training" MCHJ binosiga ilmiy-tadqiqot laboratoriya ishlari uchun yordamchi qurilmalar</t>
  </si>
  <si>
    <t xml:space="preserve">Vityajnoy shkaf dlya laboratorniy Vneshniye razmeri: 1200*840*2150 mm. </t>
  </si>
  <si>
    <t>Dvuxstupenchatiy laboratorniy vakuumniy nasos Skorost otkachki: 2 l/s</t>
  </si>
  <si>
    <t>Regulyatori davleniya balonnie dvuxstupenchatie Davleniye: do 4 bar
 Vxodnoye davleniye: do 250 bar
 Membrana: iz elastomera</t>
  </si>
  <si>
    <t>Stol s moykami (dve rakovini) 1200 mm Gabariti L, D, H: 1200x750x900
 Komplektatsiya: Vse stoli s moykami ukomplektovani nijnimi tumbami, smesitelyami, sistemoy podvoda i sliva vodi.</t>
  </si>
  <si>
    <t>Manometr obshetexnicheskiy Diametr korpusa, mm: 50
 Klass tochnosti: 2,5</t>
  </si>
  <si>
    <t>Shtativ laboratorniy Razmeri stoyki, mm: Ø10 x 700(670)</t>
  </si>
  <si>
    <t>Promivalka Nominalnaya vmestimost, ml: 250-1000
 Shlif KSH GOST 8682-93: 29/32</t>
  </si>
  <si>
    <t>Grusha rezinovaya dlya sozdaniya razrejeniya s dvumya klapanami Diametr: 46 mm
 Dlina trubki: 400 mm
 Diametr trubki vneshniy: 8 mm
 Diametr trubki vnutrenniy: 5 mm
 Material: rezina</t>
  </si>
  <si>
    <t>"UNG Training" MCHJ ARM ga kerakli adabiyotlar</t>
  </si>
  <si>
    <t>Neft va gaz konlari geologiyasi: darslik /I.Ergashev, Gʻ.S.Abdullayev, M.H.Qodirov va boshq..-T:Sharq, 2008., -</t>
  </si>
  <si>
    <t>Neft va gaz sohalarining ruscha-oʻzbekcha atamalar lugʻati.-T:Nur, 1992. -</t>
  </si>
  <si>
    <t>Neft mahsulotlari.-T.: Oʻzbekiston. 1967. -</t>
  </si>
  <si>
    <t>Neft-gaz chiqarish sanoatida xavfsizlik qoidalari.-T.:Markaziy texnika axborot byurosi, 1962 -</t>
  </si>
  <si>
    <t>Aminov A.M. va boshq. Burgʻulash eritmalari: Oliy va oʻrta maxsus mAKT xizmatiabda neft va gaz ixtisosligi boʻyicha taʼlim olayotgan talablar uchun /A.M.Aminov, N.Yodgorov, X.T.Tolipov.-T: Universitet, 1996. -</t>
  </si>
  <si>
    <t>Neft va gaz sohalarining ruscha-oʻzbekcha atamalar lugʻati// Mualliflar: Ibroximov Z.S., Akramov B.Sh., Alimuhammedov N.X. va boshqa: prof. Z.S.Ibrohimov umumiy tahriri ostida. T.: Nur, 1992., -</t>
  </si>
  <si>
    <t>Niyorov N. Neft gazning tabiati va ahamiyati / N.Niyozov, A.Muhidov. –T: Fan, 1978 -</t>
  </si>
  <si>
    <t>Saydaliyeva, M.S. Neft va gaz qanday topiladi?.-T Fan, 1964 -</t>
  </si>
  <si>
    <t>Nazarov S. Neft va gaz-T: Oʻrta va Oliy mAKT xizmatiab, 1963. -</t>
  </si>
  <si>
    <t>Tojiyev T.T. Fargʻonaning “qora oltini”.-T., Oʻzdavnashr, 1962., – 10 dona Tojiyev T.T. Fargʻonaning “qora oltini”.-T., Oʻzdavnashr, 1962., – 10 dona Tojiyev T.T. Fargʻonaning “qora oltini”.-T., Oʻzdavnashr, 1962., – 10 dona Tojiyev T.T. Fargʻonaning “qora oltini”.-T., Oʻzdavnashr, 1962., – 10 dona Tojiyev T.T. Fargʻonaning “qora oltini”.-T., Oʻzdavnashr, 1962 -</t>
  </si>
  <si>
    <t>Savchenko, P.K va Butorin, A.O Oʻzbekiston gaz sanoati.-T: Oʻzdavnashr, 1959</t>
  </si>
  <si>
    <t>Raximov, A.K. Oʻzbekiston neft-gaz konchilari qissasi/ A.K.Rahimov; muharrir M.Tojiboyeva.-Toshkent: Fan va taxnologiya, 2004 -</t>
  </si>
  <si>
    <t>Abidov, A.A. Neft va gaz geologiyasi: Oliy oʻquv yurtlarining “Neft va gaz ishi” yoʻnalishi boʻyicha taʼlim olayotgan talablari uchun darslik/ A.A.Abilov; A.A Obidovning umumiy tahriri ostida; OʻzR Oliy va oʻrta maxsus taʼlim vazirligi,-Toshkent: Toshkent davlat texnika universiteti, 2005. -</t>
  </si>
  <si>
    <t>Xalismatov I.X. Neft va gaz zaxiralarini xisoblash: Oʻzbekiston Respublikasi oliy va oʻrta maxsus taʼlim vazirligining Muvofiqlashtiruvchi Kengashi tomonidan darslik sifatida tavsiya etilgan/.I.X.Xalismatov, N.N.Maxmudov;Oʻzbekiston Respublikasi Oliy va oʻrta maxsus taʼlim vazirligi. Toshkent : Fan va texnologiya, 2018 -</t>
  </si>
  <si>
    <t>Karimov Q.Gʻ. Yoqilgʻi benzin-neftning tovar mahsuli/Q.Gʻ.Karimov, S.A.Maxsudov, A.A Ismoilov; Oʻzbekiston Respublikasi Oliy va oʻrta maxsus taʼlim vazirligi, Oʻrta maxsus kab-taʼlim markazi, Toshkent kimyo-texnologiya instituti.-Toshkent: Fan va texnologiya, 2016. -</t>
  </si>
  <si>
    <t>Abidov A.A. Dunyo neftgazli hududlari va akvatoriyalari Neftegazonosnie territorii i akvatorii mira=Oil-gas, eiring land and water areas of the world /A.A.Abidov; Oʻzbekiston Respublikasi Oliy va oʻrta maxsus taʼlim vazirligi, Abu Rayxon nomidagi Toshkent davlat texnika universiteti.-Toshkent: Sharq, 2009 -</t>
  </si>
  <si>
    <t>Toshpoʻlatov M.M. Neft mahsulotlari: darslik /M.M.Toshpoʻlatov, Q.A.Sharipov; Oʻzbekiston Respublikasi Vazirlar Mahkamasi huzuridagi Fan va texnologiyalarni rivojlantirishni muvofiqlashtirish qoʻmitasi, Oʻzbekiston Respublikasi Oliy va oʻrta maxsus taʼlim vazirligi.-Toshkent; FTRMQ-TTPU,2013., – 5 dona -</t>
  </si>
  <si>
    <t>Azimov,A.G Neft va gaz kimyosi/A.G.Azimov, R.X.Yoʻldoshev, Ye.N.Yusufxoʻjayeva; Oʻzbekiston Respublikasi Oliy va oʻrta maxsus taʼlim vazirligi.-Toshkent Fan va texnologiya, 2017 -</t>
  </si>
  <si>
    <t>Toshpoʻlatov, M.M. Ximmotologiya (Neft mahsulotlari ximmotologiyasi) darslik /M.M.Toshpoʻlatov; Oʻzbekiston Respublikasi Vazirlar Mahkamasi huzuridagi Fan va texnologiyalarni rivojlantirishni muvofiqlashtirish qoʻmitasi, Oʻzbekiston Respublikasi Oliy va oʻrta maxsus taʼlim vazirligi,-Toshkent: FTRMQ-TTPU, 2013 -</t>
  </si>
  <si>
    <t>Fozilov, S.F. Neft mahsulotlarini texnik tadqiq qilish: neft-gaz kimyo sanoati texnologiyasi taʼlim yoʻnalishi talablar uchun darslik/ S.F.Fozilov; Oʻzbekiston Respublikasi Oliy va oʻrta maxsus taʼlim vazirligi.-Toshkent: Fan va texnologiya, 2015 -</t>
  </si>
  <si>
    <t>Akramov, B.Sh. Neft va gazni tozalash asbob-uskunalari: oʻquv qoʻllanma/B.Sh.Akramov; O.Gʻ.Xayitov:;Oʻzbekiston Resupblikasi Oliy va oʻrta maxsus taʼlim vazirligi, Oʻrta maxsus, kasb xunar taʼlimi markazi.-Tashkent: Talqin,2007 -</t>
  </si>
  <si>
    <t>Akramov B.Sh. Neft va gaz quduqlarini ishlatish: neft va gazni qayta ishlash texnologiyasi yoʻnalishi talabalari uchun oʻquv qoʻllanma/ B.Sh.Akramov, Oʻ.Gʻ.Xayitov.-Toshkent Ilm Ziyo,2004 -</t>
  </si>
  <si>
    <t>Imomnazarov, A.T. Neft va gaz konlarining elektr jihozlari: oʻquv qoʻllanma/ A.T.Imomnazarov; muharrir O.O.Xoshimov.-Oʻzbekiston Respublikasi Oliy va oʻrta maxsus taʼlim vazirligi. Oʻrta mahsus kasb-xunar taʼlimi markazi.-Toshkent: Choʻlpon nomidagi nashriyot-matbaa ijodiy uyi, 2007 -</t>
  </si>
  <si>
    <t>Farmonov, Sh.B. gazni yer ostida saqlash: “5312000-Neft-gazni qayta ishlash sanoati ob`ektlarini loyihalashtirish. Qurish va ulardan foydalanish” bakalavriat taʼlim yoʻnalishi talablari uchun darslik/Sh.B.Farmonov; Oʻzbekiston Respublikasi Oliy va oʻrta maxsus taʼli vazirligi.- Toshkent: Sano-standart, 2015 -</t>
  </si>
  <si>
    <t>Akramov, B.Sh. Mahsulot qazib olinadigan jihozlarni yigʻish va ishlatishning nazariy asoslari/ Sh.Akramov; Oʻzbekiston Respublikasi Oliy va oʻrta maxsus taʼlim vazirligi, Oʻzbekiston Respublikasi neft va gaz sanoati ilmiy muhandislik jamiyati.-Toshkent: Fan va texnologiya, 2016., – 12 dona -</t>
  </si>
  <si>
    <t>Abidov, A.A. Dunyo neftgazli hududlari akvatoriyalari: darslik /A.A. Abidov, S.A.Raxmatova, X.A.Abidov; Oʻzbekiston Respublikasi Oliy va oʻrta maxsus taʼlim vazirligi, Toshkent: Fan va texnologiya, 2015 -</t>
  </si>
  <si>
    <t>R.A.Xmelniskiy, Fizicheskaya i kolloidnaya ximiya, 1988., Moskva,Visshaya shkola -</t>
  </si>
  <si>
    <t>E.N.Levinoy i dr. Vrednie veshestva v promishlennosti, 1985., Moskva, Visshaya shkola -</t>
  </si>
  <si>
    <t>Yu.Ya.Xaritonov., Analiticheskaya ximiya Analitika-1, 2003., Moskva, GEOTAR-Media -</t>
  </si>
  <si>
    <t>A.I.Artimenko., Organicheskiya ximiya, ucheb, posobiya 2005., Moskva, Visshaya shkola -</t>
  </si>
  <si>
    <t>M.G.Alimuxamedov, R.I.Adilov, A.B.Joʻrayev Monometrlarni sintez qilish usullari, 2021., Toshkent, Visshaya shkola -</t>
  </si>
  <si>
    <t>T.R.Abdurashidov, F.A.Magrupov, N.G.Alimuxamadiyev, A.B.Jurayev, Poliolifinlar texnologiyasi, 2021., Toshkent, Visshaya shkola -</t>
  </si>
  <si>
    <t>N.R.Yusupbekov, H.S.Nurmuxamedov, S.G.Zokirov. Kimyoviy texnologiya jarayonlari va qurilmalari. -T.: Sharq , 2003.,- T.: Fan va texnologiya, 2015. 2- nashr -</t>
  </si>
  <si>
    <t>H.S.Nurmuxamedov, Babayev Z.K, Karimov K.F va b. Neft-gaz va kimyo sanoati qurilmalarini taʼmirlash va montaj qilish. –T.: Fan va texnologiya, 2014. -</t>
  </si>
  <si>
    <t>Kaminsskiy E.F., Xavkin V.A. Glubokaya pererabotka nefti: texnologicheskiye i ekologicheskiye aspekti. — M.: “Texnika”, 2001 -</t>
  </si>
  <si>
    <t>H. S. Nurmuxamedov, S. G. Zokirov, A. Sh. Abdullayev va b. Neft va kimyo mashinasozligi texnologiyasi. –T.: Fan va texnologiya, 2013. -</t>
  </si>
  <si>
    <t>. A.I.Bulatov. Burgʻilash boʻyicha muhandisga qoʻllanma.M.”Nedra”,1984y -</t>
  </si>
  <si>
    <t>A.K.Raximov,A.M.Aminov,A.A.Raximov.Parmalovchi muhandislar uchun spravochnik.”Voris-nashriyot” MCHJ.T.2008y -</t>
  </si>
  <si>
    <t>V.I.Mishevich, N.A.Sidorov. Burgʻilash boʻyicha muxandisga qullanma. M.”Nedra” 1973y. -</t>
  </si>
  <si>
    <t>“Elektr uskunalarini ekspluatatsiya qilishda xavfsizlik texnikasi qoidalari” -</t>
  </si>
  <si>
    <t>J. Alibekov «Suyultirilgan uglevodorodli gazlardan motor yonilgʻisi sifatida foydalanish. Texnika xavfsizligi. -</t>
  </si>
  <si>
    <t>Vremennaya instruksiya po ustroystvu, obslujivaniyu i texnika bezopasnosti pri ekspluatatsii gazoballonnix toplivnix ustanovok na avtomobilyax rabotayushix sjatom prirodnom gaze. -</t>
  </si>
  <si>
    <t>A.S. Astvatsaturov “Ustroystvo i obslujivaniye i remont kustovix baz gazonapolnitelnix stansiy sjijennix uglevodoronix gazov” Moskva -</t>
  </si>
  <si>
    <t>A.M.Aminov, A.M.Fayziyev “Quduqlarni burgʻulash texnologiyasi” -</t>
  </si>
  <si>
    <t>Yu.M.Basaragin, A.I. Bulatov "Bureniye neftyanix i gazovix skvajin" -</t>
  </si>
  <si>
    <t>A.M.Aminov “Neft va gaz quduqlarini qurish asoslari” -</t>
  </si>
  <si>
    <t>A.M Aminov, T.P. Eshpoʻlatov “Neft va gaz ishida falokat va asoratlar” 
 A.G.Kasatkin. Osnovnie protsessi i apparati ximicheskoy texnologii. 
  -</t>
  </si>
  <si>
    <t>Kaminsskiy E.F., Xavkin V.A. Glubokaya pererabotka nefti: texnologicheskiye i ekologicheskiye aspekti. -</t>
  </si>
  <si>
    <t>Vilesov N.G., Zalsman S.L., Yeremin O.G. Polucheniye seri iz otxodyashix gazov jidkofaznimi sposobami. -</t>
  </si>
  <si>
    <t>Blinov Ye.A. Kotelnie ustanovki i parogeneratori. -</t>
  </si>
  <si>
    <t>Sokolov B.A. Kotelnie ustanovki i ix ekspluatatsiya. -</t>
  </si>
  <si>
    <t>L.N.Sidelkovskiy, V.N.Yurenev. Kotelnie ustanovki promishlennix predpriyatiy. – M.:Energoatomizdat -</t>
  </si>
  <si>
    <t>P.A.Baranov.Ekspluatatsiya i remont parovix i vodogreynix kotlov -</t>
  </si>
  <si>
    <t>Tarasyuk.V.M. Ekspluatatsiya kotlov: prAKT xizmatiicheskoye posobiye dlya operatora kotelnoy. -</t>
  </si>
  <si>
    <t>Reznikov M.I., Lipov Yu.M. Kotelnie ustanovki elektrostansiy.</t>
  </si>
  <si>
    <t>Teplovoy raschet kotelnix agregatov (normativniy metod). Pod red. Kuznetsova -</t>
  </si>
  <si>
    <t>Lipov Yu.M., Samoylov Yu.F., Vilenskiy T.V. Komponovka i teplovoy raschet parovogo kotla -</t>
  </si>
  <si>
    <t>«Podbor oborudovaniya dlya ekspluatatsii skvajin shtangovimi nasosnimi ustanovkami. Metodicheskoye posobiye. Ufa -</t>
  </si>
  <si>
    <t>Yermekov M.M. Spravochnaya Makarenko P.P., Mavromati V.D. Remont gazovix skvajin. — M: OAO"Izdatelstvo Nedra" -</t>
  </si>
  <si>
    <t>B.Sh. Akramov, R.K. Sidiqxoʻjayev “Neft va gaz ishi asoslari” fanidan darslik Toshkent. -</t>
  </si>
  <si>
    <t>Texnologiya kapitalnogo i podzemnogo remonta neftyanix i gazovix skvajin: ucheb, dlya vuzov/Yu.M. Basariginkniga po dobiche nefti. – Almati: “TST-Compony” -</t>
  </si>
  <si>
    <t>“Neftepromislovoye oborudovaniye”. Spravochnik pod redaksiyey Ye.N.Buxalenko. M.; “Nedra” -</t>
  </si>
  <si>
    <t>Basarigin Yu.M., Makarenko P.P., Mavromati V.D. Remont gazovix skvajin. — M: OAO"Izdatelstvo Nedra" -</t>
  </si>
  <si>
    <t>Krasnova T.L., Telkov A.P. Raschet bezvodnogo perioda raboti nesovershennoy skvajini i nefteotdachi po udelnomu obyemu drenirovaniya // Neftepromislov -</t>
  </si>
  <si>
    <t>Avramenko, F. Neft s bAKT xizmatiriya : [o borbe za osvoyeniye bAKT xizmatiriyskogo yarusa neftyanimi promislami “Yujniy Alamishik”, “Xodji-Abad” i “Andijan”] // Andijanskaya pravda. – 1957. – 15 dek -</t>
  </si>
  <si>
    <t>Safarov, R. Neft idet nepririvnim potokom // Andijanskaya pravda. –1964 . – 24-maya. -</t>
  </si>
  <si>
    <t>Mashrabov, Z. Neftchilarning yangi marralari : [Andijonneft xaqida] / Zokirjon Mashrapov // Kommunist . –1973. – 10avg. -</t>
  </si>
  <si>
    <t>Respublikanskiy AKT xizmatiiv neftyannikov : [ob AKT xizmatiive obyedineniya “Uzbekneft” v “Yujnom Alamashike” ] // Andijanskaya pravda. – 1978. –27 yanv. -</t>
  </si>
  <si>
    <t>Neft s bolshoy glubini : [podarok burovikov] // Andijanskaya pravda. – 1979 . –1 yanv. -</t>
  </si>
  <si>
    <t>Abduraximov, S. Kemtik joylar toʻldirilmoqda : [“Andijonneft” neft va gaz qazib olish boshqarmasi ish tajribasidan ] // Kommunist . 1991 . – 2-iyul. -</t>
  </si>
  <si>
    <t>Neft favvorasi ostida ishlaganlar : [Andijon viloyat yoʻl qurilish ishchilarining Mingbuloqda koʻrsatgan xizmatlari ] // Andijonnoma. – 1992. –18 apr. -</t>
  </si>
  <si>
    <t>Raximov, N. Preodelevaya trudnosti k novim perspektivam : [ o neftegazodobivayushem upravlenii “Andijanneft”] // Andijanskaya pravda. – 1992 . – 8 sent. -</t>
  </si>
  <si>
    <t>Qodirov, R. Sermazmun hayot: [neft ishlab chiqarish fidoiylari ] // Andijonnoma. – 1996. – 5-mart. – -</t>
  </si>
  <si>
    <t>Filippov, G. Otdel rabote 55 let : [ Ye. F. Maklov. NGDU Andijanneft] // Andijanskaya pravda. – 2001 . – 20-noyabr. -</t>
  </si>
  <si>
    <t>Moʻminov, M. RAPS yonilgʻi muammosi yechimida yangi imkoniyat : [ yonilgʻi neft xususida] // Andijonnoma. – 2005. –2-mart. -</t>
  </si>
  <si>
    <t>Xizmat koʻrsatish takomillashyapti: [ “Guruchmozor” neft baza unitar korxonasi ] //Andijonnoma. – 2008. – 1 sent . -</t>
  </si>
  <si>
    <t>Voxidov, Mubin Moʻminovich. Neft va gaz sanoati inshootlari qurilishi asoslari: oʻkuv qoʻllanma. J. 1/ M. M. Voxidov, taxr. S. F. Vafoyev, B. N. Nigmatullayev. — Buxoro: Buxoro nashr., 2001. -</t>
  </si>
  <si>
    <t>Avazmatov, X. Neft va gazning moʻjizalari / X. Avazmatov, A. Muhammadqulov. – Toshkent: Fan, 1974. -</t>
  </si>
  <si>
    <t>Pustovoytenko I. P., Selvashuk A. P. Pustovoytenko I P: Spravochnik mastera po slojnim burovim rabotam 1983g. -</t>
  </si>
  <si>
    <t>Basarigin Yu.M., Bulatov A.I., Proselkov Yu.M. Texnologiya bureniya neftyanix i gazovix skvajin 2001g. -</t>
  </si>
  <si>
    <t>Bulatov A.I., Demixov V.I., Makarenko P.P. Kontrol protsessov bureniya neftyanix i gazovix skvajin. 1999g -</t>
  </si>
  <si>
    <t>Osipov P. F. Gidravlicheskiye i gidrodinamicheskiye rascheti pri burenii skvajin 2004g -</t>
  </si>
  <si>
    <t>Tagirov K.M., Nifantov V.I. Bureniye skvajin i vskritiye neftegazovix plastov na depressii. 2003 -</t>
  </si>
  <si>
    <t>Basarigin Yu.M., Bulatov A.I., Proselkov Yu.M. Zakanchivaniye skvajin 2000g -</t>
  </si>
  <si>
    <t>Bakarea I.A., Murazaa O., Sanhooba M.A., Miyakeb K., Hirota Y., Yamania Z.H., Nishiyama N. // Fuel. 2018. -</t>
  </si>
  <si>
    <t>Prozorova G.F., Pozdnyakov A.S., Kuznetsova N.P, Korzhova S.A., Emelʼyanov A.I., Ermakova T.G., Fadeeva T.V. //Int. J. Nanomedicine. 2014. -</t>
  </si>
  <si>
    <t>Kustov L.M. SVCH-AKT xizmatiivatsiya v katalize / Mate-riali II Rossiyskogo kongressa po katalizu“ ROSKATALIZ – 2014”. 2014. Samara. -</t>
  </si>
  <si>
    <t>Baranchikov A.Ye., Ivanov V.K., Tretyakov Yu.D. //Uspexi ximii. 2007. -</t>
  </si>
  <si>
    <t>Nimesh P. ,Vabbina P. K . ,Nezih P. // Chem. Mater.1996. -</t>
  </si>
  <si>
    <t>Zhilin W., Borretto E., Medlock J. // Ultrasonics Sonochemistry. 2016 -</t>
  </si>
  <si>
    <t>Wu Z., Borretto E., Medlock J., Bonrath W., Cravotto G. //ChemCatChem. 2014. -</t>
  </si>
  <si>
    <t>Xu H., Zeiger B.W., Suslick K.S. // Chem. Soc. Reviews.2013 -</t>
  </si>
  <si>
    <t>Kolesnikova Ye.E., Obuxova T.K., Kolesnichenko N.V, Bondarenko G.N, Arapova O.V, Xadjiyev S.N. //Nefteximiya. 2018. [Petrol. Chem-istrty. 2018. -</t>
  </si>
  <si>
    <t>Tadjarodi A., Dehghani M., Imani M. // Applied Organometallic Chemistry. 2018 -</t>
  </si>
  <si>
    <t>Novotorsev V.M., Kozlov V.V., Korolev Yu.M., Karpacheva G.P., Kojitov L.V. // Jurnal neorganicheskoy ximii. 2008. -</t>
  </si>
  <si>
    <t xml:space="preserve">"UNG Training" MCHJ binosini konditsionerlar bilan jihozlash uchun </t>
  </si>
  <si>
    <t>Konditsioner – 12" Maksimal bina maydoni: 28 kv/m
 Oʻlchami: 190x835x300 mm
 Tok kuchlanishi: (160-240) V, 50Hz
 Konditsionerning ish rejimi: Sovitish/isitish
 Invertor: Ha</t>
  </si>
  <si>
    <t>Konditsioner – 18" Maksimal bina maydoni: 50 kv/m  Oʻlchami: 940x275x200 mm Tok kuchlanishi: (180-242) V, 50Hz Konditsionerning ish rejimi: Sovitish/isitish  Invertor: Ha</t>
  </si>
  <si>
    <t>Konditsioner – 24" Maksimal bina maydoni: 72 m/kv Oʻlchami: 702x845x363 mm Tok kuchlanishi: (180-240) V, 50Hz
 Konditsionerning ish rejimi: Sovitish/isitish  Invertor: Ha</t>
  </si>
  <si>
    <t>Konditsioner (kolonnali) – 48" Maksimal bina maydoni: 140 m/kv
 Oʻlchami: 550x1820x420 mm
 Tok kuchlanishi: (220-240) V, 50Hz
 Konditsionerning ish rejimi: Sovitish/isitish
 Invertor: Ha</t>
  </si>
  <si>
    <t xml:space="preserve">"UNG Training" MCHJ binosini maishiy jihozlar bilan taʼminlash uchun </t>
  </si>
  <si>
    <t>Televizor ekran formati: 16:9
 Televizor ekranining oʻlchamlari: 3840x2160
 Piksellar soni: HD 4K UHD, HDR</t>
  </si>
  <si>
    <t>Televizor ekran formati: 16:9
 Televizor ekranining oʻlchamlari: 1920x1080
 Piksellar soni: HD 4K UHD, HDR</t>
  </si>
  <si>
    <t xml:space="preserve">Televizor ekran formati: 16:9
 Televizor ekranining oʻlchamlari: 1366x768
 Piksellar soni: Full HD </t>
  </si>
  <si>
    <t>Foto video kamera Obyektiv v komplekte: yest
 Obshee chislo pikseley: 30,4 mln
 Razmer: Full frame (36x24 mm)
 Krop-fAKT xizmatior:1</t>
  </si>
  <si>
    <t>Kuler Nominalniy tok (sovutish): 0.8A
 Himoya toifasi: I
 Isitish quvvati: 550W
 Sovutish quvvati: 90W
 Issiq suv harorati: 85S-95S
 Sovuq suv harorati: 0C-10C
 Sovutish Freon: R134a/32g
 Shishani oʻrnatish: Yuqoridan</t>
  </si>
  <si>
    <t xml:space="preserve">"UNG Training" MCHJ binosini sport-sogʻlomlashtirish trenajorlari bilan jihozlash uchun </t>
  </si>
  <si>
    <t>Yugurish yoʻlakchasi Maks. foydalanuvchi vazni: 100 kg
 Turi: Elektr
 Dvigatel turi: DC
 Quvvat: 1,5 HP
 Displey: 7 dyumli LCD
 Quvvat manbai: 220 V
 Oʻlchamlari: 152x69x125 sm</t>
  </si>
  <si>
    <t>Velotrenajyor maks. foydalanuvchi vazni: 160 kg
 Turi: Vertikal
 Dvigatel turi: DC
 Displey koʻrsatkichi: Puls, tezlik, yurilgan masofa, kaloriya
 Puls: Oʻrnatilgan sensorli datchiklar</t>
  </si>
  <si>
    <t>Stol tennisi Stol uzunligi: 274.3 sm
 Stol kengligi: 152.3 sm
 Stol balandligi: 76.2 sm
 Material: MDF
 Doska qalinligi: 14 mm
 Qatlama tizimi: Ha
 Tashish roliklari: Ha</t>
  </si>
  <si>
    <t>Yengil atletika jamlanmasi Uzunligi: 150 sm
 Kengligi: 82 sm
 Balandligi: 240 sm
 Material: Metall
 Turi: Brus, Turnik (oʻzgaruvchan), Pres (oʻzgaruvchan)</t>
  </si>
  <si>
    <t>InterAKT xizmatiivniy displey (panel) Piksellar soni: 3840x2160
 Displey oʻlchami: 75"
 Interfeys: HDMI (3), RGB/Audio In, RS232C In, RJ45, USB 2.0 (3), USB 3.0 (3),
 Touch Out (USB2.0, B Type) (2), HDMI (1), Optical Output / Audio Out</t>
  </si>
  <si>
    <t>MTRBX boshligʻi:</t>
  </si>
  <si>
    <t xml:space="preserve">"Shoʻrtan gaz kimyo majmuasi" MChJning 2023 yilda importdan xarid qilinishi rejalashtirilgan tovar, ish va xizmatlarga boʻlgan ehtiyojlar </t>
  </si>
  <si>
    <t>Ish va xizmatlar nomi</t>
  </si>
  <si>
    <t>Oʻl.bir</t>
  </si>
  <si>
    <t>2023 yilda xarid qilinishi rejalashtirilgan ish va xizmatlarning umumiy hajmi</t>
  </si>
  <si>
    <t>Talab etiladigan standart yoki sifat (GOST, TU, API va boshqalar)</t>
  </si>
  <si>
    <t>Xarid uchun asos (nuqsonli dalolatnoma tamirlash, istemol darajasi va boshqalar)</t>
  </si>
  <si>
    <t>Umumiy</t>
  </si>
  <si>
    <t>I- chorak</t>
  </si>
  <si>
    <t>II -chorak</t>
  </si>
  <si>
    <t>III- chorak</t>
  </si>
  <si>
    <t>IV- chorak</t>
  </si>
  <si>
    <t>Mexanik taʼmirlashga doir xizmatlar</t>
  </si>
  <si>
    <t xml:space="preserve">Kompressor va paroturbinalarni taʻmirlash ishlari GB/GT-1801,1601,1501,1201 Kompressor va paroturbinalari </t>
  </si>
  <si>
    <t xml:space="preserve">GB/GT-1801,1601,1501,1201 </t>
  </si>
  <si>
    <t>Rejali tamirlash uchun</t>
  </si>
  <si>
    <t>Pech pirolizda taʻmirlash ishlari ВA-1101,02,03 piroliz pechlari</t>
  </si>
  <si>
    <t>ВA-1101,02,03</t>
  </si>
  <si>
    <t>NOʻA va A doir xizmatlar</t>
  </si>
  <si>
    <t>Polietilen asosida ERMAFA E1.90.30 ishlab chiqarish qurilmasining avtomatik boshqaruv tizimini modernizatsiya qilish</t>
  </si>
  <si>
    <t xml:space="preserve">ERMAFA E1.90.30 </t>
  </si>
  <si>
    <t>Qoplarga pechat qilish qurilmasining avtomatik boshqaruv tizimini modernizatsiya qilishsh</t>
  </si>
  <si>
    <t>Qoplarga pechat qilish qurilmasi</t>
  </si>
  <si>
    <t>Poddon ishlab chiqarish qurilmasining avtomatik boshqaruv tizimini modernizatsiya qilish</t>
  </si>
  <si>
    <t>Paddon ishlab chiqarish qurilmasini</t>
  </si>
  <si>
    <t>DOX qurilmasi avtomatik boshqaruv tizimini modernizatsiya qilish</t>
  </si>
  <si>
    <t xml:space="preserve">DOX qurilmasi </t>
  </si>
  <si>
    <t>Granulani qadoqqlash PA-2301/PA-2302 qurilmalarning avtomatik boshqaruv tizimini modernizatsiya qilish</t>
  </si>
  <si>
    <t xml:space="preserve">Granilani qadoqqlash PA-2301/PA-2302 </t>
  </si>
  <si>
    <t>Xavfli mahsulotlardan boʻshatilgan maxsus idishlarni tashish xizmati (Katalizator va boshqa kimyoviy reagentlar)</t>
  </si>
  <si>
    <t>SHGKM</t>
  </si>
  <si>
    <t>Bosh direktori</t>
  </si>
  <si>
    <t xml:space="preserve">"Shoʻrtan gaz kimyo majmuasi" MChJning 2023 yilda ichki bozordan xarid qilinishi rejalashtirilgan tovar, ish va xizmatlarga boʻlgan ehtiyojlar </t>
  </si>
  <si>
    <t>Oʻlchov birligi</t>
  </si>
  <si>
    <t>2023 yil uchun xarid qilinishi rejalashtirilgan ish va xizmatlarning choraklar kesimidagi hajmi</t>
  </si>
  <si>
    <t>Ekspluatatsiya joyi (sex,qurilma va boshqalar)</t>
  </si>
  <si>
    <t>Temir yoʻl transporti bilan taminlash xizmati</t>
  </si>
  <si>
    <t>Oʻzbekiston Respublikasi Transport vazirligi huzuridagi oʻzining temir yoʻllariga ega boʻlgan yuridik shaxslarning temir yoʻl transporti xodimlari malakasini oshirish va qayta tayyorlash Markazi (MOQTM)</t>
  </si>
  <si>
    <t>Oʻzbekiston Respublikasi Prezidentining 2019-yil 1-fevraldagi "Transport sohasida davlat boshqaruvi tizimini tubdan takomillashtirish chora-tadbirlari toʻgʻrisida"gi PF-5647 sonli Farmoni</t>
  </si>
  <si>
    <t>TEM18DM-3172, TEM2-1933 rusumli teplovozlarni TO-3 hajmda taʼmirlash</t>
  </si>
  <si>
    <t>TEM18DM-3172 va TEM2-1933 teplovozlari uchun, TO-3 xajmdagi taʼmir xar 50 sutkada oʻtkaziladi</t>
  </si>
  <si>
    <t>Majmuaning ishlab chiqarish zaruriyatidan kelib chiqib, majmuaning uzluksiz va sifatli xizmatlari bilan taʼminlash uchun</t>
  </si>
  <si>
    <t xml:space="preserve"> TEM18DM-3172, TEM2-1933 rusumli teplovozlarni TR-1 hajmda taʼmirlash</t>
  </si>
  <si>
    <t>TEM18DM-3172 va TEM2-1933 teplovozlari uchun, TR-1 xajmdagi taʼmir xar 9 oyda 1 marotaba oʻtkaziladi</t>
  </si>
  <si>
    <t>Vagon-sisternalarni kapital taʼmirlash</t>
  </si>
  <si>
    <t>Vagon-sisternalar uchun, Kapital taʼmir xar 10 yilda 1 marotaba oʻtkaziladi</t>
  </si>
  <si>
    <t>Vagon-sisternalarni joriy (depovskoy) taʼmirlash</t>
  </si>
  <si>
    <t>Vagon sisternalar uchun, Joriy (depovskoy) taʼmir 1 yilda 1 marotaba oʻtkaziladi</t>
  </si>
  <si>
    <t>Vagon-sisternalarga texnik xizmat koʻrsatish</t>
  </si>
  <si>
    <t>Jamiyatga tegishli xar bitta vagon Kengsoy bekatida texnik koʻrikdan oʻtkaziladi</t>
  </si>
  <si>
    <t>Vagon-sisternalarni bo`yoqlash</t>
  </si>
  <si>
    <t>Jamitga tegishli vagonlar-sisternalarni estetik holatini yaxshilash va xizmat muddatini oshirish, Xizmat xat № 010/1425 ot 01.02.2021y</t>
  </si>
  <si>
    <t>Temir yoʻllarni ultratovushli defektoskop yordamida tekshirish</t>
  </si>
  <si>
    <t>Shaxobcha yoʻllardagi temir yoʻllar 1 yilda 1 marotaba defektoskop yordamida diagnostika qilinadi GIN-07-018-02</t>
  </si>
  <si>
    <t>"Shoʻrtan GKM" MChJga tegishli AGQSH yoʻllaridagi strelkali oʻtkazgichlarga xizmat koʻrsatish</t>
  </si>
  <si>
    <t>"Shoʻrtan GKM" MChJga tegishli AGQSH yoʻllaridagi strelkali oʻtkazgichlarga xizmat koʻrsatish uchun, NSH-01 yoʻriqnomaga asosan</t>
  </si>
  <si>
    <t>Jamiyat tomonidan ishlab chiqarilgan mahsulotlarni isteʼmolchilarga temir yul transporti orqali yetkazish</t>
  </si>
  <si>
    <t>Mahsulot yuklangan vagonlarni tashish</t>
  </si>
  <si>
    <t>Mahsulotlarni isteʼmolchilarga temir yul transporti orqali yetkazish uchun</t>
  </si>
  <si>
    <t>Jamiyat tomonidan ishlab chiqarilgan mahsulotlarni tashish hujjatlarini qayta ishlash</t>
  </si>
  <si>
    <t>Yuk tashish xujjatlarini qayta ishlash</t>
  </si>
  <si>
    <t>Mahsulotlarni tashish xujjatlarini qayta ishlash uchun</t>
  </si>
  <si>
    <t>Xizmatga tegishli fiting konteynerlarni bo`yoqlash</t>
  </si>
  <si>
    <t>Xizmatga tegishli fiting konteynarlar</t>
  </si>
  <si>
    <t>Fiting konteyner</t>
  </si>
  <si>
    <t>Strelkali oʻtkazgichlardagi yogʻoch bruslarni temir beton bruslarga almashtirish</t>
  </si>
  <si>
    <t>Xarakat xavfsizligini taʼminlash uchun</t>
  </si>
  <si>
    <t>"Shoʻrtan GKM" MChJ balansidagi AGQSh yoʻllardagi 2 dona strelkali oʻtkazgich</t>
  </si>
  <si>
    <t>SMB qurilmalarini almashtirish (rele saqlagich svetaforlarning lampasi)</t>
  </si>
  <si>
    <t>SMB qurilmalarini almashtirish  uchun</t>
  </si>
  <si>
    <t>Rele, saqlagich, svetofor lampalari</t>
  </si>
  <si>
    <t xml:space="preserve">Xizmatga tegishli vagon sisternalarni dislokatsiyasi va harakatlanishi haqida maʼlumotlarni taqdim qilish </t>
  </si>
  <si>
    <t>Xizmatga tegishli vagon sisternalar 15-19-01</t>
  </si>
  <si>
    <t>Vagon-sisterna</t>
  </si>
  <si>
    <t>Mahalliy yo’nalishlar bo’yicha temir yo’l transportida yuk tashish uchun litsenziya</t>
  </si>
  <si>
    <t>Vazirlar Mahkamasining qarori asosida</t>
  </si>
  <si>
    <t>Oʻzbekiston Respublikasi Vazirlar Mahkamasining 2019-yil 19-apreldagi 336-son qarori</t>
  </si>
  <si>
    <t>Yuk vagonlarning g’ildirak juftligidagi g’ildiragini o’qiga o’rnatish (Установка колеса к оси колесной пары грузового вагона)</t>
  </si>
  <si>
    <t>ГОСТ 10791-89</t>
  </si>
  <si>
    <t>Avtotransport xizmati</t>
  </si>
  <si>
    <t>Avtotransport vositalarini SNG va STG turiga qayta jihozlash</t>
  </si>
  <si>
    <t>Avtotransport xizmati, SNG va STG</t>
  </si>
  <si>
    <t xml:space="preserve"> "Uzbekneftgaz" AJ ning tasdiklangan grafigiga asosan </t>
  </si>
  <si>
    <t>Transport vositalarining agregat va butlov qismlarining diagnostikasi</t>
  </si>
  <si>
    <t>kopm</t>
  </si>
  <si>
    <t>Avtotransport xizmati,  MAN, Mer-Bens,KAMAZ,URAL,ISUZU,TTZ,Belorus 82P,GAZ,ZOOML.   va forsunkalari</t>
  </si>
  <si>
    <t xml:space="preserve">TK va JR grafigiga  asosan  </t>
  </si>
  <si>
    <t>Dvigatel texnik holatini kompyuterda dasturlash</t>
  </si>
  <si>
    <t>Avtotransport xizmati, Barcha turdagi avtotransport vositalari</t>
  </si>
  <si>
    <t>Dvigatel qismlarining silliqlash va yo`nish (shlifovka) ishlari</t>
  </si>
  <si>
    <t xml:space="preserve">Avtotransport xizmati, kalen val, gilza, blok, blok golovkasi, va boshka </t>
  </si>
  <si>
    <t>Fuqorolarning javobgarligi toʻgʻrisidagi majburiy sugʻurta</t>
  </si>
  <si>
    <t>Avtotransport xizmati, Haydovchilar uchun sugurta polisi</t>
  </si>
  <si>
    <t xml:space="preserve">Uzb.Res  № 386 ot 26.05.2015g. </t>
  </si>
  <si>
    <t>ATV gaz balon va gaz jihozlarini gidro va pnevmo sinash</t>
  </si>
  <si>
    <t>Avtotransport xizmati, Muddati kelgan SNG va STG ga kayta jixozlangan ATV lar</t>
  </si>
  <si>
    <t>Yillik texnik ko`rik uchun transport vositalarining holatini diagnostika qilish ishlari</t>
  </si>
  <si>
    <t xml:space="preserve">Avtotransport xizmati, Yillik texnik kurik uchun YXXB ga takdim etiladigan ATV larning texnik xolati xakidagi dalolatnoma </t>
  </si>
  <si>
    <t>Vaz.Mahkamasining № 54 ot 31.01.2003</t>
  </si>
  <si>
    <t>Yillik texnik ko`rik uchun transport vositalarining holatini diagnostika qilish ishlari ATV texnik holati haqida dalolatnoma</t>
  </si>
  <si>
    <t>Yillik texnik ko`rik uchun SNG va STG ga qayta jihozlangan  ATVlarning gaz ballon jihozi  diagnostika qilish ishlari</t>
  </si>
  <si>
    <t>Avtotransport xizmati, Yillik texnik kurik uchun YXXB ga takdim etiladigan ATV larning indefikatsion dalolatnoma olish ishlari</t>
  </si>
  <si>
    <t>Litsenziya oladigan ATVlarni majburiy sugʻurta qilish</t>
  </si>
  <si>
    <t>Avtotransport xizmati, ATVlar uchun sugurta polisi</t>
  </si>
  <si>
    <t>Vaz.Mahkamasining № 138 ot 14.07.2006</t>
  </si>
  <si>
    <t>Maxsus avtotransport vositalariga xalqaro yuk tashish uchun litsenziya olish</t>
  </si>
  <si>
    <t>Avtotransport xizmati, Xalkaro yuklarni tashish uchun litsenziya</t>
  </si>
  <si>
    <t xml:space="preserve">Maxsus xalqaro yuklarni tashish uchun avtotransport vositalariga litsenziya olish </t>
  </si>
  <si>
    <t>Avtokranlarni taʼmirlash va xizmat koʻrsatish</t>
  </si>
  <si>
    <t>Avtotransport xizmati, Texnik xizmat kursatish va taʼmirlash</t>
  </si>
  <si>
    <t>Maxsus yuk kutaruvchi avtokranlarga texnik xizmat kursatish va taʼmirlash ishlari</t>
  </si>
  <si>
    <t>Maxsus yengil avtotransport vositalarini taʼmirlash va xizmat koʻrsatish</t>
  </si>
  <si>
    <t>Maxsus yengil avtotransportlarga texnik xizmat kursatish va taʼmirlash ishlari</t>
  </si>
  <si>
    <t>Maxsus va maxsus yuk avtotransport vositalarini taʼmirlash va xizmat koʻrsatish</t>
  </si>
  <si>
    <t>Maxsus avtotransportlarga texnik xizmat kursatish va taʼmirlash ishlari</t>
  </si>
  <si>
    <t>Haydovchilar malakasini oshirish</t>
  </si>
  <si>
    <t>Avtotransport xizmati, Xaydovchilar malakasini oshirish maksadida</t>
  </si>
  <si>
    <t>Vaz. Mahkamasining № 693 sonli 2017-yil 4-sentyabrdagi</t>
  </si>
  <si>
    <t>Avtoshina masofasi meyorini oʻrnatish xizmati</t>
  </si>
  <si>
    <t xml:space="preserve">Avtotransport xizmati, </t>
  </si>
  <si>
    <t>Avtoshinalar bosib utish masofasi meyorini urnatish uchun</t>
  </si>
  <si>
    <t>Yonilgʻi meyorini o`rnatish xizmati</t>
  </si>
  <si>
    <t>yil</t>
  </si>
  <si>
    <t>Yangi xarid qilingan transport vositalari yonilgi sarfi meyorini urnatish xamda 5 yildan oshgan meyoriy xujjatlarni yangilash</t>
  </si>
  <si>
    <t>Transpor  vositalari uchun keltirilgan YOMM larga labaratoriya tahlilini oʻtkazish xizmati</t>
  </si>
  <si>
    <t xml:space="preserve"> Avtotransport xizmati, YOMM larga labaratorisi</t>
  </si>
  <si>
    <t>Buyurtma asosida keltirilgan YOMM larni texnik xususiyatlarini solishtirish va xulosa olish uchun</t>
  </si>
  <si>
    <t>Majmua taʼmirlash ishlarida ogʻir yuklarni koʻtarish uchun 200t yuk kutarish qobiliyatiga ega boʻlgan avtokran xizmati</t>
  </si>
  <si>
    <t>Taʼmirlash ishlarida ogir yuklarni kutarish xizmati</t>
  </si>
  <si>
    <t>Samosval xizmati SHGKM obektlarida ish olib borish uchun</t>
  </si>
  <si>
    <t>Buldozer xizmati SHGKM obektlarida ish olib borish uchun</t>
  </si>
  <si>
    <t>Isuzu avtobuslariga kondisioner o`rnatish xizmati</t>
  </si>
  <si>
    <t>Ishi xodimlarga mexnat shart-sharoitini yaxshilash maqsadida</t>
  </si>
  <si>
    <t>Isuzu FVR 23 K maxsus avtomobili pena saqlash idishi hajmi 600 litr o`rnatish xizmati</t>
  </si>
  <si>
    <t>18.11.2022 yildagi 5489-sonli bildirgi</t>
  </si>
  <si>
    <t>Atrof muhit muhofazasi xizmati</t>
  </si>
  <si>
    <t>"Shoʻrtan GKM" MChJ hududidagi obyektlarda tibbiy profilaktika ishlarini olib borish.  Dezinfeksiya</t>
  </si>
  <si>
    <t>kv.metr</t>
  </si>
  <si>
    <t xml:space="preserve">Dezinfeksiya </t>
  </si>
  <si>
    <t xml:space="preserve">Dezinseksiya </t>
  </si>
  <si>
    <t>Deratizatsiya</t>
  </si>
  <si>
    <t>"Shoʻrtan GKM" MChJ hududidagi obyektlarda tibbiy profilaktika ishlarini olib borish. Chiqindi qutilarni dorilash</t>
  </si>
  <si>
    <t>Chiqindixonalarni dorilash</t>
  </si>
  <si>
    <t>"Shoʻrtan GKM" MChJ hududidagi obyektlarda tibbiy profilaktika ishlarini olib borish. Hojatxonalarni dorilash</t>
  </si>
  <si>
    <t>Hojatxonalarni dorilash</t>
  </si>
  <si>
    <t>"Shoʻrtan GKM" MChJga qarashli Qarshi shahar hududida joylashgan obyektlarda profilaktika ishlarini olib borish</t>
  </si>
  <si>
    <t>"Shoʻrtan GKM" MChJga qarashli Gʻuzor tumani hududida joylashgan obyektlarda profilaktika ishlarini olib borish</t>
  </si>
  <si>
    <t>"Shoʻrtan GKM" MChJga qarashli "LOCHIN" BDOO, "SHGKM Medservis" SMda profilaktika ishlarini olib borish</t>
  </si>
  <si>
    <t xml:space="preserve">"Shoʻrtan GKM" MChJ atrofidagi dala maydonlarida teri leyshmanioz kasalligiga qarshi profilaktika ishlarini olib borish </t>
  </si>
  <si>
    <t>Ga</t>
  </si>
  <si>
    <t xml:space="preserve">3 turdan iborat dala deratizatsiya ishlari </t>
  </si>
  <si>
    <t xml:space="preserve">2 turdan iborat dala dezinseksiya ishlari </t>
  </si>
  <si>
    <t>"Shoʻrtan GKM" MChJga qarashli Gʻuzor tumani hududida  joylashgan obyektlarda hosil boʻladigan maishiy chiqindilarni joylashtirish maqsadida shartnoma tuzish</t>
  </si>
  <si>
    <t xml:space="preserve">Qattiq va suyuq maishiy chiqindilarni tashib chiqarish va yigʻish </t>
  </si>
  <si>
    <t>"Shoʻrtan GKM" MChJga qarashli Shaxrisabz tumani hududida  joylashgan obyektlarda hosil boʻladigan maishiy chiqindilarni joylashtirish maqsadida shartnoma tuzish</t>
  </si>
  <si>
    <t>"Shoʻrtan GKM" MChJga qarashli Qarshi shahri hududida  joylashgan obyektlarda hosil boʻladigan maishiy chiqindilarni joylashtirish maqsadida shartnoma tuzish</t>
  </si>
  <si>
    <t>Majmuada hosil boʻlgan ishlatilgan lyuminestsent lampalarni topshirish</t>
  </si>
  <si>
    <t>Demerkurizatsiya (zararsizlantirish) ishlarini olib borish</t>
  </si>
  <si>
    <t>Zararkunanda chigirtkalarga qarshi kurash maqsadida "Oʻzagrokimyohimoya" AJ chigirtka va tut parvonasiga qarshi kurash xizmati bilan shartnoma asosida dezinseksiya ishlarini olib borish</t>
  </si>
  <si>
    <t xml:space="preserve">Ga </t>
  </si>
  <si>
    <t xml:space="preserve">Begona oʻtlarga qarshi kimyoviy dori vositalar yordamida ishlov berish </t>
  </si>
  <si>
    <t>Majmua hududining koʻkalamzorlashtiriladigan obyektlari inventarizatsiyasi va bioekologik monitoring oʻtkazish</t>
  </si>
  <si>
    <t xml:space="preserve">Litr </t>
  </si>
  <si>
    <t>Zararkunanda chigirtkalarga qarshi kurash</t>
  </si>
  <si>
    <t>Poliyetilen granulasi ishlab chiqarish jarayonlarini inspeksion nazoratdan oʻtkazish</t>
  </si>
  <si>
    <t>Poliyetilen quvurlari va mahsulotlari ishlab chiqarish jarayonlariga ekologik sertifikat berish</t>
  </si>
  <si>
    <t>ga</t>
  </si>
  <si>
    <t>Barqaror gaz kondensati, suyultirilgan va tabiiy gaz ishlab chiqarish texnologik jarayonlarini inspeksion nazoratdan oʻtkazish</t>
  </si>
  <si>
    <t>Monitoring oʻtkazish</t>
  </si>
  <si>
    <t>Oltingugurt ishlab chiqarish  jarayonlarini inspeksion nazoratdan oʻtkazish</t>
  </si>
  <si>
    <t>Inspeksion nazoratdan oʻtkazish</t>
  </si>
  <si>
    <t>8 turdagi ishlab chiqarish chiqindilariga ekologik sertifikatlar olish</t>
  </si>
  <si>
    <t>Sertifikatsiyadan oʻtkazish</t>
  </si>
  <si>
    <t>Ekoanalitik laboratoriyani attestatsiyadan oʻtkazish</t>
  </si>
  <si>
    <t>Majmua hududi va unga qarashli obyektlarda daydi itlarni shartnoma asosida ovlash tashkillashtirish</t>
  </si>
  <si>
    <t>Tayyor mahsulotlar ishlab chiqarish texnologik jarayonlari uchun ekologik sertifikat olish, texnologik  jarayonlarni inspeksion nazoratdan oʻtkazish va ishlab chiqarish chiqindilarga ekologik sertifikatlar olish mvqsadida talab etiladigan laboratoriya tahlillarini oʻtkazilishini taʼminlash</t>
  </si>
  <si>
    <t xml:space="preserve">Ekologik sertifikat olish </t>
  </si>
  <si>
    <t>Lochin BDOO da mavsum boshlanishidan oldin mavjud koʻrpa toʻshaklarni bir martalik dezinfeksiya qilish</t>
  </si>
  <si>
    <t>Shaxodatnoma olish</t>
  </si>
  <si>
    <t>Suvdan maxsus foydalanish yoki suvni maxsus isteʼmol qilish uchun ruxsatnoma "Lochin" BDOO uchun</t>
  </si>
  <si>
    <t>komplekt</t>
  </si>
  <si>
    <t>Atmosfera havodan monitoring olib borish</t>
  </si>
  <si>
    <t>Sanoat chiqindilari roʻyxatga oʻtkazish, tasniflash va toʻplash, zararsizlantirish sanitariya-gigiyena ekspertiza xulosasi olish</t>
  </si>
  <si>
    <t>Daydi itlarni ovlash uchun</t>
  </si>
  <si>
    <t>Oʻzbekiston Respublikasi Vazirlar mahkamasi Litsenziya "Tabiiy gazni qayta ishlash, tabiiy va suyultirilgan uglevodorod gazini hamda gaz kondensatini sotish" AV №2877 ga talab etiladigan DSENM va ekologik xulosalarni olish</t>
  </si>
  <si>
    <t>Muvofiqlikligini belgilash maqsadida laboratoriya xulosalari olish.</t>
  </si>
  <si>
    <t>Majmuaga qarashli sanoat va maishiy chiqindilarni joylashtirish poligonini tartibga keltirish</t>
  </si>
  <si>
    <t xml:space="preserve">Yer usti suvlaridan foydalanish </t>
  </si>
  <si>
    <t>Atrof muhit muhofazasi xizmati xodimlarining malakalarini oshirish maqsadida maxsus oʻquv markazlariga oʻqitish</t>
  </si>
  <si>
    <t>Sanitar-gigiyena talablariga rioya qilish</t>
  </si>
  <si>
    <t xml:space="preserve">Ekoanalitik laboratoriya ishchi xodimlarining oqova suv, tuproq va atmosfera havosidan tahlil olishlarida malakalarini oshirish, kadrlarni qayta tayyorlash kurslariga oʻqitish </t>
  </si>
  <si>
    <t>Meʼyoriy xujjatni ishlab chiqish.</t>
  </si>
  <si>
    <t>Yuklar saqlanadigan omborxonalarda har yili kamida bir marotaba profilaktik fumigatsiya ishlarini olib borish</t>
  </si>
  <si>
    <t>Oʻzbekiston Respublikasi Vazirlar Mahkamasining 2020yil 07-sentyabrdagi 541-sonli qarori talablari</t>
  </si>
  <si>
    <t>Poliyetilendan quvurlar, magistral quvurlarga beriladigan tabiiy yoqilgʻi gazi, texnik oltingugurt, poliyetilendan quyma fitinglar mahsulotlariga sertifikat olish</t>
  </si>
  <si>
    <t>Poliyetilendan quyma fitinglar, Poliyetilen quvurlar sanitariya-epidemiologik xulosa. Alyumin kompozitsion panellarga radiatsiyaviy xulosa olish</t>
  </si>
  <si>
    <t>Majmua xavfli ishlab chiqarish obyektlarida avariya yuz bergan taqdirda boshqa shaxslarning hayoti, sogʻligi va mol-mulkiga hamda atrof muhitga zarar yetkazganligi uchun fuqarolik javobgarligini majburiy sugʻurta qilish</t>
  </si>
  <si>
    <t xml:space="preserve">Majmuaning Xavfli ishlab chiqarish obyektlari uchun. Oʻzbekiston Respublikasining 2006-yil 28-sentyabrdagi “Sanoat xavfsizligi toʻgʻrisida”gi 57-sonli qonuni 15-moddasi, Oʻzbekiston Respublikasi Vazirlar Mahkamasining 2008-yil 10-dekabrdagi 271-sonli qarori 5-ilovasi </t>
  </si>
  <si>
    <t>“Shurtan gaz kimyo majmuasi” MChJ xavfli ishlab chiqarish 
obyektlarida ishlatilayotgan xizmat muddati tugagan texnik qurilmalarning diagnostika xulosalarini sanoat xavfsizligi ekspertizasidan oʻtkazish</t>
  </si>
  <si>
    <t>Majmuaning Xavfli ishlab chiqarish obyektlari uchun. Oʻzbekiston Respublikasining 2006-yil 28-sentyabrdagi “Sanoat xavfsizligi toʻgʻrisidagi” 57 sonli qonuni 15 moddasi hamda Oʻzbekiston Respublikasi Vazirlar Mahkamasining 2018-yil 02-oktyabrdagi 784 sonli qarori</t>
  </si>
  <si>
    <t xml:space="preserve">"SHGKM" MChJning muhandis texnik xodimlarini Sanoat xavfsizligi davlat qoʻmitasining “Kontexnazorat oʻquv” DUKda “Sanoat xavfsizligi” oʻquv kurslarida oʻqitish </t>
  </si>
  <si>
    <t>Oʻzbekiston Respublikasining 2006-yil 28-sentyabrdagi “Sanoat xavfsizligi toʻgʻrisidagi” №57 sonli qonuni 9 moddasi, "Oʻzbekneftgaz" AJning faksogrammasi</t>
  </si>
  <si>
    <t xml:space="preserve">“Shurtan gaz kimyo majmuasi” MChJ xavfli ishlab chiqarish 
obyektlarida amalga oshirilgan va amalga oshirilishi rejalashtirilayotgan ishlarning loyiha hujjatlarini Sanoat xavfsizligi ekspertizasidan oʻtkazish 
</t>
  </si>
  <si>
    <t>Majmuaning Xavfli ishlab chiqarish obyektlari uchun.  Oʻzbekiston Respublikasining 2006-yil 28-sentyabrdagi “Sanoat xavfsizligi toʻgʻrisidagi” 57 sonli qonuni 15 moddasi hamda Oʻzbekiston Respublikasi Vazirlar Mahkamasining 2018-yil 02-oktyabrdagi 784 sonli qarori</t>
  </si>
  <si>
    <t>Bosim ostida ishlaydigan ballonlarni texnik koʻrikdan oʻtkazish</t>
  </si>
  <si>
    <t xml:space="preserve">SHGKM MChJning ehtiyoji uchun. “Sanoatgeokontexnazorat” DI tomonidan 2011-yil 23-noyabrda tasdiqlangan “Bosim ostida ishlaydigan idishlarning tuzilishi va xavfsiz foydalanish qoidalari” - 2 §,  30 bandi talablari    </t>
  </si>
  <si>
    <t>SX va TN xizmati xodimlarini Putur yetkazmasdan tekshirish sohasida oʻqitish va sertifikat berish.</t>
  </si>
  <si>
    <t>OʻzDSt ISO/IEC 17025:2019, OʻzDSt ISO/IEC 9712:2014 meyoriy xujat taʼlablari.</t>
  </si>
  <si>
    <t>Qashqadaryo viloyat Sanitariya Epidemiologik Osoyishtalik Markazi "Shmel-250" rentgen  apparatidan hosil boʻladigan rentgen nurlarini laboratoriya-instrumental uslubida oʻlchatish va undan hosil boʻladigan
rentgen nurlarining yunalishini, tarkalishini hamda  uning inson va atrof muhitga taʼsirini oʻrganish va sanitariya epidemiologik xulosani olish.</t>
  </si>
  <si>
    <t>O`zbekiston Respublikasining 31.08.2000-yildagi 120-II-sonli "Radiatsiyaviy xavfsizlik toʻgʻrisida"gi Qonuni.</t>
  </si>
  <si>
    <t>SX va TN xizmati xodimlarini Shamollatish tizimlarini aerodinamik sinovdan oʻtkazish yoʻnalishida oʻqitish va sertifikat berish</t>
  </si>
  <si>
    <t>kishi</t>
  </si>
  <si>
    <t xml:space="preserve"> Shamollatish tizimlarini aerodinamik sinovdan oʻtkazish</t>
  </si>
  <si>
    <t>SX va TN xizmati tarkibidagi "Korroziyadan himoyalash sinov laboratoriyasi"ni Oʻzb.Respublikasi VM.sining 2020-yil 28-iyuldagi №456-sonli qaroriga asosan, xalqaro standartlarni qoʻllagan holda maʼqullashdan oʻtkazishga tayyorlash</t>
  </si>
  <si>
    <t>Eskirgan va foydalanishdan olib tashlanayotgan davlat standartlarining oʻrniga xalqaro standartlar asosida laboratoriya faoliyatini tashkil etish.</t>
  </si>
  <si>
    <t>SX va TN xizmati tarkibidagi "Korroziyadan himoyalash sinov laboratoriyasi"ni Oʻzb.Respublikasi VMsining 2020-yil 28-iyuldagi №456-sonli qaroriga asosan,  maʼqullashdan oʻtkazish</t>
  </si>
  <si>
    <t xml:space="preserve"> Oʻzb.Respublikasi VM.sining 2020-yil 28-iyuldagi №456-sonli qarori ijrosini taʼminlash</t>
  </si>
  <si>
    <t xml:space="preserve"> Oʻzbekiston Respublikasi Vazirlar Mahkamasining 06.06.2017-yildagi №360-sonli qarori bilan tasdiqlangan “Nizom”ga asosan, Sanoat xavfsizligi davlat qoʻmitasi tomonidan beriladigan maxsus “Ruxsatnoma”ni olish </t>
  </si>
  <si>
    <t>Sanoat xavfsizligi va texnik nazorat xizmatining ish faoliyati uchun</t>
  </si>
  <si>
    <t xml:space="preserve">SX va TN xizmati PYT laboratoriyasi </t>
  </si>
  <si>
    <t>Sanoat xavfsizligi va texnik nazorat xizmatining PYT laboratoriyasi ish faoliyati uchun</t>
  </si>
  <si>
    <t>Sanoat xavfsizligi va texnik nazorat xizmatining PYT laboratoriyasini akkreditasiyadan oʻtkazish</t>
  </si>
  <si>
    <t>AKTni joriy etish va rivojlantirish xizmati</t>
  </si>
  <si>
    <t>"1S:predpriyatiye 8.3" (Bugalteriya predpriyatiya dlya Respubliki Uzbekistan (1.5.18.73) konfiguratsiyasi va platformasini yangilash, modernizatsiya qilish.</t>
  </si>
  <si>
    <t>SHGKM bugalteriyasi</t>
  </si>
  <si>
    <t>"1S:predpriyatiye 8.3" (Bugalteriya predpriyatiya dlya Respubliki Uzbekistan (1.5.18.73) konfiguatsiyasi redaksiyasini aktual zamonaviy versiyaga yangilash, modernizatsiya qilish.</t>
  </si>
  <si>
    <t>"1S:predpriyatiye" dasturiy mahsulotida dasturlash boʻyicha AKT xizmatining 2 nafar xodimini oʻqitish va qayta tayyorlash.</t>
  </si>
  <si>
    <t>"1S:predpriyatiye" dasturiy mahsuloti foydalanadigan barcha obyektlar</t>
  </si>
  <si>
    <t>Perco tizimi boʻyicha Face Control terminllarini  muvofiqlashtirish   va dasturiy mahsulotini joriy etish hamda oʻrganish boʻyicha AKT xizmatining  1  nafar xodimini oʻqitish va qayta tayyorlash</t>
  </si>
  <si>
    <t xml:space="preserve">Ish, xizmat </t>
  </si>
  <si>
    <t>Perco turniketlar tizimi oʻrnatiladigan  obʼektlar</t>
  </si>
  <si>
    <t>Sertifikatlashgan oʻquv markazida "Perco" dasturiy mahsulotida dasturlash  boʻyicha AKT xizmatining 1 ta xodimini oʻqitish va qayta tayyorlash</t>
  </si>
  <si>
    <t>Ishlab chiqarishni kordinatsiyalash bo'limi</t>
  </si>
  <si>
    <t>2024-yil uchun "Shurtan GKM" MChJ uchun kimyoviy reagentlar, sovituvchi suyuqliklar,  spirt va  moylarning ehtiyoj miqdori va sarf meʼyorlarini ishlab chiqish".</t>
  </si>
  <si>
    <t>kg,
litr</t>
  </si>
  <si>
    <t>"Shurtan GKM" MChJ da ishlatiladigan kimyoviy reagentlar, sovituvchi suyuqliklar,  spirt va  moylarning ehtiyoj miqdori va sarf meʼyorlarini nazorat qilish.</t>
  </si>
  <si>
    <t>"2024-yil uchun "Shurtan GKM" MChJ boʻyicha qayta ishlanadigan gaz va polietilenning oʻz ehtiyojlariga sarfi va texnologik yoʻqotishlar meʼyorlari, shuningdek propan-butan fraksiyasi  va gaz kondensatining texnologik yoʻqotishlari meʼyorlarining hisobi".</t>
  </si>
  <si>
    <t xml:space="preserve">kg,
m3  </t>
  </si>
  <si>
    <t>Qayta ishlanadigan gaz va polietilenning oʻz ehtiyojlariga sarfi va texnologik yoʻqotishlar meʼyorlari, shuningdek propan-butan fraksiyasi va gaz kondensatining texnologik yoʻqotishlari meʼyorlarini nazorati qilish.</t>
  </si>
  <si>
    <t>"2021-2025-yillar davrida "Shurtan GKM" MChJ Qarshitermoplast sexi uchun ikkilamchi polietilen ishlab chiqarishda polietilen chiqindi meʼyoriy sarfi, egiluvchan quvur, shlang va tomchilatib sugʻorish tizimi uchun polietilenli birlashtiruvchi qismlar ishlab chiqarishda xom-ashyo meʼyoriy sarfi, polietilenli fiting (payvandlanadigan va quyma fitinglar) lar ishlab chiqarishda xom-ashyo meʼyoriy sarfi va  bosimga chidamli polietilen quvurlar, hamda ikkilamchi polietilendan texnik quvurlar ishlab chiqarishda  meʼyoriy sarflarini ishlab chiqish".</t>
  </si>
  <si>
    <t xml:space="preserve">Qarshitermoplast sexida  polietilen xom-ashyosi, polietilen chiqindilari, va ikkilamchi polietilen  meʼyoriy sarflarini nazorat qilish. </t>
  </si>
  <si>
    <t>2023-yil davomida "Shurtan GKM" MChJ dan "BNQIZ" gacha  gaz kondensati mahsuloti  yuklangan vagon sisternalarni yetkazib borishda qoʻriqlash.</t>
  </si>
  <si>
    <t>Gaz kondensati mahsuloti  yuklangan vagon sisternalardagi  tamgʻa va massani butligini taʼminlash.</t>
  </si>
  <si>
    <t>2023-yil davomida "Shurtan GKM" MChJ tomonidan  ishlab chiqarilgan gaz kondensatini  "BNQIZ" da "doval" asosida qayta ishlash.</t>
  </si>
  <si>
    <t>Gaz kondensatini doval asosida qayta ishlash</t>
  </si>
  <si>
    <t>Taʻmirlash ishlari uchun xizmat ("Maxsusenergogaz" AJ)</t>
  </si>
  <si>
    <t xml:space="preserve">GB/GT-1801,1601,1501,1201 Kompressor va paroturbinalari </t>
  </si>
  <si>
    <t>Demontaj va montaj ishlari ("MNGM" AJ)</t>
  </si>
  <si>
    <t xml:space="preserve">Majmua hududida demontaj va montaj ishlari </t>
  </si>
  <si>
    <t>Bugalteriya xizmati</t>
  </si>
  <si>
    <t>2022-yil 31-dekabrda tugagan yil uchun BHMSga muvofiq tayyorlangan SHGKM ning konsolidatsiyalangan moliyaviy hisobotining auditi uchun</t>
  </si>
  <si>
    <t>sum</t>
  </si>
  <si>
    <t>BXMSga muvofiq tayyorlangan SHGKM ning 2022-yil 31-dekabrdagi konsolidatsiyalangan moliyaviy hisoboti</t>
  </si>
  <si>
    <t>Oʻzbekiston Respublikasining 2021-yil 25-fevraldagi "Auditorlik faoliyati toʻgʻrisida"gi 677-sonli Qonunning 35-moddasi talablarini bajarish</t>
  </si>
  <si>
    <t>"NORMA" dasturi</t>
  </si>
  <si>
    <t xml:space="preserve"> SHGKMda 2023-yil davomida sohaga oid qabul qilingan Qonun  va Qarorlardan ish jarayonida foydalanish </t>
  </si>
  <si>
    <t>Oʻzbekiston Respublikasining 2023-yil  davomida sohaga oid chiqarilayotgan Qonun loyihalari va Qarorlari bilan tonishib borish</t>
  </si>
  <si>
    <t>"Glavbux" dasturi</t>
  </si>
  <si>
    <t xml:space="preserve"> SHGKMda 2023-yil davomida sohaga oid yuzaga kelgan savollarga yechim topish </t>
  </si>
  <si>
    <t>Oʻzbekiston Respublikasining 2023-yil  davomida sohaga oid yuzaga kelishi mumkin boʻlgan savollarga yechim topish</t>
  </si>
  <si>
    <t>2023 yil 31-dekabrda tugagan yil uchun MHXSga muvofiq  SHGKMning konsolidatsiyalangan moliyaviy hisobotini  tayyorlashda konsalting xizmati</t>
  </si>
  <si>
    <t>Oʻzbekiston Respublikasi Prezidentining 2020 yil 24 fevraldagi PQ-4611-sonli qarori talablarini bajarish</t>
  </si>
  <si>
    <t>2023 yil 31-dekabrda tugagan yil uchun MHXSga muvofiq tayyorlangan SHGKMning konsolidatsiyalangan moliyaviy hisobotining auditi uchun</t>
  </si>
  <si>
    <t>MHXS ga muvofiq xodimimlarni o`qitish va malakasini oshirish</t>
  </si>
  <si>
    <t>Asosiy ekstruder, yordamchi ekstruder va grnulyator panellari uchun mutaxassis xizmati</t>
  </si>
  <si>
    <t>Shurtan GKM 00,01,02 podstansuyalaridagi UPSlar uchun mutaxassis xizmati.</t>
  </si>
  <si>
    <t>Mis shina chulgʻamli elektrodvigatellari choʻlgʻamlarini qayta oʻrash.</t>
  </si>
  <si>
    <t>ETS xodimlarini soha boʻyicha bilimlarini oshirish uchun oʻqishlar tashkil etish.</t>
  </si>
  <si>
    <t>Sohaga oid bannerlar, plakatlar va yozuvlar chiqarish.</t>
  </si>
  <si>
    <t>Chastota oʻzgartirgichlarni programma qilish boʻyicha mutaxassis xizmati.</t>
  </si>
  <si>
    <t>Ishdan chiqqan transformatorlarni choʻlgʻamlarini qayta taʻmirlash xizmati.</t>
  </si>
  <si>
    <t>Metrologiya</t>
  </si>
  <si>
    <t>Oʻlchash vositalarini davlat qiyoslovidan oʻtkazish(Uzgidromet)</t>
  </si>
  <si>
    <t>Uz.R."Metrologiya tugʻrisidagi" Qonun va Uzstandart Agentligi Buyrugi, Adliya vaziligidan ruyxati №3174 30.07.2019y vremenniy preyskurant "Oʻzgedromet"</t>
  </si>
  <si>
    <t>Oʻlchash vositalarini davlat qiyoslovidan oʻtkazish (UzMMI Toshkent)</t>
  </si>
  <si>
    <t>Uz.R."Metrologiya tugʻrisidagi" Qonun va Uzstandart Agentligi Buyrugi, Adliya vaziligidan ruyxati №3174 30.07.2019y vremenniy preyskurant "UzMMI" DK</t>
  </si>
  <si>
    <t>Oʻlchash vositalarini davlat qiyoslovidan oʻtkazish (UzMMI Qashqadaryo filiali)</t>
  </si>
  <si>
    <t>Oʻlchash vositalarini davlat qiyoslovidan oʻtkazish (Ultrazvukovoy gazoschyotchik)</t>
  </si>
  <si>
    <t xml:space="preserve"> 7260 tipli temir yo`l elektron taroziga va 7560 tipli avtomobil taroziga texnik xizmat ko`rsatish  </t>
  </si>
  <si>
    <t xml:space="preserve">  "Uztemiryo`lkonteyner"  AJ maxsus vagon laboratoriyasi xizmatidan foydalanish</t>
  </si>
  <si>
    <t>SHGKM MChJ avtotransport vositalarini monitoring qilish uchun GPS/GLONASS navigatsiya tizimini o`rnatish.</t>
  </si>
  <si>
    <t>"Uzbekneftegaz" AJ ning 2016-yil 16-fevraldagi 44-sonli buyrugʻiga asosan</t>
  </si>
  <si>
    <t>SHGKM MChJ avtotransport vositalariga oʻrnatilgan GPS/GLONASS navigatsiya tizimiga oylik obonent.</t>
  </si>
  <si>
    <t xml:space="preserve"> Sanitar Epidomologiya va Osoyishtalik markazidan metrologik labaratorii xonasiga xulosa olish.</t>
  </si>
  <si>
    <t>Oz Dst. 3444:2020-yil Qiyoslash  laboratoriyalarining malakaligiga quyiladigan umumiy talablar</t>
  </si>
  <si>
    <t xml:space="preserve">Metrologiya laboratoriyasini rivojlantirish maqsadida OʻzDST 3444 standarti asosida konsalting xizmat olish </t>
  </si>
  <si>
    <t xml:space="preserve">Metrologiya laboratoriyasida OʻzDST 3444 standarti taʼlablari asosida ichki audit xizmatidan foydalanish </t>
  </si>
  <si>
    <t>Issiqlik sarf hisoblagich uskunalarini davriy qiyoslashdan oʻtkazish.</t>
  </si>
  <si>
    <t>Ultratovushli suv sarfini hisoblash uskunasi qiyoslashdan oʻtkazish.</t>
  </si>
  <si>
    <t>Markaziy laboratoriyaga tegishli vlogamer oʻlchash vositasi davlat qiyoslovidan oʻtqazish.</t>
  </si>
  <si>
    <t xml:space="preserve">SX va TN xizmati putur yetkazmasdan tekshirish laboratoriyasida tegishli oʻlchash vositalarini davlat qiyoslovidan oʻtqazish. </t>
  </si>
  <si>
    <t>O'lchash vositalarini davlat qiyoslovidan o'tkazish (O'zgidromet)</t>
  </si>
  <si>
    <t>O'lchash vositalarini davlat qiyoslovidan o'tkazish (O'zMMI Toshkent)</t>
  </si>
  <si>
    <t>O'lchash vositalarini davlat qiyoslovidan o'tkazish (O'zMMI Qashqadaryo filiali)</t>
  </si>
  <si>
    <t>O'lchash vositalarini davlat qiyoslovidan o'tkazish (Ultratovushli gazhisoblagich)</t>
  </si>
  <si>
    <t>7260 tipli temir yo'l elektron taroziga va 7560 tipli avtomobil taroziga texnik xizmat ko'rsatish</t>
  </si>
  <si>
    <t>"O'ztemiryo'lkonteyner" AJ maxsus vagon laboratoriyasi xizmatidan foydalanish</t>
  </si>
  <si>
    <t>"ShGKM" MChJ avtotransport vositalarini monitoring qilish uchun GPS/GLONASS navigatsiya tizimini o'rnatish</t>
  </si>
  <si>
    <t>"ShGKM" MChJ avtotransport vositalariga o'rnatilgan GPS/GLONASS navigatsiya tizimiga oylik obonent.</t>
  </si>
  <si>
    <t>Sanitar Epidemiologiya va Osoyishtalik markazidan metrologik laboratoriya xonasiga xulosa olish</t>
  </si>
  <si>
    <t>Metrologiya laboratoriyasini rivojlantirish maqsadida O'zDST 3444 standarti asosida konsalting xizmatga olish</t>
  </si>
  <si>
    <t>Metrologiya laboratoriyasida O'zDST 3444 standarti talablari asosida ichki audit xizmatidan foydalanish</t>
  </si>
  <si>
    <t>Issiqlik sarf hisoblagich uskunalarini davriy qiyoslashdan o'tkazish.</t>
  </si>
  <si>
    <t>Ultratovushli suv sarfini hisoblash uskunasi qiyoslashdan o'tkazish.</t>
  </si>
  <si>
    <t>Markaziy laboratoriyaga tegishli vlagomer o'lchash vositasi davlat qiyoslovidan o'tkazish.</t>
  </si>
  <si>
    <t>SX va TN xizmati putur yetqazmasdan tekshirish laboratoriyasida tegishli o'lchash vositalarini davlat qiyoslovidan o'tkazish.</t>
  </si>
  <si>
    <t>Kalibrovka ultrazvukovogo preobrazovatelya rasxoda</t>
  </si>
  <si>
    <t>Meyyoriy xujjatni ekspertizadan oʻtkazish uchun konsalting xizmat koʻrsatish</t>
  </si>
  <si>
    <t>NOʻA va A modernizatsiyaga doir xizmatlar</t>
  </si>
  <si>
    <t>Markaziy boshqaruv binosini sovutish tizimini ventlytsiyasini modernisatiya qilish</t>
  </si>
  <si>
    <t xml:space="preserve">Sovutish tizimi avtomatikasini hamda fankoillarni yangilash  </t>
  </si>
  <si>
    <t xml:space="preserve">Maʻmauriy boshqaruv binosini sovutish tizimini ventlytsiyasini modernisatiya qilish </t>
  </si>
  <si>
    <t xml:space="preserve">Sovutish tizimi avtomatikasini hamda sovutish mashinasini yangilash  </t>
  </si>
  <si>
    <t>Modernizatsiya sistemi ventilyatsii konditsionera 00  podstansii /Modernization system ventilation air conditioner 00 va 01 substation</t>
  </si>
  <si>
    <t xml:space="preserve">Quvvati 55 kW (188 000 BTU/h)  </t>
  </si>
  <si>
    <t>Modernizatsiya sistemi ventilyatsii konditsionera  01 podstansii /Modernization system ventilation air conditioner 00 va 01 substation</t>
  </si>
  <si>
    <t xml:space="preserve">Quvvati 70 kW (239 000 BTU/h)  </t>
  </si>
  <si>
    <t xml:space="preserve">Xodimlarni qayta tayyorlash va ularning malakasini oshirish  oʻquv markazi </t>
  </si>
  <si>
    <t>O'zbekiston Respublikasi Bandlik va mehnat munosabatlari vazirligining Respublika aholi bandligi va mehnatni muhofaza qilish ilmiy markazi</t>
  </si>
  <si>
    <t>“Mehnatni muhofaza qilish” dasturi asosida mutaxassislar malakasini oshirish</t>
  </si>
  <si>
    <t>Xodimlarni qayta tayyorlash va malakasini oshirish o'quv markazi</t>
  </si>
  <si>
    <t>O'zbekiston Respublikasi Iqtisodiy taraqqiyot va kambag'allikni qisqartirish vazirligi huzuridagi Biznes va tadbirkorlik oliy maktabi</t>
  </si>
  <si>
    <t>“Korporativ boshqaruvning zamonaviy amaliyoti va tamoyillari”  (Kuzatuv kengashi a’zosining sertifikatini olish uchun), “Inqirozga qarshi korxonalarni boshqarish”, “Korxona moliyaviy tahlili”, “Personalni boshqarish” (HR menedjer), “MHXS: xalqaro standartlarga muvofiq moliyaviy hisobot va uning amalda qo'llanilishi”,
“Korporativ boshqaruv: tamoyillar, mexanizmlar va joriy qilish”, 
“YOshlarni kasb hunar va tadbirkorlikka o'qitish” o'quv kurslarida malaka oshirish</t>
  </si>
  <si>
    <t xml:space="preserve">O'zbekiston Respublikasi Iqtisodiy taraqqiyot va kambag'allikni qisqartirish vazirligi huzuridagi Biznes va tadbirkorlik oliy maktabi </t>
  </si>
  <si>
    <t>Magistratura yo'nalishlarida qayta tayyorlash</t>
  </si>
  <si>
    <t>Toshkent davlat o'zbek tili va adabiyoti universiteti huzuridagi Davlat tilida ish yuritish asoslarini o'qitish va malaka oshirish markazi</t>
  </si>
  <si>
    <t>“O'zbek adabiy tili meъyorlari va davlat tilida ish yuritish” kursida malaka oshirish</t>
  </si>
  <si>
    <t>Qashqadaryo viloyati Favqulodda vaziyatlar boshqarmasi o'quv markazi</t>
  </si>
  <si>
    <t>"Fuqaro muhofazasi tayyorgarligi va yong'in xavfsizligi" bo'yicha malaka oshirish</t>
  </si>
  <si>
    <t xml:space="preserve">«O'zstandart» agentligi huzuridagi Standartlashtirish, sertifikatlashtirish va texnik jihatdan tartibga solish ilmiy-tadqiqot institutining Qayta tayyorlash va malaka oshirish markazi </t>
  </si>
  <si>
    <t>Majmua xodimlarini standartlashtirish, mahsulot va hizmatlarni sertifikatlashtirish, metrologiya va sifatni boshqarish kurslarida malaka oshirish</t>
  </si>
  <si>
    <t xml:space="preserve">Sanoat xavfsizligi davlat qo'mitasi huzuridagi «Kontexnazorat o'quv» ITM DUK </t>
  </si>
  <si>
    <t>«Sanoat xavfsizligi» kursida malaka oshirish</t>
  </si>
  <si>
    <t>Respublika shoshilinch tibbiy yordam o'quv-mashg'ulot markazi</t>
  </si>
  <si>
    <t>“Tez tibbiy yordam ko'rsatish” kursida malaka oshirish</t>
  </si>
  <si>
    <t>O’zbekiston Respublikasi Favqulodda vaziyatlar vazirligi Akademiyasi</t>
  </si>
  <si>
    <t>“Yong’in xavfsizligi asoslari” o’quv kursida malaka oshirish</t>
  </si>
  <si>
    <t>“IT Park” Axborot texnologiyalarini rivojlantirish markazi” yoki  filiallarida</t>
  </si>
  <si>
    <t xml:space="preserve">AKT bo'yicha malaka oshirish </t>
  </si>
  <si>
    <t xml:space="preserve">“Gazprom korporativ instituti” MChJ </t>
  </si>
  <si>
    <t>Majmua xodimlarining malakasini oshirish</t>
  </si>
  <si>
    <t>O'zbekiston Respublikasi Transport vazirligining “O'zining temir yo'llariga ega bo'lgan yuridik shaxslarning temir yo'l transporti xodimlari malakasini oshirish va ularni qayta tayyorlash markazi”</t>
  </si>
  <si>
    <t>Temir yo'l transporti bilan taъminlash xizmati xodimlarining malakasini oshirish</t>
  </si>
  <si>
    <t>O'zbekiston Respublikasi Ekologiya va atrof muhitni muhofaza qilish Davlat qo'mitasi huzuridagi “Atrof muhitni muhofaza qilish sohasida faoliyat ko'rsatayotgan xodimlarni qayta tayyorlash va ularning malakasini oshirish markazi</t>
  </si>
  <si>
    <t>“Atrof muhitni muhofaza qilish” va “Oqova suv, tuproq va atmosfera havosi tahlili” kurslarida malaka oshirish</t>
  </si>
  <si>
    <t>Respublika vrachlar malakasini oshirish instituti qoshidagi tibbiyot xodimlarining malakasini oshirish markazi</t>
  </si>
  <si>
    <t xml:space="preserve"> “Radiatsiaviy xavfsizlik asoslari” kursida malaka oshirish</t>
  </si>
  <si>
    <t>Majmua ETTS va ETL xodimlarini sohalari bo'yicha malaka oshirish</t>
  </si>
  <si>
    <t>1. Rele himoyasi va avtomatika, 2. CHastota o'zgartirgich va uzluksiz taъminot manbai (IBP), 3. Zamonaviy elektr asbob uskunalardan foydalanish, 4. Tezkor o'chirib qo'shish, (Operativnoe pereklyucheniya), 5. Avtomatik elektron hisoblagichlar (AIISKUEE), 6. “Elektr xavfsizligi” o'quv kurslarida malaka oshirish</t>
  </si>
  <si>
    <t>Navoiy kon-metallurgiya kombinati qoshidagi “NMZ” IChB o'quv markazi</t>
  </si>
  <si>
    <t>«Putur etkazmay tekshirish usullari» kursida malaka oshirish</t>
  </si>
  <si>
    <t>"Norma" professional rivojlanish markazi NTM</t>
  </si>
  <si>
    <t>"Personalni boshqarish" yo'nalishi bo'yicha malaka oshirish</t>
  </si>
  <si>
    <t>Majmua xodimlarini sohalar bo'yicha malakasini oshirish va qayta tayyorlash</t>
  </si>
  <si>
    <t>1) Issiq suv va bug’ quvurlari va texnologik quvuruzatgichlarga xizmat ko’rsatish. 2) Bosim ostida ishlovchi ballonlar bilan ishlash (foydalanish, saqlash, tashish, to’ldirish). 3) Bosim ostida ishlovchi idishlarga xizmat ko’rsatish. 4) Yuk ildiruvchi (stropolshik). 5) Yuk ko’taruvchi mexanizmlarini ta’mirlash. 6) Yuk ko’taruvchi mexanizmlarni xavfsiz ishlatish. 7) Yuk ko’taruvchi liftni xavfsiz ishlatish. 8) Yuk ko’taruvchi mexanizmlarining texnik soz holati yo’nalishlar bo’yicha malakalarini oshirish</t>
  </si>
  <si>
    <t>Davlat xaridlari sohasida xodimlar malakasini oshirish</t>
  </si>
  <si>
    <t xml:space="preserve"> Majmuadagi xarid komissiyasining tarkiblarini va shu jarayonlar bilan shug’ullanadigan xodimlarning "Davlat xaridlari" sohasida malakasini oshirish</t>
  </si>
  <si>
    <t>Metrologiya xizmati “Yong’in avtomatikasi” guruhi 8 (sakkiz) nafar xodimlarining malakasini oshirish</t>
  </si>
  <si>
    <t>“Yong’inni avtomatik tarzda o’chirish va yong’in signalizatsiyasi qurilmalarini montaj qilish, sozlash, ta’mirlash hamda ularga texnik xizmat ko’rsatish” bo’yicha  xodimlar malakasini oshirish</t>
  </si>
  <si>
    <t>O’zbekiston Respublikasi "O'zarxiv" agentligi huzuridagi arxiv ishi va ish yuritish bo'yicha malaka oshirish ilmiy-metodik markazi</t>
  </si>
  <si>
    <t>"Arxivlar faoliyatini tashkil etish asoslari", "Ijro nazorati va ish yuritish mahorati", "Arxivlarda hujjatlarni tartibga keltirish" va "Kadrlarga doir ish yuritishni tashkil etish" o'quv kurslarida malaka oshirish</t>
  </si>
  <si>
    <t xml:space="preserve">Oʻztelekom Qashqadaryo f-li, shahar, halqaro, majmua ichki aloqalari, obyektda oʻrnatilgan 2m/b potok internet, arenda kanal, IPTV-VPN  </t>
  </si>
  <si>
    <t>SHGXK</t>
  </si>
  <si>
    <t xml:space="preserve">Majmuaning ishlab chiqarish zaruriyatidan kelib chiqib majmuaning uzluksiz va sifatli aloqa xizmatlari bilan taʼminlash maqsadida </t>
  </si>
  <si>
    <t>OʻzMobayl,Qashkadaryo f-li, SHGKM rahbariyati mobil raqamlari va majmua oshxonalarida oʻrnatilgan terminal raqamlar, tashqi obyektlar uchun statsionar aloqa</t>
  </si>
  <si>
    <t xml:space="preserve">OOO “UNITEL”
INN- 201838002 ASKUE (MTX), SHGKM rahbarlari va rahbar oʻrinbosarlari mobil raqamlari 
</t>
  </si>
  <si>
    <t>OOO "UMS" Qashqadaryo f-li, ASKUE, SHGKM rahbariyati mobil raqamlari</t>
  </si>
  <si>
    <t>IP OOO "RWC"  SHGKM rahbariyati mobil raqamlari</t>
  </si>
  <si>
    <t>Qashqadaryo vil. EMMX, SHGKM hududidagi radio chastotalarni nazorat qilish va ishlatishga ruxsatnoma berish</t>
  </si>
  <si>
    <t xml:space="preserve">ISO 17025-2017 xalqaro standarti asosida,  Zavod markaziy laboratoriyasining texnik faoliyati va Sifat boshqaruv tizimi yuzasidan navbatdagi inspeksiya nazorat auditini oʻtkazish </t>
  </si>
  <si>
    <t>OʻzR VMning 18.04.2016-yildagi 06/1-301 sonli xati (SHGKMda 25.04.2016-yilda 2637 raqam bilan rasmiylashtirilgan).</t>
  </si>
  <si>
    <t xml:space="preserve">O´zDSt/ISO 17025-2019  standarti asosida,  markaziy laboratoriyaning texnik faoliyati va Sifat boshqaruv tizimi yuzasidan Milliy tizimdagi Akkreditatsiyasi yuzasidan navbatdagi inspeksiya nazorat auditini oʻtkazish </t>
  </si>
  <si>
    <t>OʻzR VMning 24.04.2019-yildagi 349 sonli qaroriga asosan Zavod markaziy laboratoriya faoliyati boʻyicha  Akkreditatsiya sohasi yuzasidan inspeksiya nazoratini oʻtkazish.</t>
  </si>
  <si>
    <t>Texnika texnologiya guruhi</t>
  </si>
  <si>
    <t>Polietilendan quvurlar, magistral quvurlarga beriladigan tabiiy yoqilg`i, gazi, texnik oltingugurt, polietilendan quyma fitinglar mahsulotlariga sertifikat.</t>
  </si>
  <si>
    <t>Majmua sexi va xizmatlari</t>
  </si>
  <si>
    <t>Polietilendan quyma fitinglar, Polietilen quvurlar sanitariya- epidemiologik xulosa. Alyumin kompozitsion panellarga radiatsiyaviy xulosa olish</t>
  </si>
  <si>
    <t>sanitariya-epidemiologik xulosa 2. radiatsiyaviy xulosa olish xar 6 oyda</t>
  </si>
  <si>
    <t>Me`yoriy hujjatlar</t>
  </si>
  <si>
    <t>Oltingugurt olish qurilmasini ishlatish doimiy texnologik reglamentini tashqi kelishish uchun ekspertiza qilish</t>
  </si>
  <si>
    <t>Etilen ishlab chiqarish sexi
 Oltingugurt olish qurilmasi</t>
  </si>
  <si>
    <t>Reglamentlarning amal qilish muddati tugayotganligi</t>
  </si>
  <si>
    <t>Ichki suv taʼminoti sexi qurilmalarini ishlatish doimiy texnologik reglamentini tashqi kelishish uchun ekspertiza qilish</t>
  </si>
  <si>
    <t>Ички сув таъминоти цехи</t>
  </si>
  <si>
    <t>Oqova suvlarni tozalash sexi qurilmalarini ishlatish doimiy texnologik reglamentini tashqi kelishish uchun ekspertiza qilish</t>
  </si>
  <si>
    <t>Оқова сувларни тозалаш цехи</t>
  </si>
  <si>
    <t>Umumiy yigʻindisi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</si>
</sst>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0_р_."/>
    <numFmt numFmtId="166" formatCode="[$$-409]#,##0.0000"/>
    <numFmt numFmtId="167" formatCode="_-* #,##0.00_р_._-;\-* #,##0.00_р_._-;_-* &quot;-&quot;??_р_._-;_-@"/>
    <numFmt numFmtId="168" formatCode="_-* #,##0_р_._-;\-* #,##0_р_._-;_-* &quot;-&quot;??_р_._-;_-@"/>
    <numFmt numFmtId="169" formatCode="_-* #,##0\ _₽_-;\-* #,##0\ _₽_-;_-* &quot;-&quot;\ _₽_-;_-@"/>
    <numFmt numFmtId="170" formatCode="_-* #,##0.00\ _₽_-;\-* #,##0.00\ _₽_-;_-* &quot;-&quot;??\ _₽_-;_-@"/>
    <numFmt numFmtId="171" formatCode="#,##0.00\ _₽"/>
    <numFmt numFmtId="172" formatCode="_-* #,##0\ _₽_-;\-* #,##0\ _₽_-;_-* &quot;-&quot;??\ _₽_-;_-@"/>
    <numFmt numFmtId="173" formatCode="0.0"/>
    <numFmt numFmtId="174" formatCode="_-* #,##0_р_._-;\-* #,##0_р_._-;_-* &quot;-&quot;_р_._-;_-@"/>
    <numFmt numFmtId="175" formatCode="_-* #,##0.0_р_._-;\-* #,##0.0_р_._-;_-* &quot;-&quot;_р_._-;_-@"/>
    <numFmt numFmtId="176" formatCode="_-* #,##0.00\ _₽_-;\-* #,##0.00\ _₽_-;_-* &quot;-&quot;\ _₽_-;_-@"/>
  </numFmts>
  <fonts count="63">
    <font>
      <sz val="10"/>
      <color rgb="FF000000"/>
      <name val="Calibri"/>
      <scheme val="minor"/>
    </font>
    <font>
      <sz val="10"/>
      <color theme="1"/>
      <name val="Arial"/>
      <family val="2"/>
      <charset val="204"/>
    </font>
    <font>
      <i/>
      <sz val="10"/>
      <color rgb="FF000000"/>
      <name val="Times New Roman"/>
      <family val="1"/>
      <charset val="204"/>
    </font>
    <font>
      <sz val="12"/>
      <color theme="1"/>
      <name val="Times New Roman"/>
      <family val="1"/>
      <charset val="204"/>
    </font>
    <font>
      <sz val="10"/>
      <color theme="1"/>
      <name val="Times New Roman"/>
      <family val="1"/>
      <charset val="204"/>
    </font>
    <font>
      <b/>
      <sz val="12"/>
      <color theme="1"/>
      <name val="Times New Roman"/>
      <family val="1"/>
      <charset val="204"/>
    </font>
    <font>
      <b/>
      <sz val="12"/>
      <color rgb="FF000000"/>
      <name val="Times New Roman"/>
      <family val="1"/>
      <charset val="204"/>
    </font>
    <font>
      <sz val="10"/>
      <name val="Calibri"/>
      <family val="2"/>
      <charset val="204"/>
    </font>
    <font>
      <b/>
      <sz val="10"/>
      <color theme="1"/>
      <name val="Times New Roman"/>
      <family val="1"/>
      <charset val="204"/>
    </font>
    <font>
      <i/>
      <sz val="10"/>
      <color theme="1"/>
      <name val="Times New Roman"/>
      <family val="1"/>
      <charset val="204"/>
    </font>
    <font>
      <b/>
      <sz val="10"/>
      <color rgb="FF000000"/>
      <name val="Times New Roman"/>
      <family val="1"/>
      <charset val="204"/>
    </font>
    <font>
      <b/>
      <sz val="14"/>
      <color theme="1"/>
      <name val="Times New Roman"/>
      <family val="1"/>
      <charset val="204"/>
    </font>
    <font>
      <sz val="10"/>
      <color rgb="FF000000"/>
      <name val="Times New Roman"/>
      <family val="1"/>
      <charset val="204"/>
    </font>
    <font>
      <sz val="12"/>
      <color rgb="FF000000"/>
      <name val="Times New Roman"/>
      <family val="1"/>
      <charset val="204"/>
    </font>
    <font>
      <sz val="11"/>
      <color theme="1"/>
      <name val="Times New Roman"/>
      <family val="1"/>
      <charset val="204"/>
    </font>
    <font>
      <b/>
      <i/>
      <sz val="10"/>
      <color theme="1"/>
      <name val="Times New Roman"/>
      <family val="1"/>
      <charset val="204"/>
    </font>
    <font>
      <b/>
      <sz val="11"/>
      <color theme="1"/>
      <name val="Times New Roman"/>
      <family val="1"/>
      <charset val="204"/>
    </font>
    <font>
      <sz val="11"/>
      <color rgb="FF000000"/>
      <name val="Calibri"/>
      <family val="2"/>
      <charset val="204"/>
    </font>
    <font>
      <sz val="11"/>
      <color rgb="FF000000"/>
      <name val="Times New Roman"/>
      <family val="1"/>
      <charset val="204"/>
    </font>
    <font>
      <sz val="11"/>
      <color rgb="FFFF0000"/>
      <name val="Times New Roman"/>
      <family val="1"/>
      <charset val="204"/>
    </font>
    <font>
      <sz val="10"/>
      <color rgb="FF000000"/>
      <name val="Calibri"/>
      <family val="2"/>
      <charset val="204"/>
    </font>
    <font>
      <sz val="11"/>
      <color theme="1"/>
      <name val="Tahoma"/>
      <family val="2"/>
      <charset val="204"/>
    </font>
    <font>
      <b/>
      <i/>
      <sz val="12"/>
      <color rgb="FF000000"/>
      <name val="Times New Roman"/>
      <family val="1"/>
      <charset val="204"/>
    </font>
    <font>
      <sz val="12"/>
      <color theme="1"/>
      <name val="Arial"/>
      <family val="2"/>
      <charset val="204"/>
    </font>
    <font>
      <sz val="10"/>
      <color rgb="FF000000"/>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b/>
      <i/>
      <sz val="10"/>
      <color theme="1"/>
      <name val="Times New Roman"/>
      <family val="1"/>
      <charset val="204"/>
    </font>
    <font>
      <sz val="11"/>
      <color theme="1"/>
      <name val="Times New Roman"/>
      <family val="1"/>
      <charset val="204"/>
    </font>
    <font>
      <b/>
      <u/>
      <sz val="12"/>
      <color theme="1"/>
      <name val="Times New Roman"/>
      <family val="1"/>
      <charset val="204"/>
    </font>
    <font>
      <b/>
      <sz val="12"/>
      <color theme="1"/>
      <name val="Times New Roman"/>
      <family val="1"/>
      <charset val="204"/>
    </font>
    <font>
      <b/>
      <sz val="11"/>
      <color theme="1"/>
      <name val="Times New Roman"/>
      <family val="1"/>
      <charset val="204"/>
    </font>
    <font>
      <b/>
      <sz val="11"/>
      <color rgb="FF000000"/>
      <name val="Times New Roman"/>
      <family val="1"/>
      <charset val="204"/>
    </font>
    <font>
      <b/>
      <sz val="12"/>
      <color rgb="FF000000"/>
      <name val="Times New Roman"/>
      <family val="1"/>
      <charset val="204"/>
    </font>
    <font>
      <sz val="11"/>
      <name val="Times New Roman"/>
      <family val="1"/>
      <charset val="204"/>
    </font>
    <font>
      <sz val="11"/>
      <name val="Calibri"/>
      <family val="2"/>
      <charset val="204"/>
    </font>
    <font>
      <sz val="10"/>
      <color theme="1"/>
      <name val="Calibri"/>
      <family val="2"/>
      <charset val="204"/>
    </font>
    <font>
      <b/>
      <sz val="14"/>
      <color rgb="FF000000"/>
      <name val="Times New Roman"/>
      <family val="1"/>
      <charset val="204"/>
    </font>
    <font>
      <u/>
      <sz val="10"/>
      <color rgb="FF0000FF"/>
      <name val="Times New Roman"/>
      <family val="1"/>
      <charset val="204"/>
    </font>
    <font>
      <sz val="10"/>
      <color rgb="FFFF0000"/>
      <name val="Times New Roman"/>
      <family val="1"/>
      <charset val="204"/>
    </font>
    <font>
      <b/>
      <i/>
      <sz val="10"/>
      <color rgb="FF000000"/>
      <name val="Times New Roman"/>
      <family val="1"/>
      <charset val="204"/>
    </font>
    <font>
      <sz val="9"/>
      <color theme="1"/>
      <name val="Times New Roman"/>
      <family val="1"/>
      <charset val="204"/>
    </font>
    <font>
      <sz val="9"/>
      <name val="Calibri"/>
      <family val="2"/>
      <charset val="204"/>
    </font>
    <font>
      <sz val="8"/>
      <color theme="1"/>
      <name val="Arial"/>
      <family val="2"/>
      <charset val="204"/>
    </font>
    <font>
      <b/>
      <i/>
      <sz val="11"/>
      <color rgb="FF000000"/>
      <name val="Times New Roman"/>
      <family val="1"/>
      <charset val="204"/>
    </font>
    <font>
      <b/>
      <i/>
      <sz val="11"/>
      <color theme="1"/>
      <name val="Times New Roman"/>
      <family val="1"/>
      <charset val="204"/>
    </font>
    <font>
      <sz val="9"/>
      <color rgb="FF000000"/>
      <name val="Times New Roman"/>
      <family val="1"/>
      <charset val="204"/>
    </font>
    <font>
      <sz val="10"/>
      <color theme="1"/>
      <name val="tiew Roman&quot;"/>
      <charset val="204"/>
    </font>
    <font>
      <sz val="14"/>
      <color theme="1"/>
      <name val="Times New Roman"/>
      <family val="1"/>
      <charset val="204"/>
    </font>
    <font>
      <sz val="10"/>
      <color rgb="FF000000"/>
      <name val="&quot;Times New Roman&quot;"/>
    </font>
    <font>
      <sz val="14"/>
      <name val="Times New Roman"/>
      <family val="1"/>
      <charset val="204"/>
    </font>
    <font>
      <b/>
      <sz val="16"/>
      <color theme="1"/>
      <name val="Times New Roman"/>
      <family val="1"/>
      <charset val="204"/>
    </font>
    <font>
      <sz val="11"/>
      <color theme="1"/>
      <name val="Calibri"/>
      <family val="2"/>
      <charset val="204"/>
    </font>
    <font>
      <b/>
      <sz val="16"/>
      <color rgb="FF000000"/>
      <name val="Times New Roman"/>
      <family val="1"/>
      <charset val="204"/>
    </font>
    <font>
      <b/>
      <sz val="8"/>
      <color theme="1"/>
      <name val="Times New Roman"/>
      <family val="1"/>
      <charset val="204"/>
    </font>
    <font>
      <b/>
      <i/>
      <sz val="12"/>
      <color theme="1"/>
      <name val="Times New Roman"/>
      <family val="1"/>
      <charset val="204"/>
    </font>
    <font>
      <sz val="14"/>
      <name val="Calibri"/>
      <family val="2"/>
      <charset val="204"/>
    </font>
    <font>
      <sz val="14"/>
      <color rgb="FF000000"/>
      <name val="Times New Roman"/>
      <family val="1"/>
      <charset val="204"/>
    </font>
    <font>
      <b/>
      <sz val="11"/>
      <name val="Calibri"/>
      <family val="2"/>
      <charset val="204"/>
    </font>
    <font>
      <sz val="12"/>
      <color rgb="FF000000"/>
      <name val="&quot;Times New Roman&quot;"/>
    </font>
    <font>
      <sz val="12"/>
      <color theme="1"/>
      <name val="&quot;Times New Roman&quot;"/>
    </font>
    <font>
      <b/>
      <sz val="11"/>
      <color theme="1"/>
      <name val="&quot;Times New Roman&quot;"/>
    </font>
  </fonts>
  <fills count="21">
    <fill>
      <patternFill patternType="none"/>
    </fill>
    <fill>
      <patternFill patternType="gray125"/>
    </fill>
    <fill>
      <patternFill patternType="solid">
        <fgColor theme="0"/>
        <bgColor theme="0"/>
      </patternFill>
    </fill>
    <fill>
      <patternFill patternType="solid">
        <fgColor rgb="FF95B3D7"/>
        <bgColor rgb="FF95B3D7"/>
      </patternFill>
    </fill>
    <fill>
      <patternFill patternType="solid">
        <fgColor rgb="FFFFFF00"/>
        <bgColor rgb="FFFFFF00"/>
      </patternFill>
    </fill>
    <fill>
      <patternFill patternType="solid">
        <fgColor rgb="FFFFFFFF"/>
        <bgColor rgb="FFFFFFFF"/>
      </patternFill>
    </fill>
    <fill>
      <patternFill patternType="solid">
        <fgColor rgb="FFDBE5F1"/>
        <bgColor rgb="FFDBE5F1"/>
      </patternFill>
    </fill>
    <fill>
      <patternFill patternType="solid">
        <fgColor rgb="FF8DB3E2"/>
        <bgColor rgb="FF8DB3E2"/>
      </patternFill>
    </fill>
    <fill>
      <patternFill patternType="solid">
        <fgColor rgb="FFFFFF00"/>
        <bgColor indexed="64"/>
      </patternFill>
    </fill>
    <fill>
      <patternFill patternType="solid">
        <fgColor rgb="FFFFFF00"/>
        <bgColor theme="0"/>
      </patternFill>
    </fill>
    <fill>
      <patternFill patternType="solid">
        <fgColor theme="0"/>
        <bgColor rgb="FFFFFFFF"/>
      </patternFill>
    </fill>
    <fill>
      <patternFill patternType="solid">
        <fgColor theme="4" tint="0.39997558519241921"/>
        <bgColor theme="0"/>
      </patternFill>
    </fill>
    <fill>
      <patternFill patternType="solid">
        <fgColor theme="4" tint="0.59999389629810485"/>
        <bgColor indexed="64"/>
      </patternFill>
    </fill>
    <fill>
      <patternFill patternType="solid">
        <fgColor rgb="FFFFFF00"/>
        <bgColor rgb="FFFFFFFF"/>
      </patternFill>
    </fill>
    <fill>
      <patternFill patternType="solid">
        <fgColor theme="0"/>
        <bgColor indexed="64"/>
      </patternFill>
    </fill>
    <fill>
      <patternFill patternType="solid">
        <fgColor rgb="FFBDD6EE"/>
        <bgColor rgb="FFBDD6EE"/>
      </patternFill>
    </fill>
    <fill>
      <patternFill patternType="solid">
        <fgColor rgb="FFFEF2CB"/>
        <bgColor rgb="FFFEF2CB"/>
      </patternFill>
    </fill>
    <fill>
      <patternFill patternType="solid">
        <fgColor rgb="FFDEEAF6"/>
        <bgColor rgb="FFDEEAF6"/>
      </patternFill>
    </fill>
    <fill>
      <patternFill patternType="solid">
        <fgColor rgb="FFFABF8F"/>
        <bgColor rgb="FFFABF8F"/>
      </patternFill>
    </fill>
    <fill>
      <patternFill patternType="solid">
        <fgColor rgb="FFE5DFEC"/>
        <bgColor rgb="FFE5DFEC"/>
      </patternFill>
    </fill>
    <fill>
      <patternFill patternType="solid">
        <fgColor theme="0"/>
        <bgColor rgb="FFE5DFEC"/>
      </patternFill>
    </fill>
  </fills>
  <borders count="19">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1">
    <xf numFmtId="0" fontId="0" fillId="0" borderId="0"/>
  </cellStyleXfs>
  <cellXfs count="803">
    <xf numFmtId="0" fontId="0" fillId="0" borderId="0" xfId="0" applyFont="1" applyAlignment="1"/>
    <xf numFmtId="0" fontId="1" fillId="2" borderId="1" xfId="0" applyFont="1" applyFill="1" applyBorder="1" applyAlignment="1">
      <alignment horizontal="center"/>
    </xf>
    <xf numFmtId="0" fontId="1" fillId="2" borderId="1" xfId="0" applyFont="1" applyFill="1"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xf numFmtId="0" fontId="3" fillId="2" borderId="1" xfId="0" applyFont="1" applyFill="1" applyBorder="1" applyAlignment="1">
      <alignment horizont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xf>
    <xf numFmtId="0" fontId="5" fillId="2" borderId="1" xfId="0" applyFont="1" applyFill="1" applyBorder="1" applyAlignment="1">
      <alignment horizontal="center" vertical="center"/>
    </xf>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0" fontId="6" fillId="2" borderId="1" xfId="0" applyFont="1" applyFill="1" applyBorder="1" applyAlignment="1">
      <alignment horizontal="center"/>
    </xf>
    <xf numFmtId="0" fontId="3" fillId="2" borderId="1" xfId="0" applyFont="1" applyFill="1" applyBorder="1" applyAlignment="1">
      <alignment vertical="center"/>
    </xf>
    <xf numFmtId="0" fontId="3" fillId="2" borderId="1" xfId="0" applyFont="1" applyFill="1" applyBorder="1"/>
    <xf numFmtId="0" fontId="4" fillId="2" borderId="1" xfId="0" applyFont="1" applyFill="1" applyBorder="1"/>
    <xf numFmtId="0" fontId="4"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0" borderId="0" xfId="0" applyFont="1"/>
    <xf numFmtId="0" fontId="1" fillId="0" borderId="0" xfId="0" applyFont="1" applyAlignment="1">
      <alignment vertical="center"/>
    </xf>
    <xf numFmtId="0" fontId="3" fillId="0" borderId="0" xfId="0" applyFont="1" applyAlignment="1">
      <alignment horizontal="center"/>
    </xf>
    <xf numFmtId="0" fontId="5" fillId="0" borderId="0" xfId="0" applyFont="1"/>
    <xf numFmtId="0" fontId="17" fillId="0" borderId="0" xfId="0" applyFont="1"/>
    <xf numFmtId="0" fontId="4" fillId="0" borderId="0" xfId="0" applyFont="1" applyAlignment="1">
      <alignment horizontal="center" vertical="center" wrapText="1"/>
    </xf>
    <xf numFmtId="171" fontId="14" fillId="2" borderId="1" xfId="0" applyNumberFormat="1" applyFont="1" applyFill="1" applyBorder="1" applyAlignment="1">
      <alignment horizontal="center" vertical="center"/>
    </xf>
    <xf numFmtId="0" fontId="22" fillId="5" borderId="1" xfId="0" applyFont="1" applyFill="1" applyBorder="1"/>
    <xf numFmtId="1" fontId="8" fillId="2" borderId="1" xfId="0" applyNumberFormat="1" applyFont="1" applyFill="1" applyBorder="1" applyAlignment="1">
      <alignment horizontal="center"/>
    </xf>
    <xf numFmtId="1" fontId="8" fillId="2" borderId="1" xfId="0" applyNumberFormat="1" applyFont="1" applyFill="1" applyBorder="1" applyAlignment="1">
      <alignment vertical="center" wrapText="1"/>
    </xf>
    <xf numFmtId="1" fontId="8" fillId="2" borderId="1" xfId="0" applyNumberFormat="1" applyFont="1" applyFill="1" applyBorder="1" applyAlignment="1">
      <alignment horizontal="center" vertical="center"/>
    </xf>
    <xf numFmtId="0" fontId="1" fillId="2" borderId="0" xfId="0" applyFont="1" applyFill="1" applyAlignment="1">
      <alignment vertical="center" wrapText="1"/>
    </xf>
    <xf numFmtId="0" fontId="23" fillId="2" borderId="1" xfId="0" applyFont="1" applyFill="1" applyBorder="1" applyAlignment="1">
      <alignment horizontal="center"/>
    </xf>
    <xf numFmtId="0" fontId="23" fillId="2" borderId="1" xfId="0" applyFont="1" applyFill="1" applyBorder="1"/>
    <xf numFmtId="0" fontId="13" fillId="2" borderId="1" xfId="0" applyFont="1" applyFill="1" applyBorder="1" applyAlignment="1">
      <alignment horizontal="center" vertical="center"/>
    </xf>
    <xf numFmtId="0" fontId="13" fillId="2" borderId="1" xfId="0" applyFont="1" applyFill="1" applyBorder="1"/>
    <xf numFmtId="0" fontId="6" fillId="2" borderId="1" xfId="0" applyFont="1" applyFill="1" applyBorder="1"/>
    <xf numFmtId="0" fontId="23" fillId="2" borderId="0" xfId="0" applyFont="1" applyFill="1" applyAlignment="1">
      <alignment vertical="center" wrapText="1"/>
    </xf>
    <xf numFmtId="0" fontId="23" fillId="2" borderId="3" xfId="0" applyFont="1" applyFill="1" applyBorder="1"/>
    <xf numFmtId="0" fontId="4"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3" fillId="2" borderId="1" xfId="0" applyFont="1" applyFill="1" applyBorder="1" applyAlignment="1">
      <alignment horizontal="center"/>
    </xf>
    <xf numFmtId="0" fontId="13" fillId="2" borderId="5" xfId="0" applyFont="1" applyFill="1" applyBorder="1" applyAlignment="1">
      <alignment horizontal="center" vertical="center"/>
    </xf>
    <xf numFmtId="0" fontId="13" fillId="2" borderId="5" xfId="0" applyFont="1" applyFill="1" applyBorder="1"/>
    <xf numFmtId="0" fontId="6" fillId="2" borderId="1" xfId="0" applyFont="1" applyFill="1" applyBorder="1" applyAlignment="1">
      <alignment horizontal="center" vertical="center"/>
    </xf>
    <xf numFmtId="0" fontId="6" fillId="2" borderId="1" xfId="0" applyFont="1" applyFill="1" applyBorder="1" applyAlignment="1">
      <alignment horizontal="left"/>
    </xf>
    <xf numFmtId="0" fontId="4" fillId="2" borderId="1" xfId="0" applyFont="1" applyFill="1" applyBorder="1" applyAlignment="1">
      <alignment vertical="center" wrapText="1"/>
    </xf>
    <xf numFmtId="0" fontId="1" fillId="2" borderId="4" xfId="0" applyFont="1" applyFill="1" applyBorder="1"/>
    <xf numFmtId="0" fontId="4" fillId="2" borderId="6" xfId="0" applyFont="1" applyFill="1" applyBorder="1" applyAlignment="1">
      <alignment horizontal="center" vertical="center" wrapText="1"/>
    </xf>
    <xf numFmtId="168" fontId="25" fillId="0" borderId="6" xfId="0" applyNumberFormat="1" applyFont="1" applyFill="1" applyBorder="1" applyAlignment="1">
      <alignment horizontal="center" vertical="center" wrapText="1"/>
    </xf>
    <xf numFmtId="0" fontId="25" fillId="0" borderId="6" xfId="0" applyFont="1" applyFill="1" applyBorder="1" applyAlignment="1">
      <alignment vertical="center" wrapText="1"/>
    </xf>
    <xf numFmtId="0" fontId="25" fillId="0" borderId="6" xfId="0" applyFont="1" applyFill="1" applyBorder="1" applyAlignment="1">
      <alignment vertical="center" wrapText="1" shrinkToFit="1"/>
    </xf>
    <xf numFmtId="0" fontId="25" fillId="0" borderId="6" xfId="0" applyFont="1" applyFill="1" applyBorder="1" applyAlignment="1">
      <alignment horizontal="center" vertical="center" wrapText="1" shrinkToFit="1"/>
    </xf>
    <xf numFmtId="0" fontId="24" fillId="0" borderId="6" xfId="0" applyFont="1" applyFill="1" applyBorder="1" applyAlignment="1">
      <alignment horizontal="center" vertical="center" wrapText="1"/>
    </xf>
    <xf numFmtId="0" fontId="3" fillId="0" borderId="0" xfId="0" applyFont="1" applyFill="1"/>
    <xf numFmtId="0" fontId="0" fillId="0" borderId="0" xfId="0" applyFont="1" applyFill="1" applyAlignment="1"/>
    <xf numFmtId="0" fontId="1" fillId="0" borderId="0" xfId="0" applyFont="1" applyFill="1"/>
    <xf numFmtId="0" fontId="24" fillId="0" borderId="0" xfId="0" applyFont="1" applyAlignment="1"/>
    <xf numFmtId="0" fontId="24" fillId="0" borderId="0" xfId="0" applyFont="1"/>
    <xf numFmtId="0" fontId="25" fillId="0" borderId="6" xfId="0" applyFont="1" applyFill="1" applyBorder="1" applyAlignment="1">
      <alignment horizontal="center" vertical="center" wrapText="1"/>
    </xf>
    <xf numFmtId="0" fontId="25" fillId="0" borderId="6" xfId="0" applyFont="1" applyFill="1" applyBorder="1" applyAlignment="1">
      <alignment horizontal="center" vertical="center"/>
    </xf>
    <xf numFmtId="0" fontId="14" fillId="2" borderId="6" xfId="0" applyFont="1" applyFill="1" applyBorder="1" applyAlignment="1">
      <alignment horizontal="center" vertical="center" wrapText="1"/>
    </xf>
    <xf numFmtId="0" fontId="17" fillId="2" borderId="6" xfId="0" applyFont="1" applyFill="1" applyBorder="1"/>
    <xf numFmtId="0" fontId="24" fillId="0" borderId="6" xfId="0" applyFont="1" applyBorder="1" applyAlignment="1">
      <alignment horizontal="center" vertical="center" wrapText="1"/>
    </xf>
    <xf numFmtId="0" fontId="25" fillId="2" borderId="6" xfId="0" applyFont="1" applyFill="1" applyBorder="1" applyAlignment="1">
      <alignment vertical="center" wrapText="1"/>
    </xf>
    <xf numFmtId="0" fontId="25" fillId="2" borderId="6" xfId="0" applyFont="1" applyFill="1" applyBorder="1" applyAlignment="1">
      <alignment horizontal="center" vertical="center" wrapText="1"/>
    </xf>
    <xf numFmtId="0" fontId="24" fillId="5" borderId="6" xfId="0" applyFont="1" applyFill="1" applyBorder="1" applyAlignment="1">
      <alignment wrapText="1"/>
    </xf>
    <xf numFmtId="0" fontId="24" fillId="5"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5" fillId="2" borderId="6"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4" fillId="0" borderId="6" xfId="0" applyFont="1" applyFill="1" applyBorder="1" applyAlignment="1">
      <alignment vertical="center" wrapText="1"/>
    </xf>
    <xf numFmtId="0" fontId="24" fillId="0" borderId="6" xfId="0" applyFont="1" applyFill="1" applyBorder="1" applyAlignment="1">
      <alignment horizontal="center" vertical="center"/>
    </xf>
    <xf numFmtId="0" fontId="25" fillId="0" borderId="6" xfId="0" applyFont="1" applyFill="1" applyBorder="1" applyAlignment="1">
      <alignment vertical="center"/>
    </xf>
    <xf numFmtId="168" fontId="24" fillId="2" borderId="6" xfId="0" applyNumberFormat="1" applyFont="1" applyFill="1" applyBorder="1" applyAlignment="1">
      <alignment vertical="center" wrapText="1"/>
    </xf>
    <xf numFmtId="167" fontId="24" fillId="2" borderId="6" xfId="0" applyNumberFormat="1" applyFont="1" applyFill="1" applyBorder="1" applyAlignment="1">
      <alignment horizontal="center" vertical="center" wrapText="1"/>
    </xf>
    <xf numFmtId="0" fontId="27" fillId="0" borderId="6" xfId="0" applyFont="1" applyFill="1" applyBorder="1" applyAlignment="1">
      <alignment horizontal="center" vertical="center" wrapText="1"/>
    </xf>
    <xf numFmtId="0" fontId="24" fillId="0" borderId="6" xfId="0" applyFont="1" applyFill="1" applyBorder="1" applyAlignment="1">
      <alignment horizontal="left" vertical="center" wrapText="1"/>
    </xf>
    <xf numFmtId="14" fontId="25" fillId="0" borderId="6" xfId="0" applyNumberFormat="1" applyFont="1" applyFill="1" applyBorder="1" applyAlignment="1">
      <alignment horizontal="center" vertical="center" wrapText="1"/>
    </xf>
    <xf numFmtId="0" fontId="28" fillId="0" borderId="6" xfId="0" applyFont="1" applyFill="1" applyBorder="1" applyAlignment="1">
      <alignment horizontal="left" vertical="center" wrapText="1"/>
    </xf>
    <xf numFmtId="0" fontId="25" fillId="0" borderId="6" xfId="0" applyFont="1" applyFill="1" applyBorder="1"/>
    <xf numFmtId="49" fontId="25" fillId="0" borderId="6" xfId="0" applyNumberFormat="1"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6"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6" xfId="0" applyFont="1" applyFill="1" applyBorder="1" applyAlignment="1">
      <alignment horizontal="center" vertical="top"/>
    </xf>
    <xf numFmtId="0" fontId="25" fillId="0" borderId="6" xfId="0" applyFont="1" applyFill="1" applyBorder="1" applyAlignment="1">
      <alignment horizontal="left" vertical="top" wrapText="1"/>
    </xf>
    <xf numFmtId="49" fontId="27" fillId="0" borderId="6" xfId="0" applyNumberFormat="1" applyFont="1" applyFill="1" applyBorder="1" applyAlignment="1">
      <alignment horizontal="center" vertical="center" wrapText="1"/>
    </xf>
    <xf numFmtId="14" fontId="25" fillId="0" borderId="6" xfId="0" applyNumberFormat="1" applyFont="1" applyFill="1" applyBorder="1" applyAlignment="1">
      <alignment horizontal="left" vertical="center" wrapText="1"/>
    </xf>
    <xf numFmtId="1" fontId="24" fillId="0" borderId="6" xfId="0" applyNumberFormat="1" applyFont="1" applyFill="1" applyBorder="1" applyAlignment="1">
      <alignment horizontal="center" vertical="center" wrapText="1"/>
    </xf>
    <xf numFmtId="0" fontId="12" fillId="2" borderId="6" xfId="0" applyFont="1" applyFill="1" applyBorder="1" applyAlignment="1">
      <alignment horizontal="center" vertical="center" wrapText="1"/>
    </xf>
    <xf numFmtId="167" fontId="12" fillId="2" borderId="6" xfId="0" applyNumberFormat="1" applyFont="1" applyFill="1" applyBorder="1" applyAlignment="1">
      <alignment horizontal="center" vertical="center" wrapText="1"/>
    </xf>
    <xf numFmtId="167" fontId="10" fillId="2" borderId="6" xfId="0" applyNumberFormat="1" applyFont="1" applyFill="1" applyBorder="1" applyAlignment="1">
      <alignment horizontal="center" vertical="center" wrapText="1"/>
    </xf>
    <xf numFmtId="0" fontId="5" fillId="0" borderId="6" xfId="0" applyFont="1" applyBorder="1" applyAlignment="1">
      <alignment vertical="center" wrapText="1"/>
    </xf>
    <xf numFmtId="168" fontId="4" fillId="0" borderId="6"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168" fontId="4" fillId="0" borderId="6" xfId="0" applyNumberFormat="1" applyFont="1" applyBorder="1" applyAlignment="1">
      <alignment horizontal="center" vertical="center" wrapText="1"/>
    </xf>
    <xf numFmtId="0" fontId="4" fillId="0" borderId="6" xfId="0" applyFont="1" applyBorder="1" applyAlignment="1">
      <alignment horizontal="left" vertical="center" wrapText="1"/>
    </xf>
    <xf numFmtId="0" fontId="25" fillId="0" borderId="6" xfId="0" applyFont="1" applyBorder="1" applyAlignment="1">
      <alignment horizontal="left" vertical="center" wrapText="1"/>
    </xf>
    <xf numFmtId="0" fontId="3"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8" fillId="0" borderId="6" xfId="0" applyFont="1" applyBorder="1" applyAlignment="1">
      <alignment horizontal="center" vertical="center" wrapText="1"/>
    </xf>
    <xf numFmtId="167" fontId="6" fillId="0" borderId="6" xfId="0" applyNumberFormat="1" applyFont="1" applyFill="1" applyBorder="1" applyAlignment="1">
      <alignment horizontal="left" vertical="center" wrapText="1"/>
    </xf>
    <xf numFmtId="168" fontId="4" fillId="2" borderId="6" xfId="0" applyNumberFormat="1" applyFont="1" applyFill="1" applyBorder="1" applyAlignment="1">
      <alignment horizontal="center" vertical="center"/>
    </xf>
    <xf numFmtId="0" fontId="4" fillId="2" borderId="6" xfId="0" quotePrefix="1" applyFont="1" applyFill="1" applyBorder="1" applyAlignment="1">
      <alignment horizontal="center" vertical="center" wrapText="1"/>
    </xf>
    <xf numFmtId="164" fontId="4" fillId="2" borderId="6" xfId="0" quotePrefix="1" applyNumberFormat="1" applyFont="1" applyFill="1" applyBorder="1" applyAlignment="1">
      <alignment horizontal="center" vertical="center" wrapText="1"/>
    </xf>
    <xf numFmtId="0" fontId="4" fillId="2" borderId="6" xfId="0" applyFont="1" applyFill="1" applyBorder="1" applyAlignment="1">
      <alignment horizontal="center" vertical="center"/>
    </xf>
    <xf numFmtId="14" fontId="4" fillId="0" borderId="6" xfId="0" quotePrefix="1" applyNumberFormat="1" applyFont="1" applyBorder="1" applyAlignment="1">
      <alignment horizontal="center" vertical="center" wrapText="1"/>
    </xf>
    <xf numFmtId="0" fontId="12" fillId="2" borderId="6" xfId="0" quotePrefix="1" applyFont="1" applyFill="1" applyBorder="1" applyAlignment="1">
      <alignment horizontal="center" vertical="center" wrapText="1"/>
    </xf>
    <xf numFmtId="164" fontId="4" fillId="0" borderId="6" xfId="0" quotePrefix="1" applyNumberFormat="1" applyFont="1" applyBorder="1" applyAlignment="1">
      <alignment horizontal="center" vertical="center" wrapText="1"/>
    </xf>
    <xf numFmtId="164" fontId="4" fillId="2" borderId="6" xfId="0" applyNumberFormat="1" applyFont="1" applyFill="1" applyBorder="1" applyAlignment="1">
      <alignment horizontal="center" vertical="center" wrapText="1"/>
    </xf>
    <xf numFmtId="164" fontId="4" fillId="0" borderId="6" xfId="0" applyNumberFormat="1" applyFont="1" applyBorder="1" applyAlignment="1">
      <alignment horizontal="center" vertical="center" wrapText="1"/>
    </xf>
    <xf numFmtId="0" fontId="4" fillId="2" borderId="6" xfId="0" applyFont="1" applyFill="1" applyBorder="1" applyAlignment="1">
      <alignment horizontal="center" vertical="center" shrinkToFit="1"/>
    </xf>
    <xf numFmtId="164" fontId="25" fillId="0" borderId="6" xfId="0" applyNumberFormat="1" applyFont="1" applyBorder="1" applyAlignment="1">
      <alignment horizontal="center" vertical="center" wrapText="1"/>
    </xf>
    <xf numFmtId="49" fontId="4" fillId="2" borderId="6" xfId="0" quotePrefix="1"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quotePrefix="1" applyFont="1" applyFill="1" applyBorder="1" applyAlignment="1">
      <alignment horizontal="left" vertical="center" wrapText="1"/>
    </xf>
    <xf numFmtId="0" fontId="4" fillId="2" borderId="6" xfId="0" applyFont="1" applyFill="1" applyBorder="1" applyAlignment="1">
      <alignment vertical="center"/>
    </xf>
    <xf numFmtId="0" fontId="4" fillId="2" borderId="6" xfId="0" applyFont="1" applyFill="1" applyBorder="1"/>
    <xf numFmtId="0" fontId="25" fillId="0" borderId="6" xfId="0" quotePrefix="1" applyFont="1" applyBorder="1" applyAlignment="1">
      <alignment horizontal="left" vertical="center" wrapText="1" shrinkToFit="1"/>
    </xf>
    <xf numFmtId="0" fontId="12" fillId="0" borderId="6" xfId="0" quotePrefix="1" applyFont="1" applyBorder="1" applyAlignment="1">
      <alignment horizontal="left" vertical="center" wrapText="1"/>
    </xf>
    <xf numFmtId="0" fontId="14" fillId="2" borderId="6" xfId="0" applyFont="1" applyFill="1" applyBorder="1" applyAlignment="1">
      <alignment horizontal="center" vertical="center"/>
    </xf>
    <xf numFmtId="0" fontId="16" fillId="4" borderId="6" xfId="0" applyFont="1" applyFill="1" applyBorder="1" applyAlignment="1">
      <alignment vertical="center" wrapText="1"/>
    </xf>
    <xf numFmtId="168" fontId="4" fillId="2" borderId="6" xfId="0" applyNumberFormat="1" applyFont="1" applyFill="1" applyBorder="1" applyAlignment="1">
      <alignment horizontal="center" vertical="center" wrapText="1"/>
    </xf>
    <xf numFmtId="0" fontId="14" fillId="2" borderId="6" xfId="0" applyFont="1" applyFill="1" applyBorder="1" applyAlignment="1">
      <alignment vertical="center" wrapText="1"/>
    </xf>
    <xf numFmtId="0" fontId="18" fillId="2" borderId="6" xfId="0"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0" fontId="19" fillId="2" borderId="6" xfId="0" applyFont="1" applyFill="1" applyBorder="1" applyAlignment="1">
      <alignment horizontal="center" vertical="center"/>
    </xf>
    <xf numFmtId="0" fontId="20" fillId="0" borderId="6" xfId="0" applyFont="1" applyBorder="1"/>
    <xf numFmtId="0" fontId="14" fillId="2" borderId="6" xfId="0" applyFont="1" applyFill="1" applyBorder="1" applyAlignment="1">
      <alignment horizontal="left" vertical="center" wrapText="1"/>
    </xf>
    <xf numFmtId="49" fontId="14" fillId="2" borderId="6" xfId="0" applyNumberFormat="1" applyFont="1" applyFill="1" applyBorder="1" applyAlignment="1">
      <alignment horizontal="left" vertical="center" wrapText="1"/>
    </xf>
    <xf numFmtId="0" fontId="29" fillId="2" borderId="6" xfId="0" applyFont="1" applyFill="1" applyBorder="1" applyAlignment="1">
      <alignment vertical="center" wrapText="1"/>
    </xf>
    <xf numFmtId="0" fontId="29" fillId="2" borderId="6" xfId="0" applyFont="1" applyFill="1" applyBorder="1" applyAlignment="1">
      <alignment horizontal="left" vertical="center" wrapText="1"/>
    </xf>
    <xf numFmtId="0" fontId="21" fillId="2"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168" fontId="4" fillId="0" borderId="6" xfId="0" applyNumberFormat="1" applyFont="1" applyBorder="1" applyAlignment="1">
      <alignment horizontal="center" vertical="center"/>
    </xf>
    <xf numFmtId="0" fontId="14" fillId="2" borderId="6" xfId="0" applyFont="1" applyFill="1" applyBorder="1" applyAlignment="1">
      <alignment wrapText="1"/>
    </xf>
    <xf numFmtId="0" fontId="14" fillId="2" borderId="6" xfId="0" applyFont="1" applyFill="1" applyBorder="1" applyAlignment="1">
      <alignment horizontal="center" wrapText="1"/>
    </xf>
    <xf numFmtId="168" fontId="25" fillId="0" borderId="6" xfId="0" applyNumberFormat="1" applyFont="1" applyBorder="1" applyAlignment="1">
      <alignment horizontal="center" vertical="center"/>
    </xf>
    <xf numFmtId="168" fontId="25" fillId="2" borderId="6" xfId="0" applyNumberFormat="1" applyFont="1" applyFill="1" applyBorder="1" applyAlignment="1">
      <alignment horizontal="center" vertical="center" wrapText="1"/>
    </xf>
    <xf numFmtId="0" fontId="24" fillId="2" borderId="6" xfId="0" applyFont="1" applyFill="1" applyBorder="1"/>
    <xf numFmtId="0" fontId="25" fillId="2" borderId="6" xfId="0" applyFont="1" applyFill="1" applyBorder="1" applyAlignment="1">
      <alignment horizontal="center" vertical="center"/>
    </xf>
    <xf numFmtId="14" fontId="25" fillId="2" borderId="6" xfId="0" applyNumberFormat="1"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6" xfId="0" applyFont="1" applyFill="1" applyBorder="1" applyAlignment="1">
      <alignment horizontal="center"/>
    </xf>
    <xf numFmtId="0" fontId="24" fillId="0" borderId="6" xfId="0" applyFont="1" applyBorder="1"/>
    <xf numFmtId="49" fontId="25" fillId="2" borderId="6" xfId="0" applyNumberFormat="1" applyFont="1" applyFill="1" applyBorder="1" applyAlignment="1">
      <alignment horizontal="left" vertical="center" wrapText="1"/>
    </xf>
    <xf numFmtId="0" fontId="27" fillId="4" borderId="6" xfId="0" applyFont="1" applyFill="1" applyBorder="1" applyAlignment="1">
      <alignment vertical="center" wrapText="1"/>
    </xf>
    <xf numFmtId="0" fontId="24" fillId="5" borderId="6" xfId="0" applyFont="1" applyFill="1" applyBorder="1" applyAlignment="1">
      <alignment horizontal="left" vertical="center" wrapText="1"/>
    </xf>
    <xf numFmtId="0" fontId="25" fillId="0" borderId="6" xfId="0" applyFont="1" applyBorder="1" applyAlignment="1">
      <alignment vertical="center" wrapText="1"/>
    </xf>
    <xf numFmtId="0" fontId="24" fillId="5" borderId="6" xfId="0" applyFont="1" applyFill="1" applyBorder="1" applyAlignment="1">
      <alignment vertical="center" wrapText="1"/>
    </xf>
    <xf numFmtId="0" fontId="24" fillId="0" borderId="6" xfId="0" applyFont="1" applyBorder="1" applyAlignment="1">
      <alignment horizontal="center" vertical="center"/>
    </xf>
    <xf numFmtId="0" fontId="25" fillId="5" borderId="6" xfId="0" applyFont="1" applyFill="1" applyBorder="1" applyAlignment="1">
      <alignment horizontal="center" vertical="center" wrapText="1"/>
    </xf>
    <xf numFmtId="0" fontId="24" fillId="5" borderId="6" xfId="0" applyFont="1" applyFill="1" applyBorder="1" applyAlignment="1">
      <alignment horizontal="center" wrapText="1"/>
    </xf>
    <xf numFmtId="0" fontId="24" fillId="2" borderId="6" xfId="0" applyFont="1" applyFill="1" applyBorder="1" applyAlignment="1">
      <alignment horizontal="left" vertical="center" wrapText="1"/>
    </xf>
    <xf numFmtId="169" fontId="25" fillId="5" borderId="6" xfId="0" applyNumberFormat="1" applyFont="1" applyFill="1" applyBorder="1" applyAlignment="1">
      <alignment horizontal="center" vertical="center" wrapText="1"/>
    </xf>
    <xf numFmtId="0" fontId="12" fillId="2" borderId="6" xfId="0" applyFont="1" applyFill="1" applyBorder="1" applyAlignment="1">
      <alignment vertical="center" wrapText="1"/>
    </xf>
    <xf numFmtId="0" fontId="12" fillId="2" borderId="6" xfId="0" applyFont="1" applyFill="1" applyBorder="1"/>
    <xf numFmtId="0" fontId="8" fillId="0" borderId="6" xfId="0" applyFont="1" applyBorder="1"/>
    <xf numFmtId="0" fontId="4" fillId="0" borderId="6" xfId="0" applyFont="1" applyBorder="1" applyAlignment="1">
      <alignment vertical="center" wrapText="1"/>
    </xf>
    <xf numFmtId="0" fontId="12" fillId="0" borderId="6" xfId="0" applyFont="1" applyBorder="1" applyAlignment="1">
      <alignment horizontal="center" vertical="center" wrapText="1"/>
    </xf>
    <xf numFmtId="0" fontId="4" fillId="0" borderId="6" xfId="0" applyFont="1" applyBorder="1"/>
    <xf numFmtId="0" fontId="14" fillId="0" borderId="6" xfId="0" applyFont="1" applyBorder="1" applyAlignment="1">
      <alignment horizontal="center" vertical="center" wrapText="1"/>
    </xf>
    <xf numFmtId="0" fontId="4" fillId="0" borderId="6" xfId="0" applyFont="1" applyBorder="1" applyAlignment="1">
      <alignment horizontal="center"/>
    </xf>
    <xf numFmtId="0" fontId="25" fillId="0" borderId="6" xfId="0" applyFont="1" applyBorder="1" applyAlignment="1">
      <alignment horizontal="center" vertical="center" wrapText="1"/>
    </xf>
    <xf numFmtId="0" fontId="4" fillId="0" borderId="6" xfId="0" applyFont="1" applyBorder="1" applyAlignment="1">
      <alignment horizontal="center"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10" fillId="2" borderId="6"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15" fillId="2" borderId="6" xfId="0" applyFont="1" applyFill="1" applyBorder="1" applyAlignment="1">
      <alignment vertical="center" wrapText="1"/>
    </xf>
    <xf numFmtId="0" fontId="4" fillId="2" borderId="6" xfId="0" applyFont="1" applyFill="1" applyBorder="1" applyAlignment="1">
      <alignment horizontal="left" vertical="center" wrapText="1"/>
    </xf>
    <xf numFmtId="0" fontId="5" fillId="3" borderId="6" xfId="0" applyFont="1" applyFill="1" applyBorder="1" applyAlignment="1">
      <alignment vertical="center" wrapText="1"/>
    </xf>
    <xf numFmtId="0" fontId="8" fillId="3" borderId="6" xfId="0" applyFont="1" applyFill="1" applyBorder="1" applyAlignment="1">
      <alignment vertical="center" wrapText="1"/>
    </xf>
    <xf numFmtId="0" fontId="1" fillId="2" borderId="4" xfId="0" applyFont="1" applyFill="1" applyBorder="1" applyAlignment="1">
      <alignment vertical="center" wrapText="1"/>
    </xf>
    <xf numFmtId="164" fontId="3" fillId="2" borderId="4" xfId="0" applyNumberFormat="1" applyFont="1" applyFill="1" applyBorder="1" applyAlignment="1">
      <alignment vertical="center" wrapText="1"/>
    </xf>
    <xf numFmtId="0" fontId="5" fillId="2" borderId="4" xfId="0" applyFont="1" applyFill="1" applyBorder="1" applyAlignment="1">
      <alignment horizontal="center"/>
    </xf>
    <xf numFmtId="0" fontId="6" fillId="2" borderId="4" xfId="0" applyFont="1" applyFill="1" applyBorder="1" applyAlignment="1">
      <alignment horizontal="center"/>
    </xf>
    <xf numFmtId="0" fontId="3" fillId="2" borderId="4" xfId="0" applyFont="1" applyFill="1" applyBorder="1" applyAlignment="1">
      <alignment vertical="center" wrapText="1"/>
    </xf>
    <xf numFmtId="0" fontId="3" fillId="2" borderId="4" xfId="0" applyFont="1" applyFill="1" applyBorder="1"/>
    <xf numFmtId="0" fontId="4"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4" fillId="0" borderId="6" xfId="0" applyFont="1" applyBorder="1" applyAlignment="1">
      <alignment horizontal="center" vertical="center" wrapText="1"/>
    </xf>
    <xf numFmtId="0" fontId="26" fillId="0" borderId="6"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4" fillId="0" borderId="6" xfId="0" applyFont="1" applyFill="1" applyBorder="1" applyAlignment="1">
      <alignment horizontal="center" vertical="center" wrapText="1"/>
    </xf>
    <xf numFmtId="170" fontId="24" fillId="2" borderId="6" xfId="0" applyNumberFormat="1" applyFont="1" applyFill="1" applyBorder="1" applyAlignment="1">
      <alignment horizontal="center" vertical="center" wrapText="1"/>
    </xf>
    <xf numFmtId="167" fontId="12" fillId="0" borderId="6" xfId="0" applyNumberFormat="1" applyFont="1" applyBorder="1" applyAlignment="1">
      <alignment horizontal="center" vertical="center" wrapText="1"/>
    </xf>
    <xf numFmtId="0" fontId="25" fillId="0" borderId="6" xfId="0" applyFont="1" applyFill="1" applyBorder="1" applyAlignment="1">
      <alignment horizontal="center" vertical="center" wrapText="1"/>
    </xf>
    <xf numFmtId="0" fontId="25" fillId="0" borderId="6" xfId="0" applyFont="1" applyFill="1" applyBorder="1" applyAlignment="1">
      <alignment horizontal="center" vertical="center"/>
    </xf>
    <xf numFmtId="0" fontId="24" fillId="2" borderId="6" xfId="0" quotePrefix="1" applyFont="1" applyFill="1" applyBorder="1" applyAlignment="1">
      <alignment horizontal="center" vertical="center" wrapText="1"/>
    </xf>
    <xf numFmtId="0" fontId="24" fillId="10" borderId="6" xfId="0" applyFont="1" applyFill="1" applyBorder="1" applyAlignment="1">
      <alignment vertical="center" wrapText="1"/>
    </xf>
    <xf numFmtId="0" fontId="15" fillId="9" borderId="6" xfId="0" applyFont="1" applyFill="1" applyBorder="1" applyAlignment="1">
      <alignment vertical="center" wrapText="1"/>
    </xf>
    <xf numFmtId="0" fontId="15" fillId="8" borderId="6" xfId="0" applyFont="1" applyFill="1" applyBorder="1" applyAlignment="1">
      <alignment vertical="center" wrapText="1"/>
    </xf>
    <xf numFmtId="0" fontId="4" fillId="11" borderId="6" xfId="0" applyFont="1" applyFill="1" applyBorder="1" applyAlignment="1">
      <alignment horizontal="center" vertical="center" wrapText="1"/>
    </xf>
    <xf numFmtId="0" fontId="34" fillId="2" borderId="1" xfId="0" applyFont="1" applyFill="1" applyBorder="1" applyAlignment="1">
      <alignment horizontal="left" vertical="center" wrapText="1"/>
    </xf>
    <xf numFmtId="0" fontId="3" fillId="2" borderId="4" xfId="0" applyFont="1" applyFill="1" applyBorder="1" applyAlignment="1">
      <alignment horizontal="center"/>
    </xf>
    <xf numFmtId="0" fontId="12" fillId="2" borderId="6" xfId="0" applyFont="1" applyFill="1" applyBorder="1" applyAlignment="1">
      <alignment horizontal="center"/>
    </xf>
    <xf numFmtId="0" fontId="8" fillId="3" borderId="6" xfId="0" applyFont="1" applyFill="1" applyBorder="1" applyAlignment="1">
      <alignment horizontal="center" vertical="center" wrapText="1"/>
    </xf>
    <xf numFmtId="0" fontId="0" fillId="0" borderId="0" xfId="0" applyFont="1" applyAlignment="1">
      <alignment horizontal="center"/>
    </xf>
    <xf numFmtId="0" fontId="29"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168" fontId="4" fillId="2" borderId="6" xfId="0" applyNumberFormat="1" applyFont="1" applyFill="1" applyBorder="1" applyAlignment="1">
      <alignment horizontal="center" vertical="center"/>
    </xf>
    <xf numFmtId="0" fontId="4" fillId="0"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8" fillId="2" borderId="6" xfId="0" applyFont="1" applyFill="1" applyBorder="1" applyAlignment="1">
      <alignment horizontal="center" vertical="center" wrapText="1"/>
    </xf>
    <xf numFmtId="167" fontId="4" fillId="0" borderId="6" xfId="0" applyNumberFormat="1" applyFont="1" applyFill="1" applyBorder="1" applyAlignment="1">
      <alignment horizontal="left" vertical="center"/>
    </xf>
    <xf numFmtId="167" fontId="4" fillId="0" borderId="6" xfId="0" applyNumberFormat="1" applyFont="1" applyFill="1" applyBorder="1" applyAlignment="1">
      <alignment horizontal="center" vertical="center"/>
    </xf>
    <xf numFmtId="167" fontId="4" fillId="0" borderId="6" xfId="0" applyNumberFormat="1" applyFont="1" applyFill="1" applyBorder="1" applyAlignment="1">
      <alignment vertical="center"/>
    </xf>
    <xf numFmtId="169" fontId="8" fillId="2" borderId="6" xfId="0" applyNumberFormat="1" applyFont="1" applyFill="1" applyBorder="1" applyAlignment="1">
      <alignment horizontal="center" vertical="center" wrapText="1"/>
    </xf>
    <xf numFmtId="169" fontId="8" fillId="2" borderId="6" xfId="0" applyNumberFormat="1" applyFont="1" applyFill="1" applyBorder="1" applyAlignment="1">
      <alignment vertical="center" wrapText="1"/>
    </xf>
    <xf numFmtId="169" fontId="5" fillId="7" borderId="6" xfId="0" applyNumberFormat="1"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6" xfId="0" applyFont="1" applyFill="1" applyBorder="1" applyAlignment="1">
      <alignment vertical="center"/>
    </xf>
    <xf numFmtId="14" fontId="25" fillId="0" borderId="6" xfId="0" applyNumberFormat="1" applyFont="1" applyFill="1" applyBorder="1" applyAlignment="1">
      <alignment horizontal="center" vertical="center" wrapText="1"/>
    </xf>
    <xf numFmtId="0" fontId="25" fillId="0" borderId="6" xfId="0" applyFont="1" applyFill="1" applyBorder="1" applyAlignment="1">
      <alignment horizontal="center" vertical="center"/>
    </xf>
    <xf numFmtId="0" fontId="8" fillId="2" borderId="6" xfId="0" applyFont="1" applyFill="1" applyBorder="1" applyAlignment="1">
      <alignment horizontal="center" vertical="center" wrapText="1"/>
    </xf>
    <xf numFmtId="2" fontId="25" fillId="2" borderId="6" xfId="0" applyNumberFormat="1" applyFont="1" applyFill="1" applyBorder="1" applyAlignment="1">
      <alignment horizontal="center" vertical="center" wrapText="1"/>
    </xf>
    <xf numFmtId="0" fontId="25" fillId="2" borderId="6"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5" fillId="0" borderId="6" xfId="0" applyFont="1" applyFill="1" applyBorder="1" applyAlignment="1">
      <alignment horizontal="center" vertical="center"/>
    </xf>
    <xf numFmtId="0" fontId="25" fillId="0" borderId="6" xfId="0" applyFont="1" applyFill="1" applyBorder="1" applyAlignment="1">
      <alignment vertical="center"/>
    </xf>
    <xf numFmtId="0" fontId="8" fillId="2" borderId="4" xfId="0"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
    </xf>
    <xf numFmtId="0" fontId="4" fillId="2" borderId="4" xfId="0" applyFont="1" applyFill="1" applyBorder="1" applyAlignment="1">
      <alignment horizontal="center" vertical="center" wrapText="1"/>
    </xf>
    <xf numFmtId="1" fontId="1" fillId="2" borderId="4" xfId="0" applyNumberFormat="1" applyFont="1" applyFill="1" applyBorder="1" applyAlignment="1">
      <alignment horizontal="center" vertical="center"/>
    </xf>
    <xf numFmtId="0" fontId="9" fillId="2" borderId="4" xfId="0" applyFont="1" applyFill="1" applyBorder="1" applyAlignment="1">
      <alignment horizontal="center"/>
    </xf>
    <xf numFmtId="0" fontId="25" fillId="0" borderId="9" xfId="0" applyFont="1" applyFill="1" applyBorder="1" applyAlignment="1">
      <alignment vertical="center" wrapText="1"/>
    </xf>
    <xf numFmtId="0" fontId="27" fillId="0" borderId="9" xfId="0" applyFont="1" applyFill="1" applyBorder="1" applyAlignment="1">
      <alignment horizontal="center" vertical="center" wrapText="1"/>
    </xf>
    <xf numFmtId="168" fontId="25" fillId="0" borderId="9" xfId="0" applyNumberFormat="1" applyFont="1" applyFill="1" applyBorder="1" applyAlignment="1">
      <alignment horizontal="center" vertical="center" wrapText="1"/>
    </xf>
    <xf numFmtId="0" fontId="25" fillId="0" borderId="9" xfId="0" applyFont="1" applyFill="1" applyBorder="1" applyAlignment="1">
      <alignment horizontal="left" vertical="center" wrapText="1"/>
    </xf>
    <xf numFmtId="49" fontId="25" fillId="0" borderId="9" xfId="0" applyNumberFormat="1" applyFont="1" applyFill="1" applyBorder="1" applyAlignment="1">
      <alignment horizontal="center" vertical="center" wrapText="1"/>
    </xf>
    <xf numFmtId="0" fontId="28" fillId="0" borderId="9" xfId="0" applyFont="1" applyFill="1" applyBorder="1" applyAlignment="1">
      <alignment horizontal="center" vertical="top" wrapText="1"/>
    </xf>
    <xf numFmtId="0" fontId="25" fillId="0" borderId="9" xfId="0" applyFont="1" applyFill="1" applyBorder="1" applyAlignment="1">
      <alignment horizontal="center" vertical="top"/>
    </xf>
    <xf numFmtId="0" fontId="25" fillId="0" borderId="9" xfId="0" applyFont="1" applyFill="1" applyBorder="1" applyAlignment="1">
      <alignment horizontal="left" vertical="top" wrapText="1"/>
    </xf>
    <xf numFmtId="0" fontId="25" fillId="0" borderId="6"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170" fontId="18" fillId="2" borderId="6" xfId="0" applyNumberFormat="1" applyFont="1" applyFill="1" applyBorder="1" applyAlignment="1">
      <alignment horizontal="center" vertical="center" wrapText="1"/>
    </xf>
    <xf numFmtId="0" fontId="29"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170" fontId="18" fillId="2" borderId="7" xfId="0" applyNumberFormat="1" applyFont="1" applyFill="1" applyBorder="1" applyAlignment="1">
      <alignment horizontal="center" vertical="center" wrapText="1"/>
    </xf>
    <xf numFmtId="0" fontId="1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5" fillId="0" borderId="6" xfId="0" applyFont="1" applyFill="1" applyBorder="1" applyAlignment="1">
      <alignment horizontal="center" vertical="center"/>
    </xf>
    <xf numFmtId="0" fontId="24" fillId="0"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4" fillId="2" borderId="6" xfId="0" quotePrefix="1" applyFont="1" applyFill="1" applyBorder="1" applyAlignment="1">
      <alignment horizontal="center" vertical="center" wrapText="1"/>
    </xf>
    <xf numFmtId="0" fontId="4" fillId="0" borderId="6" xfId="0" applyFont="1" applyFill="1" applyBorder="1" applyAlignment="1">
      <alignment horizontal="center" vertical="center" wrapText="1" shrinkToFit="1"/>
    </xf>
    <xf numFmtId="0" fontId="12" fillId="0" borderId="6" xfId="0" applyFont="1" applyFill="1" applyBorder="1" applyAlignment="1">
      <alignment vertical="center" wrapText="1"/>
    </xf>
    <xf numFmtId="0" fontId="24" fillId="0" borderId="9" xfId="0" applyFont="1" applyFill="1" applyBorder="1" applyAlignment="1">
      <alignment vertical="center" wrapText="1"/>
    </xf>
    <xf numFmtId="0" fontId="24" fillId="0" borderId="9" xfId="0" applyFont="1" applyFill="1" applyBorder="1" applyAlignment="1">
      <alignment horizontal="center" vertical="center" wrapText="1"/>
    </xf>
    <xf numFmtId="1" fontId="24" fillId="0" borderId="9" xfId="0" applyNumberFormat="1" applyFont="1" applyFill="1" applyBorder="1" applyAlignment="1">
      <alignment horizontal="center" vertical="center" wrapText="1"/>
    </xf>
    <xf numFmtId="167" fontId="12" fillId="0" borderId="6" xfId="0" applyNumberFormat="1" applyFont="1" applyFill="1" applyBorder="1" applyAlignment="1">
      <alignment horizontal="left" vertical="center" wrapText="1"/>
    </xf>
    <xf numFmtId="0" fontId="4" fillId="2" borderId="6" xfId="0" applyFont="1" applyFill="1" applyBorder="1" applyAlignment="1">
      <alignment vertical="center" wrapText="1"/>
    </xf>
    <xf numFmtId="0" fontId="14" fillId="0" borderId="6" xfId="0" applyFont="1" applyFill="1" applyBorder="1" applyAlignment="1">
      <alignment vertical="center" wrapText="1"/>
    </xf>
    <xf numFmtId="0" fontId="14" fillId="0" borderId="6" xfId="0" applyFont="1" applyFill="1" applyBorder="1" applyAlignment="1">
      <alignment horizontal="center" vertical="center" wrapText="1"/>
    </xf>
    <xf numFmtId="0" fontId="17" fillId="0" borderId="6" xfId="0" applyFont="1" applyFill="1" applyBorder="1"/>
    <xf numFmtId="0" fontId="12" fillId="0"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25" fillId="12" borderId="6" xfId="0" applyFont="1" applyFill="1" applyBorder="1" applyAlignment="1">
      <alignment horizontal="left" vertical="center" wrapText="1"/>
    </xf>
    <xf numFmtId="0" fontId="25" fillId="12" borderId="6" xfId="0" applyFont="1" applyFill="1" applyBorder="1" applyAlignment="1">
      <alignment horizontal="center" vertical="center" wrapText="1"/>
    </xf>
    <xf numFmtId="0" fontId="28" fillId="12" borderId="6" xfId="0" applyFont="1" applyFill="1" applyBorder="1" applyAlignment="1">
      <alignment horizontal="center" vertical="center" wrapText="1"/>
    </xf>
    <xf numFmtId="0" fontId="25" fillId="12" borderId="6" xfId="0" applyFont="1" applyFill="1" applyBorder="1" applyAlignment="1">
      <alignment horizontal="center" vertical="center"/>
    </xf>
    <xf numFmtId="0" fontId="24" fillId="12" borderId="6" xfId="0" applyFont="1" applyFill="1" applyBorder="1" applyAlignment="1">
      <alignment vertical="center" wrapText="1"/>
    </xf>
    <xf numFmtId="0" fontId="24" fillId="12" borderId="6" xfId="0" applyFont="1" applyFill="1" applyBorder="1" applyAlignment="1">
      <alignment horizontal="center" vertical="center"/>
    </xf>
    <xf numFmtId="0" fontId="4" fillId="12" borderId="6" xfId="0" applyFont="1" applyFill="1" applyBorder="1" applyAlignment="1">
      <alignment horizontal="left" vertical="center" wrapText="1"/>
    </xf>
    <xf numFmtId="0" fontId="4" fillId="12" borderId="6" xfId="0" applyFont="1" applyFill="1" applyBorder="1" applyAlignment="1">
      <alignment horizontal="center" vertical="center" wrapText="1"/>
    </xf>
    <xf numFmtId="0" fontId="8" fillId="12" borderId="6" xfId="0" applyFont="1" applyFill="1" applyBorder="1" applyAlignment="1">
      <alignment horizontal="center" vertical="center" wrapText="1"/>
    </xf>
    <xf numFmtId="0" fontId="26" fillId="0" borderId="6" xfId="0" applyFont="1" applyBorder="1" applyAlignment="1">
      <alignment horizontal="center" vertical="center" wrapText="1"/>
    </xf>
    <xf numFmtId="0" fontId="12"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7" fillId="0" borderId="6" xfId="0" applyFont="1" applyBorder="1" applyAlignment="1">
      <alignment horizontal="center" vertical="center" wrapText="1"/>
    </xf>
    <xf numFmtId="167" fontId="12" fillId="0" borderId="6" xfId="0" applyNumberFormat="1" applyFont="1" applyBorder="1" applyAlignment="1">
      <alignment horizontal="center" vertical="center" wrapText="1"/>
    </xf>
    <xf numFmtId="0" fontId="14" fillId="2" borderId="6"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4" fillId="2" borderId="6" xfId="0" quotePrefix="1" applyFont="1" applyFill="1" applyBorder="1" applyAlignment="1">
      <alignment horizontal="center" vertical="center" wrapText="1"/>
    </xf>
    <xf numFmtId="1" fontId="4" fillId="2" borderId="6"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4" fillId="0" borderId="6" xfId="0" applyFont="1" applyBorder="1" applyAlignment="1">
      <alignment horizontal="center" vertical="center" wrapText="1"/>
    </xf>
    <xf numFmtId="0" fontId="8" fillId="2" borderId="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 fillId="2" borderId="4" xfId="0" applyFont="1" applyFill="1" applyBorder="1" applyAlignment="1">
      <alignment horizontal="center"/>
    </xf>
    <xf numFmtId="0" fontId="1" fillId="2" borderId="4" xfId="0" applyFont="1" applyFill="1" applyBorder="1" applyAlignment="1">
      <alignment horizontal="left"/>
    </xf>
    <xf numFmtId="0" fontId="1"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0" fillId="0" borderId="0" xfId="0"/>
    <xf numFmtId="0" fontId="3" fillId="2" borderId="4" xfId="0" applyFont="1" applyFill="1" applyBorder="1" applyAlignment="1">
      <alignment horizontal="left" vertical="center" wrapText="1"/>
    </xf>
    <xf numFmtId="0" fontId="11" fillId="2" borderId="4" xfId="0" applyFont="1" applyFill="1" applyBorder="1" applyAlignment="1">
      <alignment horizontal="center" vertical="center"/>
    </xf>
    <xf numFmtId="165" fontId="5" fillId="2" borderId="4" xfId="0" applyNumberFormat="1" applyFont="1" applyFill="1" applyBorder="1" applyAlignment="1">
      <alignment horizontal="center"/>
    </xf>
    <xf numFmtId="166" fontId="5" fillId="2" borderId="4" xfId="0" applyNumberFormat="1" applyFont="1" applyFill="1" applyBorder="1" applyAlignment="1">
      <alignment horizontal="center"/>
    </xf>
    <xf numFmtId="0" fontId="38"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1" fillId="2" borderId="4" xfId="0" applyFont="1" applyFill="1" applyBorder="1" applyAlignment="1">
      <alignment horizontal="left" vertical="center" wrapText="1"/>
    </xf>
    <xf numFmtId="0" fontId="9" fillId="2" borderId="4" xfId="0" applyFont="1" applyFill="1" applyBorder="1" applyAlignment="1">
      <alignment horizontal="right"/>
    </xf>
    <xf numFmtId="0" fontId="4" fillId="2" borderId="4" xfId="0" applyFont="1" applyFill="1" applyBorder="1"/>
    <xf numFmtId="172" fontId="6" fillId="2" borderId="6" xfId="0" applyNumberFormat="1" applyFont="1" applyFill="1" applyBorder="1" applyAlignment="1">
      <alignment horizontal="center" vertical="center" wrapText="1"/>
    </xf>
    <xf numFmtId="173" fontId="4" fillId="0" borderId="6"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1" fontId="4" fillId="0" borderId="6" xfId="0" applyNumberFormat="1" applyFont="1" applyBorder="1" applyAlignment="1">
      <alignment horizontal="center" vertical="center" wrapText="1"/>
    </xf>
    <xf numFmtId="0" fontId="39" fillId="2" borderId="6" xfId="0" applyFont="1" applyFill="1" applyBorder="1" applyAlignment="1">
      <alignment horizontal="center" vertical="center" wrapText="1"/>
    </xf>
    <xf numFmtId="0" fontId="4" fillId="0" borderId="6" xfId="0" applyFont="1" applyBorder="1" applyAlignment="1">
      <alignment horizontal="center" vertical="center" shrinkToFit="1"/>
    </xf>
    <xf numFmtId="14" fontId="4" fillId="2" borderId="6" xfId="0" applyNumberFormat="1" applyFont="1" applyFill="1" applyBorder="1" applyAlignment="1">
      <alignment horizontal="center" vertical="center" wrapText="1"/>
    </xf>
    <xf numFmtId="0" fontId="15" fillId="0" borderId="0" xfId="0" applyFont="1"/>
    <xf numFmtId="0" fontId="4" fillId="0" borderId="0" xfId="0" applyFont="1" applyAlignment="1">
      <alignment horizontal="center"/>
    </xf>
    <xf numFmtId="0" fontId="1" fillId="0" borderId="0" xfId="0" applyFont="1"/>
    <xf numFmtId="0" fontId="4" fillId="0" borderId="0" xfId="0" applyFont="1"/>
    <xf numFmtId="0" fontId="4" fillId="2" borderId="6" xfId="0" applyFont="1" applyFill="1" applyBorder="1" applyAlignment="1">
      <alignment horizontal="left" vertical="top" wrapText="1"/>
    </xf>
    <xf numFmtId="0" fontId="15" fillId="2" borderId="4" xfId="0" applyFont="1" applyFill="1" applyBorder="1"/>
    <xf numFmtId="164" fontId="4" fillId="2" borderId="6" xfId="0" applyNumberFormat="1" applyFont="1" applyFill="1" applyBorder="1" applyAlignment="1">
      <alignment horizontal="left" vertical="center" wrapText="1"/>
    </xf>
    <xf numFmtId="0" fontId="40" fillId="2" borderId="6" xfId="0" applyFont="1" applyFill="1" applyBorder="1" applyAlignment="1">
      <alignment horizontal="center" vertical="center" wrapText="1"/>
    </xf>
    <xf numFmtId="49" fontId="4" fillId="2" borderId="6" xfId="0" applyNumberFormat="1" applyFont="1" applyFill="1" applyBorder="1" applyAlignment="1">
      <alignment horizontal="left" vertical="center" wrapText="1"/>
    </xf>
    <xf numFmtId="0" fontId="41" fillId="0" borderId="0" xfId="0" applyFont="1"/>
    <xf numFmtId="0" fontId="4" fillId="2" borderId="6" xfId="0" applyFont="1" applyFill="1" applyBorder="1" applyAlignment="1">
      <alignment horizontal="left" vertical="center"/>
    </xf>
    <xf numFmtId="0" fontId="4" fillId="2" borderId="6" xfId="0" applyFont="1" applyFill="1" applyBorder="1" applyAlignment="1">
      <alignment horizontal="center" vertical="top"/>
    </xf>
    <xf numFmtId="0" fontId="4" fillId="2" borderId="6" xfId="0" applyFont="1" applyFill="1" applyBorder="1" applyAlignment="1">
      <alignment horizontal="left" wrapText="1"/>
    </xf>
    <xf numFmtId="0" fontId="12" fillId="0" borderId="0" xfId="0" applyFont="1" applyAlignment="1">
      <alignment horizontal="center"/>
    </xf>
    <xf numFmtId="174" fontId="4" fillId="2" borderId="6" xfId="0" applyNumberFormat="1" applyFont="1" applyFill="1" applyBorder="1" applyAlignment="1">
      <alignment horizontal="center" vertical="center"/>
    </xf>
    <xf numFmtId="164" fontId="4" fillId="2" borderId="6" xfId="0" applyNumberFormat="1" applyFont="1" applyFill="1" applyBorder="1" applyAlignment="1">
      <alignment horizontal="left" vertical="top" wrapText="1"/>
    </xf>
    <xf numFmtId="0" fontId="12" fillId="2" borderId="6" xfId="0" applyFont="1" applyFill="1" applyBorder="1" applyAlignment="1">
      <alignment horizontal="center" vertical="center"/>
    </xf>
    <xf numFmtId="0" fontId="12" fillId="2" borderId="6" xfId="0" applyFont="1" applyFill="1" applyBorder="1" applyAlignment="1">
      <alignment horizontal="left" vertical="center"/>
    </xf>
    <xf numFmtId="174" fontId="4" fillId="2" borderId="6" xfId="0" applyNumberFormat="1" applyFont="1" applyFill="1" applyBorder="1" applyAlignment="1">
      <alignment horizontal="center" vertical="center" wrapText="1"/>
    </xf>
    <xf numFmtId="3" fontId="4" fillId="2" borderId="6" xfId="0" applyNumberFormat="1" applyFont="1" applyFill="1" applyBorder="1" applyAlignment="1">
      <alignment horizontal="center" vertical="center" wrapText="1"/>
    </xf>
    <xf numFmtId="0" fontId="4" fillId="2" borderId="6" xfId="0" applyFont="1" applyFill="1" applyBorder="1" applyAlignment="1">
      <alignment horizontal="left" vertical="top"/>
    </xf>
    <xf numFmtId="175" fontId="4" fillId="2" borderId="6" xfId="0" applyNumberFormat="1" applyFont="1" applyFill="1" applyBorder="1" applyAlignment="1">
      <alignment horizontal="center" vertical="center"/>
    </xf>
    <xf numFmtId="0" fontId="0" fillId="0" borderId="0" xfId="0" applyAlignment="1">
      <alignment vertical="center"/>
    </xf>
    <xf numFmtId="0" fontId="4" fillId="2" borderId="6" xfId="0" applyFont="1" applyFill="1" applyBorder="1" applyAlignment="1">
      <alignment horizontal="center" vertical="top" wrapText="1"/>
    </xf>
    <xf numFmtId="0" fontId="12" fillId="2" borderId="6" xfId="0" applyFont="1" applyFill="1" applyBorder="1" applyAlignment="1">
      <alignment horizontal="center" wrapText="1"/>
    </xf>
    <xf numFmtId="0" fontId="4" fillId="2" borderId="0" xfId="0" applyFont="1" applyFill="1" applyAlignment="1">
      <alignment horizontal="center"/>
    </xf>
    <xf numFmtId="0" fontId="4" fillId="2" borderId="0" xfId="0" applyFont="1" applyFill="1" applyAlignment="1">
      <alignment horizontal="center" vertical="center" wrapText="1"/>
    </xf>
    <xf numFmtId="0" fontId="12" fillId="2" borderId="6" xfId="0" applyFont="1" applyFill="1" applyBorder="1" applyAlignment="1">
      <alignment horizontal="left" wrapText="1"/>
    </xf>
    <xf numFmtId="0" fontId="4" fillId="2" borderId="0" xfId="0" applyFont="1" applyFill="1" applyAlignment="1">
      <alignment horizontal="center" wrapText="1"/>
    </xf>
    <xf numFmtId="0" fontId="8" fillId="0" borderId="6" xfId="0" applyFont="1" applyBorder="1" applyAlignment="1">
      <alignment vertical="center" wrapText="1"/>
    </xf>
    <xf numFmtId="14" fontId="4" fillId="0" borderId="6" xfId="0" applyNumberFormat="1" applyFont="1" applyBorder="1" applyAlignment="1">
      <alignment horizontal="left" vertical="center" wrapText="1"/>
    </xf>
    <xf numFmtId="0" fontId="12" fillId="0" borderId="6" xfId="0" applyFont="1" applyBorder="1" applyAlignment="1">
      <alignment horizontal="left" vertical="center" wrapText="1"/>
    </xf>
    <xf numFmtId="14" fontId="4" fillId="2" borderId="6" xfId="0" applyNumberFormat="1" applyFont="1" applyFill="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6" xfId="0" applyNumberFormat="1" applyFont="1" applyBorder="1" applyAlignment="1">
      <alignment horizontal="left" vertical="center"/>
    </xf>
    <xf numFmtId="0" fontId="12" fillId="0" borderId="6" xfId="0" applyFont="1" applyBorder="1" applyAlignment="1">
      <alignment horizontal="left"/>
    </xf>
    <xf numFmtId="0" fontId="12" fillId="0" borderId="6" xfId="0" applyFont="1" applyBorder="1" applyAlignment="1">
      <alignment horizontal="left" vertical="center"/>
    </xf>
    <xf numFmtId="0" fontId="1" fillId="2" borderId="0" xfId="0" applyFont="1" applyFill="1"/>
    <xf numFmtId="0" fontId="14" fillId="0" borderId="6" xfId="0" applyFont="1" applyBorder="1" applyAlignment="1">
      <alignment horizontal="center" vertical="center" shrinkToFit="1"/>
    </xf>
    <xf numFmtId="0" fontId="4" fillId="2" borderId="6" xfId="0" applyFont="1" applyFill="1" applyBorder="1" applyAlignment="1">
      <alignment horizontal="left" vertical="center" shrinkToFit="1"/>
    </xf>
    <xf numFmtId="0" fontId="8" fillId="2" borderId="6" xfId="0" applyFont="1" applyFill="1" applyBorder="1" applyAlignment="1">
      <alignment horizontal="center" vertical="center" shrinkToFit="1"/>
    </xf>
    <xf numFmtId="0" fontId="4" fillId="2" borderId="6" xfId="0" applyFont="1" applyFill="1" applyBorder="1" applyAlignment="1">
      <alignment horizontal="center" vertical="center" wrapText="1" shrinkToFit="1"/>
    </xf>
    <xf numFmtId="0" fontId="4" fillId="0" borderId="6" xfId="0" applyFont="1" applyBorder="1" applyAlignment="1">
      <alignment horizontal="center" vertical="center" wrapText="1" shrinkToFit="1"/>
    </xf>
    <xf numFmtId="172" fontId="6" fillId="2" borderId="6" xfId="0" applyNumberFormat="1" applyFont="1" applyFill="1" applyBorder="1" applyAlignment="1">
      <alignment vertical="center" wrapText="1"/>
    </xf>
    <xf numFmtId="0" fontId="20" fillId="0" borderId="6" xfId="0" applyFont="1" applyBorder="1" applyAlignment="1">
      <alignment horizontal="center" vertical="center"/>
    </xf>
    <xf numFmtId="0" fontId="17" fillId="0" borderId="0" xfId="0" applyFont="1" applyAlignment="1">
      <alignment horizontal="center" vertical="center"/>
    </xf>
    <xf numFmtId="0" fontId="12" fillId="0" borderId="6" xfId="0" applyFont="1" applyBorder="1" applyAlignment="1">
      <alignment horizontal="center" vertical="center"/>
    </xf>
    <xf numFmtId="0" fontId="4" fillId="5" borderId="6" xfId="0" applyFont="1" applyFill="1" applyBorder="1" applyAlignment="1">
      <alignment horizontal="center" vertical="center"/>
    </xf>
    <xf numFmtId="49" fontId="4" fillId="2" borderId="6" xfId="0" applyNumberFormat="1" applyFont="1" applyFill="1" applyBorder="1" applyAlignment="1">
      <alignment horizontal="left" vertical="center"/>
    </xf>
    <xf numFmtId="0" fontId="4" fillId="5" borderId="6" xfId="0" applyFont="1" applyFill="1" applyBorder="1" applyAlignment="1">
      <alignment horizontal="center" vertical="center" wrapText="1"/>
    </xf>
    <xf numFmtId="0" fontId="12" fillId="5" borderId="6" xfId="0" applyFont="1" applyFill="1" applyBorder="1" applyAlignment="1">
      <alignment vertical="center" wrapText="1"/>
    </xf>
    <xf numFmtId="0" fontId="18" fillId="0" borderId="0" xfId="0" applyFont="1" applyAlignment="1">
      <alignment horizontal="center" vertical="center"/>
    </xf>
    <xf numFmtId="0" fontId="12" fillId="0" borderId="0" xfId="0" applyFont="1"/>
    <xf numFmtId="0" fontId="12" fillId="5" borderId="6" xfId="0" applyFont="1" applyFill="1" applyBorder="1" applyAlignment="1">
      <alignment wrapText="1"/>
    </xf>
    <xf numFmtId="0" fontId="4" fillId="5" borderId="6" xfId="0" applyFont="1" applyFill="1" applyBorder="1" applyAlignment="1">
      <alignment horizontal="left" vertical="center" wrapText="1"/>
    </xf>
    <xf numFmtId="0" fontId="4" fillId="5" borderId="6" xfId="0" applyFont="1" applyFill="1" applyBorder="1" applyAlignment="1">
      <alignment vertical="center" wrapText="1"/>
    </xf>
    <xf numFmtId="0" fontId="14" fillId="0" borderId="6" xfId="0" applyFont="1" applyBorder="1" applyAlignment="1">
      <alignment horizontal="center" vertical="center"/>
    </xf>
    <xf numFmtId="0" fontId="14" fillId="2" borderId="4" xfId="0" applyFont="1" applyFill="1" applyBorder="1"/>
    <xf numFmtId="2" fontId="4" fillId="2" borderId="6" xfId="0" applyNumberFormat="1" applyFont="1" applyFill="1" applyBorder="1" applyAlignment="1">
      <alignment horizontal="center" vertical="center" wrapText="1"/>
    </xf>
    <xf numFmtId="0" fontId="4" fillId="2" borderId="4" xfId="0" applyFont="1" applyFill="1" applyBorder="1" applyAlignment="1">
      <alignment vertical="center" wrapText="1"/>
    </xf>
    <xf numFmtId="2" fontId="44" fillId="2" borderId="6" xfId="0" applyNumberFormat="1" applyFont="1" applyFill="1" applyBorder="1" applyAlignment="1">
      <alignment horizontal="center" vertical="center" wrapText="1"/>
    </xf>
    <xf numFmtId="0" fontId="16" fillId="2" borderId="6" xfId="0" applyFont="1" applyFill="1" applyBorder="1" applyAlignment="1">
      <alignment vertical="center" wrapText="1"/>
    </xf>
    <xf numFmtId="49" fontId="12" fillId="2" borderId="6" xfId="0" applyNumberFormat="1" applyFont="1" applyFill="1" applyBorder="1" applyAlignment="1">
      <alignment horizontal="center" vertical="center" wrapText="1"/>
    </xf>
    <xf numFmtId="0" fontId="4" fillId="0" borderId="0" xfId="0" applyFont="1" applyAlignment="1">
      <alignment vertical="center" wrapText="1"/>
    </xf>
    <xf numFmtId="0" fontId="16" fillId="0" borderId="6" xfId="0" applyFont="1" applyBorder="1" applyAlignment="1">
      <alignment vertical="center" wrapText="1"/>
    </xf>
    <xf numFmtId="164" fontId="8" fillId="2" borderId="6" xfId="0" applyNumberFormat="1" applyFont="1" applyFill="1" applyBorder="1" applyAlignment="1">
      <alignment horizontal="center" vertical="center" wrapText="1"/>
    </xf>
    <xf numFmtId="173" fontId="4" fillId="2" borderId="6" xfId="0" applyNumberFormat="1" applyFont="1" applyFill="1" applyBorder="1" applyAlignment="1">
      <alignment horizontal="center" vertical="center" wrapText="1"/>
    </xf>
    <xf numFmtId="0" fontId="1" fillId="2" borderId="6" xfId="0" applyFont="1" applyFill="1" applyBorder="1" applyAlignment="1">
      <alignment horizontal="center"/>
    </xf>
    <xf numFmtId="0" fontId="9" fillId="2" borderId="4" xfId="0" applyFont="1" applyFill="1" applyBorder="1" applyAlignment="1">
      <alignment horizontal="center" vertical="center" wrapText="1"/>
    </xf>
    <xf numFmtId="173" fontId="12" fillId="2" borderId="6" xfId="0" applyNumberFormat="1" applyFont="1" applyFill="1" applyBorder="1" applyAlignment="1">
      <alignment horizontal="center" vertical="center" wrapText="1"/>
    </xf>
    <xf numFmtId="0" fontId="45" fillId="5" borderId="6" xfId="0" applyFont="1" applyFill="1" applyBorder="1" applyAlignment="1">
      <alignment vertical="center" wrapText="1"/>
    </xf>
    <xf numFmtId="0" fontId="8" fillId="2" borderId="6" xfId="0" applyFont="1" applyFill="1" applyBorder="1" applyAlignment="1">
      <alignment horizontal="center" vertical="center"/>
    </xf>
    <xf numFmtId="0" fontId="18" fillId="0" borderId="0" xfId="0" applyFont="1"/>
    <xf numFmtId="0" fontId="4" fillId="2" borderId="6" xfId="0" applyFont="1" applyFill="1" applyBorder="1" applyAlignment="1">
      <alignment horizontal="center"/>
    </xf>
    <xf numFmtId="0" fontId="46" fillId="2" borderId="6" xfId="0" applyFont="1" applyFill="1" applyBorder="1" applyAlignment="1">
      <alignment vertical="center" wrapText="1"/>
    </xf>
    <xf numFmtId="0" fontId="10" fillId="0" borderId="6" xfId="0" applyFont="1" applyBorder="1" applyAlignment="1">
      <alignment horizontal="center" vertical="center" wrapText="1"/>
    </xf>
    <xf numFmtId="0" fontId="46" fillId="0" borderId="6" xfId="0" applyFont="1" applyBorder="1" applyAlignment="1">
      <alignment vertical="center" wrapText="1"/>
    </xf>
    <xf numFmtId="0" fontId="12" fillId="0" borderId="6" xfId="0" applyFont="1" applyBorder="1" applyAlignment="1">
      <alignment horizontal="center"/>
    </xf>
    <xf numFmtId="0" fontId="10" fillId="0" borderId="6" xfId="0" applyFont="1" applyBorder="1" applyAlignment="1">
      <alignment horizontal="center"/>
    </xf>
    <xf numFmtId="0" fontId="4" fillId="0" borderId="4" xfId="0" applyFont="1" applyBorder="1"/>
    <xf numFmtId="3" fontId="4" fillId="2" borderId="6" xfId="0" applyNumberFormat="1" applyFont="1" applyFill="1" applyBorder="1"/>
    <xf numFmtId="0" fontId="15" fillId="0" borderId="6" xfId="0" applyFont="1" applyBorder="1" applyAlignment="1">
      <alignment vertical="center" wrapText="1"/>
    </xf>
    <xf numFmtId="3" fontId="47" fillId="0" borderId="6"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0" fontId="4" fillId="0" borderId="6" xfId="0" applyFont="1" applyBorder="1" applyAlignment="1">
      <alignment horizontal="left"/>
    </xf>
    <xf numFmtId="0" fontId="41" fillId="0" borderId="6" xfId="0" applyFont="1" applyBorder="1" applyAlignment="1">
      <alignment vertical="center" wrapText="1"/>
    </xf>
    <xf numFmtId="49" fontId="8" fillId="0" borderId="6"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0" fontId="4" fillId="0" borderId="4" xfId="0" applyFont="1" applyBorder="1" applyAlignment="1">
      <alignment horizontal="center"/>
    </xf>
    <xf numFmtId="171" fontId="4" fillId="0" borderId="4" xfId="0" applyNumberFormat="1" applyFont="1" applyBorder="1" applyAlignment="1">
      <alignment horizontal="center" vertical="center"/>
    </xf>
    <xf numFmtId="3" fontId="10" fillId="0" borderId="6"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8" fillId="0" borderId="6" xfId="0" applyFont="1" applyBorder="1" applyAlignment="1">
      <alignment horizontal="left" vertical="center" wrapText="1"/>
    </xf>
    <xf numFmtId="171" fontId="14" fillId="2" borderId="4" xfId="0" applyNumberFormat="1" applyFont="1" applyFill="1" applyBorder="1" applyAlignment="1">
      <alignment horizontal="center" vertical="center"/>
    </xf>
    <xf numFmtId="0" fontId="4" fillId="14" borderId="6" xfId="0" applyFont="1" applyFill="1" applyBorder="1" applyAlignment="1">
      <alignment horizontal="left" vertical="center" wrapText="1"/>
    </xf>
    <xf numFmtId="0" fontId="4" fillId="0" borderId="6" xfId="0" applyFont="1" applyBorder="1" applyAlignment="1">
      <alignment horizontal="left" vertical="center"/>
    </xf>
    <xf numFmtId="0" fontId="4" fillId="0" borderId="6" xfId="0" quotePrefix="1" applyFont="1" applyBorder="1" applyAlignment="1">
      <alignment horizontal="left" vertical="center" wrapText="1"/>
    </xf>
    <xf numFmtId="0" fontId="4" fillId="0" borderId="6" xfId="0" quotePrefix="1" applyFont="1" applyBorder="1" applyAlignment="1">
      <alignment horizontal="center" vertical="center" wrapText="1"/>
    </xf>
    <xf numFmtId="0" fontId="5" fillId="2" borderId="6" xfId="0" applyFont="1" applyFill="1" applyBorder="1" applyAlignment="1">
      <alignment horizontal="left" vertical="center" wrapText="1"/>
    </xf>
    <xf numFmtId="0" fontId="14" fillId="5" borderId="6" xfId="0" applyFont="1" applyFill="1" applyBorder="1" applyAlignment="1">
      <alignment horizontal="center" vertical="center"/>
    </xf>
    <xf numFmtId="0" fontId="5" fillId="5" borderId="6" xfId="0" applyFont="1" applyFill="1" applyBorder="1" applyAlignment="1">
      <alignment horizontal="center" vertical="center"/>
    </xf>
    <xf numFmtId="0" fontId="4" fillId="5" borderId="6" xfId="0" applyFont="1" applyFill="1" applyBorder="1" applyAlignment="1">
      <alignment horizontal="left" wrapText="1"/>
    </xf>
    <xf numFmtId="0" fontId="4" fillId="5" borderId="6" xfId="0" applyFont="1" applyFill="1" applyBorder="1" applyAlignment="1">
      <alignment horizontal="center" wrapText="1"/>
    </xf>
    <xf numFmtId="0" fontId="4" fillId="5" borderId="6" xfId="0" applyFont="1" applyFill="1" applyBorder="1" applyAlignment="1">
      <alignment horizontal="center"/>
    </xf>
    <xf numFmtId="0" fontId="37" fillId="5" borderId="6" xfId="0" applyFont="1" applyFill="1" applyBorder="1"/>
    <xf numFmtId="0" fontId="14" fillId="4" borderId="6" xfId="0" applyFont="1" applyFill="1" applyBorder="1" applyAlignment="1">
      <alignment vertical="center"/>
    </xf>
    <xf numFmtId="0" fontId="12" fillId="0" borderId="6" xfId="0" applyFont="1" applyBorder="1" applyAlignment="1">
      <alignment horizontal="left" wrapText="1"/>
    </xf>
    <xf numFmtId="0" fontId="12" fillId="0" borderId="6" xfId="0" applyFont="1" applyBorder="1" applyAlignment="1">
      <alignment horizontal="center" wrapText="1"/>
    </xf>
    <xf numFmtId="0" fontId="4" fillId="0" borderId="6" xfId="0" applyFont="1" applyBorder="1" applyAlignment="1">
      <alignment horizontal="left" wrapText="1"/>
    </xf>
    <xf numFmtId="0" fontId="4" fillId="0" borderId="6" xfId="0" applyFont="1" applyBorder="1" applyAlignment="1">
      <alignment vertical="top" wrapText="1"/>
    </xf>
    <xf numFmtId="0" fontId="16" fillId="4" borderId="6" xfId="0" applyFont="1" applyFill="1" applyBorder="1" applyAlignment="1">
      <alignment vertical="center"/>
    </xf>
    <xf numFmtId="0" fontId="9" fillId="2" borderId="6" xfId="0" applyFont="1" applyFill="1" applyBorder="1" applyAlignment="1">
      <alignment horizontal="center" vertical="center" wrapText="1"/>
    </xf>
    <xf numFmtId="0" fontId="4" fillId="0" borderId="6" xfId="0" applyFont="1" applyBorder="1" applyAlignment="1">
      <alignment horizontal="center" wrapText="1"/>
    </xf>
    <xf numFmtId="0" fontId="4" fillId="2" borderId="4" xfId="0" applyFont="1" applyFill="1" applyBorder="1" applyAlignment="1">
      <alignment wrapText="1"/>
    </xf>
    <xf numFmtId="0" fontId="48" fillId="2" borderId="6" xfId="0" applyFont="1" applyFill="1" applyBorder="1" applyAlignment="1">
      <alignment horizontal="center" vertical="center" wrapText="1"/>
    </xf>
    <xf numFmtId="0" fontId="4" fillId="0" borderId="6" xfId="0" applyFont="1" applyBorder="1" applyAlignment="1">
      <alignment horizontal="left" vertical="top" wrapText="1"/>
    </xf>
    <xf numFmtId="0" fontId="12" fillId="0" borderId="6" xfId="0" applyFont="1" applyBorder="1" applyAlignment="1">
      <alignment horizontal="left" vertical="top" wrapText="1"/>
    </xf>
    <xf numFmtId="0" fontId="4" fillId="2" borderId="0" xfId="0" applyFont="1" applyFill="1"/>
    <xf numFmtId="0" fontId="14" fillId="4" borderId="6" xfId="0" applyFont="1" applyFill="1" applyBorder="1" applyAlignment="1">
      <alignment horizontal="center" vertical="center"/>
    </xf>
    <xf numFmtId="0" fontId="5" fillId="0" borderId="6" xfId="0" applyFont="1" applyBorder="1" applyAlignment="1">
      <alignment horizontal="left" vertical="center" wrapText="1"/>
    </xf>
    <xf numFmtId="0" fontId="4" fillId="4" borderId="4" xfId="0" applyFont="1" applyFill="1" applyBorder="1"/>
    <xf numFmtId="0" fontId="4" fillId="2" borderId="6" xfId="0" quotePrefix="1" applyFont="1" applyFill="1" applyBorder="1" applyAlignment="1">
      <alignment horizontal="left" vertical="center"/>
    </xf>
    <xf numFmtId="0" fontId="11" fillId="4" borderId="6" xfId="0" applyFont="1" applyFill="1" applyBorder="1" applyAlignment="1">
      <alignment vertical="center" wrapText="1"/>
    </xf>
    <xf numFmtId="0" fontId="3" fillId="2" borderId="6" xfId="0" applyFont="1" applyFill="1" applyBorder="1" applyAlignment="1">
      <alignment horizontal="center" vertical="center" wrapText="1"/>
    </xf>
    <xf numFmtId="0" fontId="1" fillId="2" borderId="4" xfId="0" applyFont="1" applyFill="1" applyBorder="1" applyAlignment="1">
      <alignment vertical="center"/>
    </xf>
    <xf numFmtId="0" fontId="11" fillId="2" borderId="6" xfId="0" applyFont="1" applyFill="1" applyBorder="1" applyAlignment="1">
      <alignment horizontal="center" vertical="center" wrapText="1"/>
    </xf>
    <xf numFmtId="0" fontId="12" fillId="2" borderId="6" xfId="0" quotePrefix="1" applyFont="1" applyFill="1" applyBorder="1" applyAlignment="1">
      <alignment horizontal="left" vertical="center" wrapText="1"/>
    </xf>
    <xf numFmtId="0" fontId="49" fillId="2" borderId="6" xfId="0" applyFont="1" applyFill="1" applyBorder="1" applyAlignment="1">
      <alignment horizontal="center" vertical="center" wrapText="1"/>
    </xf>
    <xf numFmtId="171" fontId="12" fillId="2" borderId="6" xfId="0" applyNumberFormat="1" applyFont="1" applyFill="1" applyBorder="1" applyAlignment="1">
      <alignment horizontal="left" vertical="center" wrapText="1"/>
    </xf>
    <xf numFmtId="0" fontId="4" fillId="2" borderId="6" xfId="0" quotePrefix="1" applyFont="1" applyFill="1" applyBorder="1" applyAlignment="1">
      <alignment horizontal="center" vertical="center"/>
    </xf>
    <xf numFmtId="0" fontId="8" fillId="0" borderId="6" xfId="0" applyFont="1" applyBorder="1" applyAlignment="1">
      <alignment horizontal="left" vertical="center"/>
    </xf>
    <xf numFmtId="0" fontId="50" fillId="0" borderId="6" xfId="0" applyFont="1" applyBorder="1" applyAlignment="1">
      <alignment horizontal="left" vertical="center"/>
    </xf>
    <xf numFmtId="0" fontId="50" fillId="0" borderId="6" xfId="0" applyFont="1" applyBorder="1" applyAlignment="1">
      <alignment horizontal="center"/>
    </xf>
    <xf numFmtId="0" fontId="8" fillId="2" borderId="6" xfId="0" applyFont="1" applyFill="1" applyBorder="1" applyAlignment="1">
      <alignment horizontal="left" vertical="center"/>
    </xf>
    <xf numFmtId="0" fontId="50" fillId="0" borderId="6" xfId="0" applyFont="1" applyBorder="1" applyAlignment="1">
      <alignment horizontal="center" vertical="center" wrapText="1"/>
    </xf>
    <xf numFmtId="0" fontId="4" fillId="0" borderId="0" xfId="0" applyFont="1" applyAlignment="1">
      <alignment vertical="center"/>
    </xf>
    <xf numFmtId="0" fontId="12" fillId="0" borderId="0" xfId="0" applyFont="1" applyAlignment="1">
      <alignment vertical="center"/>
    </xf>
    <xf numFmtId="169" fontId="5" fillId="0" borderId="6" xfId="0" applyNumberFormat="1" applyFont="1" applyBorder="1" applyAlignment="1">
      <alignment horizontal="center" vertical="center" wrapText="1"/>
    </xf>
    <xf numFmtId="0" fontId="37" fillId="5" borderId="6" xfId="0" applyFont="1" applyFill="1" applyBorder="1" applyAlignment="1">
      <alignment horizontal="center" vertical="center"/>
    </xf>
    <xf numFmtId="167" fontId="4" fillId="0" borderId="6" xfId="0" applyNumberFormat="1" applyFont="1" applyBorder="1" applyAlignment="1">
      <alignment horizontal="left" vertical="center" wrapText="1"/>
    </xf>
    <xf numFmtId="167" fontId="4" fillId="0" borderId="6" xfId="0" applyNumberFormat="1" applyFont="1" applyBorder="1" applyAlignment="1">
      <alignment horizontal="center" vertical="center"/>
    </xf>
    <xf numFmtId="167" fontId="4" fillId="5" borderId="6" xfId="0" applyNumberFormat="1" applyFont="1" applyFill="1" applyBorder="1" applyAlignment="1">
      <alignment horizontal="center" vertical="center"/>
    </xf>
    <xf numFmtId="37" fontId="5" fillId="2" borderId="6" xfId="0" applyNumberFormat="1" applyFont="1" applyFill="1" applyBorder="1" applyAlignment="1">
      <alignment vertical="center"/>
    </xf>
    <xf numFmtId="0" fontId="13" fillId="0" borderId="6" xfId="0" applyFont="1" applyBorder="1" applyAlignment="1">
      <alignment horizontal="left" vertical="center"/>
    </xf>
    <xf numFmtId="0" fontId="13" fillId="0" borderId="6" xfId="0" applyFont="1" applyBorder="1" applyAlignment="1">
      <alignment horizontal="center" vertical="center"/>
    </xf>
    <xf numFmtId="0" fontId="13" fillId="2" borderId="6" xfId="0" applyFont="1" applyFill="1" applyBorder="1" applyAlignment="1">
      <alignment horizontal="center" vertical="center" wrapText="1"/>
    </xf>
    <xf numFmtId="169" fontId="5" fillId="3" borderId="13" xfId="0" applyNumberFormat="1" applyFont="1" applyFill="1" applyBorder="1" applyAlignment="1">
      <alignment horizontal="center" vertical="center" wrapText="1"/>
    </xf>
    <xf numFmtId="0" fontId="23" fillId="2" borderId="4" xfId="0" applyFont="1" applyFill="1" applyBorder="1" applyAlignment="1">
      <alignment horizontal="center"/>
    </xf>
    <xf numFmtId="0" fontId="13" fillId="2" borderId="4" xfId="0" applyFont="1" applyFill="1" applyBorder="1" applyAlignment="1">
      <alignment horizontal="center"/>
    </xf>
    <xf numFmtId="0" fontId="13" fillId="2" borderId="4" xfId="0" applyFont="1" applyFill="1" applyBorder="1"/>
    <xf numFmtId="0" fontId="23" fillId="2" borderId="4" xfId="0" applyFont="1" applyFill="1" applyBorder="1"/>
    <xf numFmtId="0" fontId="6" fillId="2" borderId="4" xfId="0" applyFont="1" applyFill="1" applyBorder="1"/>
    <xf numFmtId="0" fontId="4" fillId="2" borderId="4"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4" xfId="0" applyFont="1" applyFill="1" applyBorder="1" applyAlignment="1">
      <alignment horizontal="left"/>
    </xf>
    <xf numFmtId="0" fontId="13" fillId="2" borderId="5" xfId="0" applyFont="1" applyFill="1" applyBorder="1" applyAlignment="1">
      <alignment horizontal="center"/>
    </xf>
    <xf numFmtId="0" fontId="53" fillId="0" borderId="0" xfId="0" applyFont="1" applyAlignment="1">
      <alignment horizontal="center"/>
    </xf>
    <xf numFmtId="0" fontId="53" fillId="0" borderId="0" xfId="0" applyFont="1" applyAlignment="1">
      <alignment vertical="center" wrapText="1"/>
    </xf>
    <xf numFmtId="0" fontId="53" fillId="0" borderId="0" xfId="0" applyFont="1"/>
    <xf numFmtId="0" fontId="4"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8" fillId="2" borderId="4" xfId="0" applyFont="1" applyFill="1" applyBorder="1" applyAlignment="1">
      <alignment horizontal="center"/>
    </xf>
    <xf numFmtId="0" fontId="5" fillId="0" borderId="0" xfId="0" applyFont="1" applyAlignment="1">
      <alignment horizontal="center"/>
    </xf>
    <xf numFmtId="0" fontId="8" fillId="0" borderId="0" xfId="0" applyFont="1" applyAlignment="1">
      <alignment horizontal="center"/>
    </xf>
    <xf numFmtId="0" fontId="55" fillId="0" borderId="0" xfId="0" applyFont="1" applyAlignment="1">
      <alignment horizontal="center" vertical="center" wrapText="1"/>
    </xf>
    <xf numFmtId="0" fontId="56" fillId="0" borderId="0" xfId="0" applyFont="1" applyAlignment="1">
      <alignment horizontal="center" vertical="center"/>
    </xf>
    <xf numFmtId="0" fontId="6"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5" fillId="15"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22" fillId="0" borderId="6" xfId="0" applyFont="1" applyBorder="1" applyAlignment="1">
      <alignment horizontal="center" vertical="center" wrapText="1"/>
    </xf>
    <xf numFmtId="0" fontId="56" fillId="2" borderId="6" xfId="0" applyFont="1" applyFill="1" applyBorder="1" applyAlignment="1">
      <alignment horizontal="center" vertical="center" wrapText="1"/>
    </xf>
    <xf numFmtId="0" fontId="3" fillId="0" borderId="6" xfId="0" applyFont="1" applyBorder="1" applyAlignment="1">
      <alignment horizontal="center" vertical="center"/>
    </xf>
    <xf numFmtId="0" fontId="5" fillId="16" borderId="6" xfId="0" applyFont="1" applyFill="1" applyBorder="1" applyAlignment="1">
      <alignment horizontal="center" vertical="center" wrapText="1"/>
    </xf>
    <xf numFmtId="0" fontId="3" fillId="0" borderId="6" xfId="0" applyFont="1" applyBorder="1" applyAlignment="1">
      <alignment vertical="center" wrapText="1"/>
    </xf>
    <xf numFmtId="0" fontId="13" fillId="0" borderId="6" xfId="0" applyFont="1" applyBorder="1" applyAlignment="1">
      <alignment horizontal="center" vertical="center" wrapText="1"/>
    </xf>
    <xf numFmtId="0" fontId="3" fillId="16" borderId="6" xfId="0" applyFont="1" applyFill="1" applyBorder="1" applyAlignment="1">
      <alignment horizontal="center" vertical="center" wrapText="1"/>
    </xf>
    <xf numFmtId="0" fontId="3" fillId="17" borderId="6" xfId="0" applyFont="1" applyFill="1" applyBorder="1" applyAlignment="1">
      <alignment horizontal="center" vertical="center" wrapText="1"/>
    </xf>
    <xf numFmtId="49" fontId="58" fillId="2" borderId="5" xfId="0" applyNumberFormat="1" applyFont="1" applyFill="1" applyBorder="1" applyAlignment="1">
      <alignment horizontal="center" vertical="center" wrapText="1"/>
    </xf>
    <xf numFmtId="0" fontId="38" fillId="2" borderId="4" xfId="0" applyFont="1" applyFill="1" applyBorder="1" applyAlignment="1">
      <alignment wrapText="1"/>
    </xf>
    <xf numFmtId="0" fontId="5" fillId="0" borderId="0" xfId="0" applyFont="1" applyAlignment="1">
      <alignment horizontal="center" vertical="center"/>
    </xf>
    <xf numFmtId="0" fontId="5" fillId="0" borderId="0" xfId="0" applyFont="1" applyAlignment="1">
      <alignment horizontal="center" vertical="center" wrapText="1"/>
    </xf>
    <xf numFmtId="0" fontId="3" fillId="0" borderId="4" xfId="0" applyFont="1" applyBorder="1"/>
    <xf numFmtId="0" fontId="3" fillId="3" borderId="6" xfId="0" applyFont="1" applyFill="1" applyBorder="1" applyAlignment="1">
      <alignment horizontal="center" vertical="center" shrinkToFit="1"/>
    </xf>
    <xf numFmtId="0" fontId="3" fillId="0" borderId="6" xfId="0" applyFont="1" applyBorder="1" applyAlignment="1">
      <alignment horizontal="left" vertical="center" wrapText="1"/>
    </xf>
    <xf numFmtId="14" fontId="3" fillId="0" borderId="6" xfId="0" applyNumberFormat="1" applyFont="1" applyBorder="1" applyAlignment="1">
      <alignment horizontal="center" vertical="center" wrapText="1"/>
    </xf>
    <xf numFmtId="169" fontId="13" fillId="18" borderId="15" xfId="0" applyNumberFormat="1" applyFont="1" applyFill="1" applyBorder="1" applyAlignment="1">
      <alignment horizontal="center" vertical="center"/>
    </xf>
    <xf numFmtId="169" fontId="13" fillId="18" borderId="16" xfId="0" applyNumberFormat="1" applyFont="1" applyFill="1" applyBorder="1" applyAlignment="1">
      <alignment horizontal="center" vertical="center"/>
    </xf>
    <xf numFmtId="1" fontId="3" fillId="0" borderId="6" xfId="0" applyNumberFormat="1" applyFont="1" applyBorder="1" applyAlignment="1">
      <alignment horizontal="center" vertical="center"/>
    </xf>
    <xf numFmtId="1" fontId="3" fillId="0" borderId="6" xfId="0" applyNumberFormat="1" applyFont="1" applyBorder="1" applyAlignment="1">
      <alignment horizontal="center" vertical="center" wrapText="1"/>
    </xf>
    <xf numFmtId="3" fontId="3" fillId="0" borderId="6" xfId="0" applyNumberFormat="1" applyFont="1" applyBorder="1" applyAlignment="1">
      <alignment horizontal="center" vertical="center"/>
    </xf>
    <xf numFmtId="4" fontId="3" fillId="0" borderId="6" xfId="0" applyNumberFormat="1" applyFont="1" applyBorder="1" applyAlignment="1">
      <alignment horizontal="center" vertical="center"/>
    </xf>
    <xf numFmtId="169" fontId="13" fillId="18" borderId="17" xfId="0" applyNumberFormat="1" applyFont="1" applyFill="1" applyBorder="1" applyAlignment="1">
      <alignment horizontal="center" vertical="center"/>
    </xf>
    <xf numFmtId="169" fontId="13" fillId="18" borderId="18" xfId="0" applyNumberFormat="1" applyFont="1" applyFill="1" applyBorder="1" applyAlignment="1">
      <alignment horizontal="center" vertical="center"/>
    </xf>
    <xf numFmtId="169" fontId="6" fillId="19" borderId="6" xfId="0" applyNumberFormat="1" applyFont="1" applyFill="1" applyBorder="1" applyAlignment="1">
      <alignment horizontal="center" vertical="center"/>
    </xf>
    <xf numFmtId="169" fontId="6" fillId="19" borderId="12" xfId="0" applyNumberFormat="1" applyFont="1" applyFill="1" applyBorder="1" applyAlignment="1">
      <alignment horizontal="center" vertical="center"/>
    </xf>
    <xf numFmtId="169" fontId="3" fillId="0" borderId="12" xfId="0" applyNumberFormat="1" applyFont="1" applyBorder="1" applyAlignment="1">
      <alignment horizontal="center" vertical="center"/>
    </xf>
    <xf numFmtId="1" fontId="13" fillId="0" borderId="6" xfId="0" applyNumberFormat="1" applyFont="1" applyBorder="1" applyAlignment="1">
      <alignment horizontal="center" vertical="center" wrapText="1"/>
    </xf>
    <xf numFmtId="0" fontId="56" fillId="0" borderId="6" xfId="0" applyFont="1" applyBorder="1" applyAlignment="1">
      <alignment horizontal="center" vertical="center" wrapText="1"/>
    </xf>
    <xf numFmtId="0" fontId="13" fillId="0" borderId="6" xfId="0" applyFont="1" applyBorder="1" applyAlignment="1">
      <alignment horizontal="center" vertical="center" shrinkToFit="1"/>
    </xf>
    <xf numFmtId="169" fontId="13" fillId="18" borderId="12" xfId="0" applyNumberFormat="1" applyFont="1" applyFill="1" applyBorder="1" applyAlignment="1">
      <alignment horizontal="center" vertical="center"/>
    </xf>
    <xf numFmtId="169" fontId="13" fillId="18" borderId="6" xfId="0" applyNumberFormat="1" applyFont="1" applyFill="1" applyBorder="1" applyAlignment="1">
      <alignment horizontal="center" vertical="center"/>
    </xf>
    <xf numFmtId="0" fontId="13" fillId="0" borderId="6" xfId="0" applyFont="1" applyBorder="1" applyAlignment="1">
      <alignment horizontal="left" vertical="center" wrapText="1"/>
    </xf>
    <xf numFmtId="49" fontId="6" fillId="0" borderId="6" xfId="0" applyNumberFormat="1" applyFont="1" applyBorder="1" applyAlignment="1">
      <alignment horizontal="center" vertical="center" wrapText="1"/>
    </xf>
    <xf numFmtId="0" fontId="3" fillId="0" borderId="6" xfId="0" applyFont="1" applyBorder="1"/>
    <xf numFmtId="49" fontId="3" fillId="0" borderId="6" xfId="0" applyNumberFormat="1" applyFont="1" applyBorder="1" applyAlignment="1">
      <alignment horizontal="center" vertical="center" wrapText="1"/>
    </xf>
    <xf numFmtId="0" fontId="3" fillId="0" borderId="6" xfId="0" applyFont="1" applyBorder="1" applyAlignment="1">
      <alignment horizontal="center" vertical="center" shrinkToFit="1"/>
    </xf>
    <xf numFmtId="0" fontId="3" fillId="0" borderId="6" xfId="0" applyFont="1" applyBorder="1" applyAlignment="1">
      <alignment wrapText="1"/>
    </xf>
    <xf numFmtId="0" fontId="6" fillId="0" borderId="6" xfId="0" applyFont="1" applyBorder="1" applyAlignment="1">
      <alignment horizontal="left" wrapText="1"/>
    </xf>
    <xf numFmtId="0" fontId="5" fillId="3" borderId="6" xfId="0" applyFont="1" applyFill="1" applyBorder="1"/>
    <xf numFmtId="0" fontId="3" fillId="0" borderId="12" xfId="0" applyFont="1" applyBorder="1" applyAlignment="1">
      <alignment horizontal="center" vertical="center"/>
    </xf>
    <xf numFmtId="0" fontId="13" fillId="0" borderId="6" xfId="0" applyFont="1" applyBorder="1" applyAlignment="1">
      <alignment vertical="center" wrapText="1"/>
    </xf>
    <xf numFmtId="0" fontId="5" fillId="0" borderId="6" xfId="0" applyFont="1" applyBorder="1" applyAlignment="1">
      <alignment horizontal="center" vertical="center"/>
    </xf>
    <xf numFmtId="0" fontId="5" fillId="5" borderId="6" xfId="0" applyFont="1" applyFill="1" applyBorder="1" applyAlignment="1">
      <alignment horizontal="center" vertical="center" wrapText="1"/>
    </xf>
    <xf numFmtId="0" fontId="38" fillId="3" borderId="6" xfId="0" applyFont="1" applyFill="1" applyBorder="1" applyAlignment="1">
      <alignment vertical="center" wrapText="1"/>
    </xf>
    <xf numFmtId="176" fontId="6" fillId="19" borderId="6" xfId="0" applyNumberFormat="1" applyFont="1" applyFill="1" applyBorder="1" applyAlignment="1">
      <alignment horizontal="center" vertical="center"/>
    </xf>
    <xf numFmtId="176" fontId="6" fillId="19" borderId="12" xfId="0" applyNumberFormat="1" applyFont="1" applyFill="1" applyBorder="1" applyAlignment="1">
      <alignment horizontal="center" vertical="center"/>
    </xf>
    <xf numFmtId="0" fontId="3" fillId="0" borderId="6" xfId="0" applyFont="1" applyBorder="1" applyAlignment="1">
      <alignment horizontal="left" vertical="center"/>
    </xf>
    <xf numFmtId="0" fontId="6" fillId="19" borderId="12" xfId="0" applyFont="1" applyFill="1" applyBorder="1" applyAlignment="1">
      <alignment horizontal="center" vertical="center"/>
    </xf>
    <xf numFmtId="169" fontId="3" fillId="0" borderId="6" xfId="0" applyNumberFormat="1" applyFont="1" applyBorder="1" applyAlignment="1">
      <alignment horizontal="center" vertical="center"/>
    </xf>
    <xf numFmtId="169" fontId="3" fillId="0" borderId="0" xfId="0" applyNumberFormat="1" applyFont="1"/>
    <xf numFmtId="0" fontId="60" fillId="0" borderId="6" xfId="0" applyFont="1" applyBorder="1" applyAlignment="1">
      <alignment horizontal="left" wrapText="1"/>
    </xf>
    <xf numFmtId="0" fontId="60" fillId="0" borderId="6" xfId="0" applyFont="1" applyBorder="1" applyAlignment="1">
      <alignment horizontal="center" wrapText="1"/>
    </xf>
    <xf numFmtId="0" fontId="61" fillId="0" borderId="6" xfId="0" applyFont="1" applyBorder="1" applyAlignment="1">
      <alignment horizontal="left" vertical="center" wrapText="1"/>
    </xf>
    <xf numFmtId="0" fontId="61" fillId="0" borderId="6" xfId="0" applyFont="1" applyBorder="1" applyAlignment="1">
      <alignment horizontal="center" wrapText="1"/>
    </xf>
    <xf numFmtId="0" fontId="3" fillId="0" borderId="12" xfId="0" applyFont="1" applyBorder="1"/>
    <xf numFmtId="0" fontId="3" fillId="2" borderId="6" xfId="0" applyFont="1" applyFill="1" applyBorder="1" applyAlignment="1">
      <alignment horizontal="center" vertical="center"/>
    </xf>
    <xf numFmtId="49" fontId="13" fillId="2" borderId="6"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49" fontId="13" fillId="0" borderId="6" xfId="0" applyNumberFormat="1" applyFont="1" applyBorder="1" applyAlignment="1">
      <alignment horizontal="left" vertical="center" wrapText="1"/>
    </xf>
    <xf numFmtId="49" fontId="13" fillId="0" borderId="6" xfId="0" applyNumberFormat="1" applyFont="1" applyBorder="1" applyAlignment="1">
      <alignment horizontal="center" vertical="center" wrapText="1"/>
    </xf>
    <xf numFmtId="0" fontId="3" fillId="0" borderId="0" xfId="0" applyFont="1" applyAlignment="1">
      <alignment horizontal="center" vertical="center" wrapText="1"/>
    </xf>
    <xf numFmtId="0" fontId="3" fillId="19" borderId="6" xfId="0" applyFont="1" applyFill="1" applyBorder="1" applyAlignment="1">
      <alignment horizontal="center" vertical="center" wrapText="1"/>
    </xf>
    <xf numFmtId="0" fontId="3" fillId="0" borderId="0" xfId="0" applyFont="1" applyAlignment="1">
      <alignment vertical="center"/>
    </xf>
    <xf numFmtId="0" fontId="62" fillId="5" borderId="6" xfId="0" applyFont="1" applyFill="1" applyBorder="1" applyAlignment="1">
      <alignment horizontal="center" vertical="center" wrapText="1"/>
    </xf>
    <xf numFmtId="0" fontId="14" fillId="5" borderId="6" xfId="0" applyFont="1" applyFill="1" applyBorder="1" applyAlignment="1">
      <alignment horizontal="left" vertical="center" wrapText="1"/>
    </xf>
    <xf numFmtId="0" fontId="18" fillId="5" borderId="6"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6" xfId="0" applyFont="1" applyFill="1" applyBorder="1" applyAlignment="1">
      <alignment horizontal="left" wrapText="1"/>
    </xf>
    <xf numFmtId="0" fontId="18" fillId="5" borderId="6" xfId="0" applyFont="1" applyFill="1" applyBorder="1" applyAlignment="1">
      <alignment horizontal="center" wrapText="1"/>
    </xf>
    <xf numFmtId="0" fontId="13" fillId="5" borderId="6" xfId="0" applyFont="1" applyFill="1" applyBorder="1" applyAlignment="1">
      <alignment horizontal="center" wrapText="1"/>
    </xf>
    <xf numFmtId="0" fontId="14" fillId="5" borderId="6" xfId="0" applyFont="1" applyFill="1" applyBorder="1" applyAlignment="1">
      <alignment wrapText="1"/>
    </xf>
    <xf numFmtId="0" fontId="33" fillId="5" borderId="6" xfId="0" applyFont="1" applyFill="1" applyBorder="1" applyAlignment="1">
      <alignment horizontal="center" wrapText="1"/>
    </xf>
    <xf numFmtId="0" fontId="16" fillId="5" borderId="6" xfId="0" applyFont="1" applyFill="1" applyBorder="1" applyAlignment="1">
      <alignment horizontal="center"/>
    </xf>
    <xf numFmtId="0" fontId="14" fillId="5" borderId="6" xfId="0" applyFont="1" applyFill="1" applyBorder="1" applyAlignment="1">
      <alignment horizontal="center" wrapText="1"/>
    </xf>
    <xf numFmtId="0" fontId="18" fillId="0" borderId="6" xfId="0" applyFont="1" applyBorder="1" applyAlignment="1">
      <alignment horizontal="center" wrapText="1"/>
    </xf>
    <xf numFmtId="169" fontId="6" fillId="18" borderId="6" xfId="0" applyNumberFormat="1" applyFont="1" applyFill="1" applyBorder="1" applyAlignment="1">
      <alignment horizontal="center" vertical="center"/>
    </xf>
    <xf numFmtId="169" fontId="6" fillId="18" borderId="12" xfId="0" applyNumberFormat="1" applyFont="1" applyFill="1" applyBorder="1" applyAlignment="1">
      <alignment horizontal="center" vertical="center"/>
    </xf>
    <xf numFmtId="0" fontId="11" fillId="0" borderId="6" xfId="0" applyFont="1" applyBorder="1" applyAlignment="1">
      <alignment horizontal="left" vertical="center" wrapText="1"/>
    </xf>
    <xf numFmtId="0" fontId="11" fillId="0" borderId="0" xfId="0" applyFont="1" applyAlignment="1">
      <alignment horizontal="left" vertical="center" wrapText="1"/>
    </xf>
    <xf numFmtId="0" fontId="5" fillId="2" borderId="4" xfId="0" applyFont="1" applyFill="1" applyBorder="1"/>
    <xf numFmtId="0" fontId="3" fillId="2" borderId="5" xfId="0" applyFont="1" applyFill="1" applyBorder="1"/>
    <xf numFmtId="0" fontId="4" fillId="0"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2"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7" fillId="0" borderId="6" xfId="0" applyFont="1" applyBorder="1"/>
    <xf numFmtId="167" fontId="6" fillId="2" borderId="6" xfId="0" applyNumberFormat="1" applyFont="1" applyFill="1" applyBorder="1" applyAlignment="1">
      <alignment horizontal="left" vertical="center" wrapText="1"/>
    </xf>
    <xf numFmtId="0" fontId="11" fillId="3"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14" fontId="25" fillId="0" borderId="6" xfId="0" applyNumberFormat="1" applyFont="1" applyFill="1" applyBorder="1" applyAlignment="1">
      <alignment horizontal="center" vertical="center" wrapText="1"/>
    </xf>
    <xf numFmtId="0" fontId="25" fillId="0" borderId="6"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32" fillId="4" borderId="6" xfId="0" applyFont="1" applyFill="1" applyBorder="1" applyAlignment="1">
      <alignment horizontal="center" vertical="center" wrapText="1"/>
    </xf>
    <xf numFmtId="170" fontId="18" fillId="2" borderId="7" xfId="0" applyNumberFormat="1" applyFont="1" applyFill="1" applyBorder="1" applyAlignment="1">
      <alignment horizontal="center" vertical="center" wrapText="1"/>
    </xf>
    <xf numFmtId="170" fontId="18" fillId="2" borderId="8" xfId="0" applyNumberFormat="1" applyFont="1" applyFill="1" applyBorder="1" applyAlignment="1">
      <alignment horizontal="center" vertical="center" wrapText="1"/>
    </xf>
    <xf numFmtId="170" fontId="18" fillId="2" borderId="9" xfId="0" applyNumberFormat="1" applyFont="1" applyFill="1" applyBorder="1" applyAlignment="1">
      <alignment horizontal="center" vertical="center" wrapText="1"/>
    </xf>
    <xf numFmtId="0" fontId="35" fillId="0" borderId="7" xfId="0" applyFont="1" applyBorder="1" applyAlignment="1">
      <alignment horizontal="center" vertical="center" wrapText="1"/>
    </xf>
    <xf numFmtId="0" fontId="35" fillId="0" borderId="9" xfId="0" applyFont="1" applyBorder="1" applyAlignment="1">
      <alignment horizontal="center" vertical="center" wrapText="1"/>
    </xf>
    <xf numFmtId="0" fontId="16" fillId="4" borderId="6"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25"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25" fillId="0" borderId="9" xfId="0" applyFont="1" applyFill="1" applyBorder="1" applyAlignment="1">
      <alignment horizontal="center" vertical="center"/>
    </xf>
    <xf numFmtId="14" fontId="25" fillId="0" borderId="7" xfId="0" applyNumberFormat="1" applyFont="1" applyFill="1" applyBorder="1" applyAlignment="1">
      <alignment horizontal="center" vertical="center" wrapText="1"/>
    </xf>
    <xf numFmtId="14" fontId="25" fillId="0" borderId="8" xfId="0" applyNumberFormat="1" applyFont="1" applyFill="1" applyBorder="1" applyAlignment="1">
      <alignment horizontal="center" vertical="center" wrapText="1"/>
    </xf>
    <xf numFmtId="14" fontId="25" fillId="0" borderId="9" xfId="0" applyNumberFormat="1" applyFont="1" applyFill="1" applyBorder="1" applyAlignment="1">
      <alignment horizontal="center" vertical="center" wrapText="1"/>
    </xf>
    <xf numFmtId="0" fontId="26" fillId="0" borderId="6" xfId="0" applyFont="1" applyFill="1" applyBorder="1" applyAlignment="1">
      <alignment horizontal="center"/>
    </xf>
    <xf numFmtId="0" fontId="26" fillId="0" borderId="6" xfId="0" applyFont="1" applyFill="1" applyBorder="1" applyAlignment="1">
      <alignment horizontal="center" vertical="center" wrapText="1"/>
    </xf>
    <xf numFmtId="0" fontId="26" fillId="0" borderId="6" xfId="0" applyFont="1" applyFill="1" applyBorder="1"/>
    <xf numFmtId="0" fontId="25" fillId="2" borderId="6" xfId="0" applyFont="1" applyFill="1" applyBorder="1" applyAlignment="1">
      <alignment horizontal="center" vertical="center" wrapText="1"/>
    </xf>
    <xf numFmtId="167" fontId="25" fillId="0"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1" fontId="8" fillId="2" borderId="6" xfId="0" applyNumberFormat="1" applyFont="1" applyFill="1" applyBorder="1" applyAlignment="1">
      <alignment horizontal="center" vertical="center" wrapText="1"/>
    </xf>
    <xf numFmtId="0" fontId="31" fillId="2" borderId="2" xfId="0" applyFont="1" applyFill="1" applyBorder="1" applyAlignment="1">
      <alignment horizontal="center"/>
    </xf>
    <xf numFmtId="0" fontId="7" fillId="0" borderId="4" xfId="0" applyFont="1" applyBorder="1"/>
    <xf numFmtId="0" fontId="7" fillId="0" borderId="3" xfId="0" applyFont="1" applyBorder="1"/>
    <xf numFmtId="0" fontId="5" fillId="2" borderId="2" xfId="0" applyFont="1" applyFill="1" applyBorder="1" applyAlignment="1">
      <alignment horizontal="center"/>
    </xf>
    <xf numFmtId="0" fontId="8" fillId="2" borderId="6" xfId="0" applyFont="1" applyFill="1" applyBorder="1" applyAlignment="1">
      <alignment horizontal="center" vertical="center" wrapText="1"/>
    </xf>
    <xf numFmtId="0" fontId="7" fillId="0" borderId="6" xfId="0" applyFont="1" applyBorder="1" applyAlignment="1">
      <alignment horizontal="center"/>
    </xf>
    <xf numFmtId="0" fontId="25" fillId="2" borderId="6" xfId="0" applyFont="1" applyFill="1" applyBorder="1" applyAlignment="1">
      <alignment horizontal="left" vertical="center" wrapText="1"/>
    </xf>
    <xf numFmtId="0" fontId="26" fillId="0" borderId="6" xfId="0" applyFont="1" applyBorder="1"/>
    <xf numFmtId="0" fontId="12" fillId="2" borderId="6" xfId="0" applyFont="1" applyFill="1" applyBorder="1" applyAlignment="1">
      <alignment horizontal="center" vertical="center" wrapText="1"/>
    </xf>
    <xf numFmtId="167" fontId="24" fillId="2" borderId="6" xfId="0" applyNumberFormat="1" applyFont="1" applyFill="1" applyBorder="1" applyAlignment="1">
      <alignment horizontal="center" vertical="center" wrapText="1"/>
    </xf>
    <xf numFmtId="0" fontId="26" fillId="0" borderId="6" xfId="0" applyFont="1" applyFill="1" applyBorder="1" applyAlignment="1">
      <alignment horizontal="center" wrapText="1"/>
    </xf>
    <xf numFmtId="168" fontId="4" fillId="2" borderId="6" xfId="0" applyNumberFormat="1" applyFont="1" applyFill="1" applyBorder="1" applyAlignment="1">
      <alignment horizontal="center" vertical="center"/>
    </xf>
    <xf numFmtId="0" fontId="4" fillId="2" borderId="7" xfId="0" quotePrefix="1" applyFont="1" applyFill="1" applyBorder="1" applyAlignment="1">
      <alignment horizontal="center" vertical="center" wrapText="1"/>
    </xf>
    <xf numFmtId="0" fontId="4" fillId="2" borderId="8" xfId="0" quotePrefix="1" applyFont="1" applyFill="1" applyBorder="1" applyAlignment="1">
      <alignment horizontal="center" vertical="center" wrapText="1"/>
    </xf>
    <xf numFmtId="0" fontId="4" fillId="2" borderId="9" xfId="0" quotePrefix="1" applyFont="1" applyFill="1" applyBorder="1" applyAlignment="1">
      <alignment horizontal="center" vertical="center" wrapText="1"/>
    </xf>
    <xf numFmtId="0" fontId="4" fillId="2" borderId="8"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2" borderId="6" xfId="0" quotePrefix="1" applyFont="1" applyFill="1" applyBorder="1" applyAlignment="1">
      <alignment horizontal="center" vertical="center" wrapText="1"/>
    </xf>
    <xf numFmtId="14" fontId="4" fillId="0" borderId="6" xfId="0" applyNumberFormat="1" applyFont="1" applyBorder="1" applyAlignment="1">
      <alignment horizontal="center" vertical="center" wrapText="1"/>
    </xf>
    <xf numFmtId="1" fontId="4" fillId="2" borderId="6" xfId="0" applyNumberFormat="1"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9" xfId="0" applyFont="1" applyBorder="1" applyAlignment="1">
      <alignment horizontal="center" vertical="center" wrapText="1"/>
    </xf>
    <xf numFmtId="0" fontId="3" fillId="0" borderId="6" xfId="0" applyFont="1" applyBorder="1" applyAlignment="1">
      <alignment horizontal="center" vertical="center" wrapText="1"/>
    </xf>
    <xf numFmtId="170" fontId="18" fillId="2" borderId="6" xfId="0" applyNumberFormat="1"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5" fillId="2" borderId="7"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5" borderId="6" xfId="0" applyFont="1" applyFill="1" applyBorder="1" applyAlignment="1">
      <alignment horizontal="center" vertical="center" wrapText="1"/>
    </xf>
    <xf numFmtId="0" fontId="24"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15" fillId="4" borderId="6" xfId="0" applyFont="1" applyFill="1" applyBorder="1" applyAlignment="1">
      <alignment horizontal="center" vertical="center" wrapText="1"/>
    </xf>
    <xf numFmtId="0" fontId="12" fillId="0" borderId="6" xfId="0" applyFont="1" applyBorder="1" applyAlignment="1">
      <alignment horizontal="center" vertical="center" wrapText="1"/>
    </xf>
    <xf numFmtId="0" fontId="26" fillId="0" borderId="6" xfId="0" applyFont="1" applyBorder="1" applyAlignment="1">
      <alignment horizontal="center" vertical="center" wrapText="1"/>
    </xf>
    <xf numFmtId="0" fontId="12" fillId="5" borderId="6" xfId="0" applyFont="1" applyFill="1" applyBorder="1" applyAlignment="1">
      <alignment horizontal="center" vertical="center" wrapText="1"/>
    </xf>
    <xf numFmtId="0" fontId="12" fillId="0" borderId="8" xfId="0" applyFont="1" applyBorder="1" applyAlignment="1">
      <alignment horizontal="center" vertical="center" wrapText="1"/>
    </xf>
    <xf numFmtId="167" fontId="12" fillId="0" borderId="6" xfId="0" applyNumberFormat="1" applyFont="1" applyBorder="1" applyAlignment="1">
      <alignment horizontal="center" vertical="center" wrapText="1"/>
    </xf>
    <xf numFmtId="170" fontId="24" fillId="2" borderId="6" xfId="0" applyNumberFormat="1" applyFont="1" applyFill="1" applyBorder="1" applyAlignment="1">
      <alignment horizontal="center" vertical="center" wrapText="1"/>
    </xf>
    <xf numFmtId="0" fontId="28" fillId="4" borderId="6"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4" fillId="5" borderId="6" xfId="0" applyFont="1" applyFill="1" applyBorder="1" applyAlignment="1">
      <alignment horizontal="center" vertical="center" wrapText="1"/>
    </xf>
    <xf numFmtId="0" fontId="27" fillId="4"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9" xfId="0" applyFont="1" applyFill="1" applyBorder="1" applyAlignment="1">
      <alignment horizontal="center" vertical="center" wrapText="1"/>
    </xf>
    <xf numFmtId="170" fontId="18" fillId="0" borderId="7" xfId="0" applyNumberFormat="1" applyFont="1" applyFill="1" applyBorder="1" applyAlignment="1">
      <alignment horizontal="center" vertical="center" wrapText="1"/>
    </xf>
    <xf numFmtId="170" fontId="18" fillId="0" borderId="8" xfId="0" applyNumberFormat="1" applyFont="1" applyFill="1" applyBorder="1" applyAlignment="1">
      <alignment horizontal="center" vertical="center" wrapText="1"/>
    </xf>
    <xf numFmtId="170" fontId="18" fillId="0" borderId="9" xfId="0" applyNumberFormat="1" applyFont="1" applyFill="1" applyBorder="1" applyAlignment="1">
      <alignment horizontal="center" vertical="center" wrapText="1"/>
    </xf>
    <xf numFmtId="170" fontId="24" fillId="2" borderId="7" xfId="0" applyNumberFormat="1" applyFont="1" applyFill="1" applyBorder="1" applyAlignment="1">
      <alignment horizontal="center" vertical="center" wrapText="1"/>
    </xf>
    <xf numFmtId="170" fontId="24" fillId="2" borderId="8" xfId="0" applyNumberFormat="1" applyFont="1" applyFill="1" applyBorder="1" applyAlignment="1">
      <alignment horizontal="center" vertical="center" wrapText="1"/>
    </xf>
    <xf numFmtId="170" fontId="24" fillId="2" borderId="9" xfId="0" applyNumberFormat="1"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0" fontId="25" fillId="9" borderId="6" xfId="0" applyFont="1" applyFill="1" applyBorder="1" applyAlignment="1">
      <alignment horizontal="center" vertical="center" wrapText="1"/>
    </xf>
    <xf numFmtId="167" fontId="25" fillId="0" borderId="7" xfId="0" applyNumberFormat="1" applyFont="1" applyFill="1" applyBorder="1" applyAlignment="1">
      <alignment horizontal="center" vertical="center" wrapText="1"/>
    </xf>
    <xf numFmtId="167" fontId="25" fillId="0" borderId="8" xfId="0" applyNumberFormat="1" applyFont="1" applyFill="1" applyBorder="1" applyAlignment="1">
      <alignment horizontal="center" vertical="center" wrapText="1"/>
    </xf>
    <xf numFmtId="167" fontId="25" fillId="0" borderId="9" xfId="0" applyNumberFormat="1" applyFont="1" applyFill="1" applyBorder="1" applyAlignment="1">
      <alignment horizontal="center" vertical="center" wrapText="1"/>
    </xf>
    <xf numFmtId="0" fontId="16" fillId="4" borderId="6" xfId="0" applyFont="1" applyFill="1" applyBorder="1" applyAlignment="1">
      <alignment horizontal="center" vertical="center"/>
    </xf>
    <xf numFmtId="0" fontId="33" fillId="4" borderId="6" xfId="0" applyFont="1" applyFill="1" applyBorder="1" applyAlignment="1">
      <alignment horizontal="center" vertical="center" wrapText="1"/>
    </xf>
    <xf numFmtId="0" fontId="36" fillId="0" borderId="6" xfId="0" applyFont="1" applyBorder="1" applyAlignment="1">
      <alignment horizontal="center" vertical="center" wrapText="1"/>
    </xf>
    <xf numFmtId="0" fontId="29" fillId="2" borderId="6" xfId="0" applyFont="1" applyFill="1" applyBorder="1" applyAlignment="1">
      <alignment horizontal="center" vertical="center" wrapText="1"/>
    </xf>
    <xf numFmtId="0" fontId="7" fillId="0" borderId="7" xfId="0" applyFont="1" applyBorder="1" applyAlignment="1">
      <alignment horizontal="center"/>
    </xf>
    <xf numFmtId="0" fontId="7" fillId="0" borderId="8" xfId="0" applyFont="1" applyBorder="1" applyAlignment="1">
      <alignment horizontal="center"/>
    </xf>
    <xf numFmtId="0" fontId="7" fillId="0" borderId="9" xfId="0" applyFont="1" applyBorder="1" applyAlignment="1">
      <alignment horizontal="center"/>
    </xf>
    <xf numFmtId="0" fontId="27" fillId="4" borderId="10" xfId="0" applyFont="1" applyFill="1" applyBorder="1" applyAlignment="1">
      <alignment horizontal="center" vertical="center" wrapText="1"/>
    </xf>
    <xf numFmtId="0" fontId="27" fillId="4" borderId="11" xfId="0" applyFont="1" applyFill="1" applyBorder="1" applyAlignment="1">
      <alignment horizontal="center" vertical="center" wrapText="1"/>
    </xf>
    <xf numFmtId="0" fontId="27" fillId="4" borderId="12"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167" fontId="12" fillId="0" borderId="7" xfId="0" applyNumberFormat="1" applyFont="1" applyBorder="1" applyAlignment="1">
      <alignment horizontal="center" vertical="center" wrapText="1"/>
    </xf>
    <xf numFmtId="167" fontId="12" fillId="0" borderId="8" xfId="0" applyNumberFormat="1" applyFont="1" applyBorder="1" applyAlignment="1">
      <alignment horizontal="center" vertical="center" wrapText="1"/>
    </xf>
    <xf numFmtId="167" fontId="12" fillId="0" borderId="9" xfId="0" applyNumberFormat="1" applyFont="1" applyBorder="1" applyAlignment="1">
      <alignment horizontal="center" vertical="center" wrapText="1"/>
    </xf>
    <xf numFmtId="0" fontId="8" fillId="8" borderId="6" xfId="0" applyFont="1" applyFill="1" applyBorder="1" applyAlignment="1">
      <alignment horizontal="center" vertical="center"/>
    </xf>
    <xf numFmtId="0" fontId="14"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5" fillId="5" borderId="7"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7" fillId="8"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11" fillId="7" borderId="6" xfId="0" applyFont="1" applyFill="1" applyBorder="1" applyAlignment="1">
      <alignment horizontal="center" vertical="center" wrapText="1"/>
    </xf>
    <xf numFmtId="167" fontId="4" fillId="2" borderId="6" xfId="0" applyNumberFormat="1" applyFont="1" applyFill="1" applyBorder="1" applyAlignment="1">
      <alignment horizontal="center" vertical="center" wrapText="1"/>
    </xf>
    <xf numFmtId="167" fontId="12" fillId="2" borderId="6" xfId="0" applyNumberFormat="1" applyFont="1" applyFill="1" applyBorder="1" applyAlignment="1">
      <alignment horizontal="center" vertical="center" wrapText="1"/>
    </xf>
    <xf numFmtId="0" fontId="5" fillId="2" borderId="4" xfId="0" applyFont="1" applyFill="1" applyBorder="1" applyAlignment="1">
      <alignment horizontal="center"/>
    </xf>
    <xf numFmtId="14" fontId="4" fillId="2" borderId="6"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9" fontId="4" fillId="2" borderId="6"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wrapText="1"/>
    </xf>
    <xf numFmtId="0" fontId="12" fillId="2" borderId="6" xfId="0" applyFont="1" applyFill="1" applyBorder="1" applyAlignment="1">
      <alignment horizontal="center" vertical="center"/>
    </xf>
    <xf numFmtId="0" fontId="8" fillId="6" borderId="6" xfId="0" applyFont="1" applyFill="1" applyBorder="1" applyAlignment="1">
      <alignment horizontal="center" vertical="center" wrapText="1"/>
    </xf>
    <xf numFmtId="0" fontId="26" fillId="0" borderId="6" xfId="0" applyFont="1" applyBorder="1" applyAlignment="1">
      <alignment horizontal="center" wrapText="1"/>
    </xf>
    <xf numFmtId="0" fontId="1" fillId="2" borderId="6" xfId="0" applyFont="1" applyFill="1" applyBorder="1" applyAlignment="1">
      <alignment horizontal="center"/>
    </xf>
    <xf numFmtId="0" fontId="4" fillId="0" borderId="6" xfId="0" applyFont="1" applyBorder="1" applyAlignment="1">
      <alignment horizontal="center" vertical="center" wrapText="1" shrinkToFit="1"/>
    </xf>
    <xf numFmtId="0" fontId="4" fillId="0" borderId="6" xfId="0" applyFont="1" applyBorder="1" applyAlignment="1">
      <alignment horizontal="center" vertical="center" shrinkToFit="1"/>
    </xf>
    <xf numFmtId="0" fontId="3" fillId="0" borderId="6" xfId="0" applyFont="1" applyBorder="1" applyAlignment="1">
      <alignment horizontal="center"/>
    </xf>
    <xf numFmtId="0" fontId="8" fillId="4" borderId="6" xfId="0" applyFont="1" applyFill="1" applyBorder="1" applyAlignment="1">
      <alignment horizontal="center" vertical="center" wrapText="1"/>
    </xf>
    <xf numFmtId="170" fontId="4" fillId="2" borderId="6" xfId="0" applyNumberFormat="1" applyFont="1" applyFill="1" applyBorder="1" applyAlignment="1">
      <alignment horizontal="center" vertical="center" wrapText="1"/>
    </xf>
    <xf numFmtId="0" fontId="8" fillId="4" borderId="6" xfId="0" applyFont="1" applyFill="1" applyBorder="1" applyAlignment="1">
      <alignment horizontal="left" vertical="center" wrapText="1"/>
    </xf>
    <xf numFmtId="0" fontId="12" fillId="2" borderId="6" xfId="0" applyFont="1" applyFill="1" applyBorder="1" applyAlignment="1">
      <alignment horizontal="center"/>
    </xf>
    <xf numFmtId="0" fontId="42" fillId="0" borderId="6" xfId="0" applyFont="1" applyBorder="1" applyAlignment="1">
      <alignment horizontal="center" vertical="center" wrapText="1"/>
    </xf>
    <xf numFmtId="0" fontId="43" fillId="0" borderId="6" xfId="0" applyFont="1" applyBorder="1"/>
    <xf numFmtId="0" fontId="26" fillId="0" borderId="6" xfId="0" applyFont="1" applyBorder="1" applyAlignment="1">
      <alignment horizontal="center"/>
    </xf>
    <xf numFmtId="0" fontId="4" fillId="5" borderId="6" xfId="0" applyFont="1" applyFill="1" applyBorder="1" applyAlignment="1">
      <alignment horizontal="center" vertical="center" wrapText="1"/>
    </xf>
    <xf numFmtId="170" fontId="4" fillId="5" borderId="6" xfId="0" applyNumberFormat="1" applyFont="1" applyFill="1" applyBorder="1" applyAlignment="1">
      <alignment horizontal="center" vertical="center" wrapText="1"/>
    </xf>
    <xf numFmtId="0" fontId="15" fillId="9" borderId="6" xfId="0" applyFont="1" applyFill="1" applyBorder="1" applyAlignment="1">
      <alignment horizontal="center" vertical="center" wrapText="1"/>
    </xf>
    <xf numFmtId="0" fontId="7" fillId="8" borderId="6" xfId="0" applyFont="1" applyFill="1" applyBorder="1" applyAlignment="1">
      <alignment horizontal="center"/>
    </xf>
    <xf numFmtId="0" fontId="41" fillId="13" borderId="6" xfId="0" applyFont="1" applyFill="1" applyBorder="1" applyAlignment="1">
      <alignment horizontal="center" vertical="center" wrapText="1"/>
    </xf>
    <xf numFmtId="173" fontId="4" fillId="2" borderId="6" xfId="0" applyNumberFormat="1" applyFont="1" applyFill="1" applyBorder="1" applyAlignment="1">
      <alignment horizontal="center" vertical="center" wrapText="1"/>
    </xf>
    <xf numFmtId="0" fontId="15" fillId="8" borderId="6" xfId="0" applyFont="1" applyFill="1" applyBorder="1" applyAlignment="1">
      <alignment horizontal="center" vertical="center" wrapText="1"/>
    </xf>
    <xf numFmtId="0" fontId="41" fillId="8" borderId="6" xfId="0" applyFont="1" applyFill="1" applyBorder="1" applyAlignment="1">
      <alignment horizontal="center"/>
    </xf>
    <xf numFmtId="0" fontId="26" fillId="8" borderId="6" xfId="0" applyFont="1" applyFill="1" applyBorder="1" applyAlignment="1">
      <alignment horizontal="center"/>
    </xf>
    <xf numFmtId="0" fontId="12" fillId="0" borderId="6" xfId="0" applyFont="1" applyBorder="1" applyAlignment="1">
      <alignment horizontal="center" vertical="center"/>
    </xf>
    <xf numFmtId="0" fontId="7" fillId="0" borderId="6" xfId="0" applyFont="1" applyBorder="1" applyAlignment="1">
      <alignment vertical="center"/>
    </xf>
    <xf numFmtId="0" fontId="4" fillId="0" borderId="6" xfId="0" applyFont="1" applyBorder="1" applyAlignment="1">
      <alignment horizontal="center" vertical="center"/>
    </xf>
    <xf numFmtId="171" fontId="4" fillId="0" borderId="6" xfId="0" applyNumberFormat="1" applyFont="1" applyBorder="1" applyAlignment="1">
      <alignment horizontal="center" vertical="center" wrapText="1"/>
    </xf>
    <xf numFmtId="0" fontId="41" fillId="8"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5" fillId="4" borderId="6" xfId="0" applyFont="1" applyFill="1" applyBorder="1" applyAlignment="1">
      <alignment horizontal="center" vertical="center"/>
    </xf>
    <xf numFmtId="164" fontId="12" fillId="2" borderId="6"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8" fillId="4" borderId="6" xfId="0" applyFont="1" applyFill="1" applyBorder="1" applyAlignment="1">
      <alignment horizontal="center" vertical="center"/>
    </xf>
    <xf numFmtId="0" fontId="38" fillId="4" borderId="6" xfId="0" quotePrefix="1" applyFont="1" applyFill="1" applyBorder="1" applyAlignment="1">
      <alignment horizontal="center" vertical="center" wrapText="1"/>
    </xf>
    <xf numFmtId="0" fontId="7" fillId="0" borderId="6" xfId="0" applyFont="1" applyBorder="1" applyAlignment="1">
      <alignment horizontal="center" vertical="center"/>
    </xf>
    <xf numFmtId="0" fontId="11" fillId="4" borderId="6" xfId="0" quotePrefix="1" applyFont="1" applyFill="1" applyBorder="1" applyAlignment="1">
      <alignment horizontal="center" vertical="center" wrapText="1"/>
    </xf>
    <xf numFmtId="0" fontId="5" fillId="2" borderId="6" xfId="0" applyFont="1" applyFill="1" applyBorder="1" applyAlignment="1">
      <alignment horizontal="left" vertical="center"/>
    </xf>
    <xf numFmtId="0" fontId="4" fillId="2" borderId="6" xfId="0" applyFont="1" applyFill="1" applyBorder="1" applyAlignment="1">
      <alignment horizontal="center"/>
    </xf>
    <xf numFmtId="0" fontId="8" fillId="2" borderId="6" xfId="0" applyFont="1" applyFill="1" applyBorder="1" applyAlignment="1">
      <alignment horizontal="center"/>
    </xf>
    <xf numFmtId="0" fontId="5" fillId="0" borderId="6" xfId="0" applyFont="1" applyBorder="1" applyAlignment="1">
      <alignment horizontal="left" vertical="center" wrapText="1"/>
    </xf>
    <xf numFmtId="0" fontId="51" fillId="0" borderId="6" xfId="0" applyFont="1" applyBorder="1" applyAlignment="1">
      <alignment horizontal="center"/>
    </xf>
    <xf numFmtId="167" fontId="8" fillId="4" borderId="6" xfId="0" applyNumberFormat="1" applyFont="1" applyFill="1" applyBorder="1" applyAlignment="1">
      <alignment horizontal="center" vertical="center" wrapText="1"/>
    </xf>
    <xf numFmtId="0" fontId="52" fillId="3" borderId="14" xfId="0" applyFont="1" applyFill="1" applyBorder="1" applyAlignment="1">
      <alignment horizontal="left" vertical="center" wrapText="1"/>
    </xf>
    <xf numFmtId="0" fontId="7" fillId="0" borderId="5" xfId="0" applyFont="1" applyBorder="1"/>
    <xf numFmtId="0" fontId="1" fillId="3" borderId="14" xfId="0" applyFont="1" applyFill="1" applyBorder="1" applyAlignment="1">
      <alignment horizontal="center"/>
    </xf>
    <xf numFmtId="0" fontId="6" fillId="2" borderId="4" xfId="0" applyFont="1" applyFill="1" applyBorder="1" applyAlignment="1">
      <alignment horizontal="left" vertical="center" wrapText="1"/>
    </xf>
    <xf numFmtId="0" fontId="11" fillId="0" borderId="0" xfId="0" applyFont="1" applyAlignment="1">
      <alignment horizontal="center" vertical="center"/>
    </xf>
    <xf numFmtId="0" fontId="0" fillId="0" borderId="0" xfId="0" applyAlignment="1">
      <alignment vertical="center"/>
    </xf>
    <xf numFmtId="0" fontId="52" fillId="2" borderId="4" xfId="0" applyFont="1" applyFill="1" applyBorder="1" applyAlignment="1">
      <alignment horizontal="center"/>
    </xf>
    <xf numFmtId="0" fontId="36" fillId="0" borderId="4" xfId="0" applyFont="1" applyBorder="1"/>
    <xf numFmtId="0" fontId="54" fillId="2" borderId="4" xfId="0" applyFont="1" applyFill="1" applyBorder="1" applyAlignment="1">
      <alignment horizontal="center"/>
    </xf>
    <xf numFmtId="0" fontId="11" fillId="0" borderId="0" xfId="0" applyFont="1" applyAlignment="1">
      <alignment horizontal="center"/>
    </xf>
    <xf numFmtId="0" fontId="0" fillId="0" borderId="0" xfId="0"/>
    <xf numFmtId="0" fontId="5" fillId="0" borderId="6" xfId="0" applyFont="1" applyBorder="1" applyAlignment="1">
      <alignment horizontal="center" vertical="center" wrapText="1"/>
    </xf>
    <xf numFmtId="0" fontId="36" fillId="0" borderId="6" xfId="0" applyFont="1" applyBorder="1"/>
    <xf numFmtId="0" fontId="6" fillId="0" borderId="6" xfId="0" applyFont="1" applyBorder="1" applyAlignment="1">
      <alignment horizontal="center" vertical="center" wrapText="1"/>
    </xf>
    <xf numFmtId="0" fontId="38" fillId="2" borderId="4" xfId="0" applyFont="1" applyFill="1" applyBorder="1" applyAlignment="1">
      <alignment horizontal="left" vertical="center" wrapText="1"/>
    </xf>
    <xf numFmtId="0" fontId="11" fillId="15" borderId="6" xfId="0" applyFont="1" applyFill="1" applyBorder="1" applyAlignment="1">
      <alignment horizontal="center" vertical="center" wrapText="1"/>
    </xf>
    <xf numFmtId="0" fontId="57" fillId="0" borderId="6" xfId="0" applyFont="1" applyBorder="1"/>
    <xf numFmtId="0" fontId="5" fillId="16" borderId="6" xfId="0" applyFont="1" applyFill="1" applyBorder="1" applyAlignment="1">
      <alignment horizontal="left" vertical="center" wrapText="1"/>
    </xf>
    <xf numFmtId="0" fontId="6" fillId="16" borderId="6" xfId="0" applyFont="1" applyFill="1" applyBorder="1" applyAlignment="1">
      <alignment horizontal="center" vertical="center" wrapText="1"/>
    </xf>
    <xf numFmtId="0" fontId="5" fillId="17" borderId="6" xfId="0" applyFont="1" applyFill="1" applyBorder="1" applyAlignment="1">
      <alignment horizontal="left" vertical="center" wrapText="1"/>
    </xf>
    <xf numFmtId="0" fontId="6" fillId="17" borderId="6" xfId="0" applyFont="1" applyFill="1" applyBorder="1" applyAlignment="1">
      <alignment horizontal="center" vertical="center" wrapText="1"/>
    </xf>
    <xf numFmtId="0" fontId="54" fillId="2" borderId="4" xfId="0" applyFont="1" applyFill="1" applyBorder="1" applyAlignment="1">
      <alignment horizontal="center" vertical="center"/>
    </xf>
    <xf numFmtId="0" fontId="38" fillId="3" borderId="6" xfId="0" applyFont="1" applyFill="1" applyBorder="1" applyAlignment="1">
      <alignment horizontal="center" vertical="center" wrapText="1"/>
    </xf>
    <xf numFmtId="0" fontId="3" fillId="19" borderId="6" xfId="0" applyFont="1" applyFill="1" applyBorder="1" applyAlignment="1">
      <alignment horizontal="left" vertical="center" wrapText="1"/>
    </xf>
    <xf numFmtId="0" fontId="3" fillId="19" borderId="6" xfId="0" applyFont="1" applyFill="1" applyBorder="1" applyAlignment="1">
      <alignment horizontal="center" vertical="center" wrapText="1"/>
    </xf>
    <xf numFmtId="0" fontId="5" fillId="19" borderId="6" xfId="0" applyFont="1" applyFill="1" applyBorder="1" applyAlignment="1">
      <alignment horizontal="left" vertical="center" wrapText="1"/>
    </xf>
    <xf numFmtId="0" fontId="59" fillId="0" borderId="6" xfId="0" applyFont="1" applyBorder="1"/>
    <xf numFmtId="0" fontId="3" fillId="0" borderId="6" xfId="0" applyFont="1" applyBorder="1" applyAlignment="1">
      <alignment horizontal="left" vertical="center" wrapText="1"/>
    </xf>
    <xf numFmtId="0" fontId="13" fillId="0" borderId="6" xfId="0" applyFont="1" applyBorder="1" applyAlignment="1">
      <alignment horizontal="center" vertical="center" wrapText="1"/>
    </xf>
    <xf numFmtId="0" fontId="60" fillId="0" borderId="6" xfId="0" applyFont="1" applyBorder="1" applyAlignment="1">
      <alignment horizontal="center" vertical="center" wrapText="1"/>
    </xf>
    <xf numFmtId="0" fontId="3" fillId="20" borderId="6" xfId="0" applyFont="1" applyFill="1" applyBorder="1" applyAlignment="1">
      <alignment horizontal="center" vertical="center" wrapText="1"/>
    </xf>
    <xf numFmtId="0" fontId="11" fillId="18" borderId="6" xfId="0" applyFont="1" applyFill="1" applyBorder="1" applyAlignment="1">
      <alignment horizontal="left" vertical="center" wrapText="1"/>
    </xf>
    <xf numFmtId="0" fontId="3" fillId="18" borderId="6" xfId="0" applyFont="1" applyFill="1" applyBorder="1" applyAlignment="1">
      <alignment horizontal="center" vertical="center" wrapText="1"/>
    </xf>
  </cellXfs>
  <cellStyles count="1">
    <cellStyle name="Обычный" xfId="0" builtinId="0"/>
  </cellStyles>
  <dxfs count="6">
    <dxf>
      <font>
        <color rgb="FFFF0000"/>
      </font>
      <fill>
        <patternFill patternType="none"/>
      </fill>
    </dxf>
    <dxf>
      <font>
        <color rgb="FFFFFFFF"/>
      </font>
      <fill>
        <patternFill patternType="none"/>
      </fill>
    </dxf>
    <dxf>
      <font>
        <color rgb="FFFF0000"/>
      </font>
      <fill>
        <patternFill patternType="none"/>
      </fill>
    </dxf>
    <dxf>
      <font>
        <color rgb="FFFFFFFF"/>
      </font>
      <fill>
        <patternFill patternType="none"/>
      </fill>
    </dxf>
    <dxf>
      <font>
        <color rgb="FFFF0000"/>
      </font>
      <fill>
        <patternFill patternType="none"/>
      </fill>
    </dxf>
    <dxf>
      <font>
        <color rgb="FFFFFFFF"/>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561975</xdr:colOff>
      <xdr:row>223</xdr:row>
      <xdr:rowOff>0</xdr:rowOff>
    </xdr:from>
    <xdr:ext cx="85725" cy="104775"/>
    <xdr:sp macro="" textlink="">
      <xdr:nvSpPr>
        <xdr:cNvPr id="2" name="Shape 3">
          <a:extLst>
            <a:ext uri="{FF2B5EF4-FFF2-40B4-BE49-F238E27FC236}">
              <a16:creationId xmlns:a16="http://schemas.microsoft.com/office/drawing/2014/main" id="{5C6A5B29-F583-4204-971D-2C68148ED824}"/>
            </a:ext>
          </a:extLst>
        </xdr:cNvPr>
        <xdr:cNvSpPr/>
      </xdr:nvSpPr>
      <xdr:spPr>
        <a:xfrm>
          <a:off x="1266825" y="150695025"/>
          <a:ext cx="8572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223</xdr:row>
      <xdr:rowOff>0</xdr:rowOff>
    </xdr:from>
    <xdr:ext cx="85725" cy="104775"/>
    <xdr:sp macro="" textlink="">
      <xdr:nvSpPr>
        <xdr:cNvPr id="3" name="Shape 3">
          <a:extLst>
            <a:ext uri="{FF2B5EF4-FFF2-40B4-BE49-F238E27FC236}">
              <a16:creationId xmlns:a16="http://schemas.microsoft.com/office/drawing/2014/main" id="{C3995D60-94BB-49B1-AFD1-041597D43A3D}"/>
            </a:ext>
          </a:extLst>
        </xdr:cNvPr>
        <xdr:cNvSpPr/>
      </xdr:nvSpPr>
      <xdr:spPr>
        <a:xfrm>
          <a:off x="1266825" y="150695025"/>
          <a:ext cx="8572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223</xdr:row>
      <xdr:rowOff>0</xdr:rowOff>
    </xdr:from>
    <xdr:ext cx="85725" cy="171450"/>
    <xdr:sp macro="" textlink="">
      <xdr:nvSpPr>
        <xdr:cNvPr id="4" name="Shape 4">
          <a:extLst>
            <a:ext uri="{FF2B5EF4-FFF2-40B4-BE49-F238E27FC236}">
              <a16:creationId xmlns:a16="http://schemas.microsoft.com/office/drawing/2014/main" id="{E0B872CB-29D0-444C-8037-FAD423EE5192}"/>
            </a:ext>
          </a:extLst>
        </xdr:cNvPr>
        <xdr:cNvSpPr/>
      </xdr:nvSpPr>
      <xdr:spPr>
        <a:xfrm>
          <a:off x="1266825" y="150695025"/>
          <a:ext cx="8572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223</xdr:row>
      <xdr:rowOff>0</xdr:rowOff>
    </xdr:from>
    <xdr:ext cx="85725" cy="161925"/>
    <xdr:sp macro="" textlink="">
      <xdr:nvSpPr>
        <xdr:cNvPr id="5" name="Shape 5">
          <a:extLst>
            <a:ext uri="{FF2B5EF4-FFF2-40B4-BE49-F238E27FC236}">
              <a16:creationId xmlns:a16="http://schemas.microsoft.com/office/drawing/2014/main" id="{89CA8988-1C98-44CE-97C5-B271837AA3C0}"/>
            </a:ext>
          </a:extLst>
        </xdr:cNvPr>
        <xdr:cNvSpPr/>
      </xdr:nvSpPr>
      <xdr:spPr>
        <a:xfrm>
          <a:off x="1266825" y="150695025"/>
          <a:ext cx="857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223</xdr:row>
      <xdr:rowOff>0</xdr:rowOff>
    </xdr:from>
    <xdr:ext cx="85725" cy="171450"/>
    <xdr:sp macro="" textlink="">
      <xdr:nvSpPr>
        <xdr:cNvPr id="6" name="Shape 4">
          <a:extLst>
            <a:ext uri="{FF2B5EF4-FFF2-40B4-BE49-F238E27FC236}">
              <a16:creationId xmlns:a16="http://schemas.microsoft.com/office/drawing/2014/main" id="{D1DA536C-8E24-4E43-8502-7ABD160305B6}"/>
            </a:ext>
          </a:extLst>
        </xdr:cNvPr>
        <xdr:cNvSpPr/>
      </xdr:nvSpPr>
      <xdr:spPr>
        <a:xfrm>
          <a:off x="1266825" y="150695025"/>
          <a:ext cx="8572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223</xdr:row>
      <xdr:rowOff>0</xdr:rowOff>
    </xdr:from>
    <xdr:ext cx="85725" cy="161925"/>
    <xdr:sp macro="" textlink="">
      <xdr:nvSpPr>
        <xdr:cNvPr id="7" name="Shape 5">
          <a:extLst>
            <a:ext uri="{FF2B5EF4-FFF2-40B4-BE49-F238E27FC236}">
              <a16:creationId xmlns:a16="http://schemas.microsoft.com/office/drawing/2014/main" id="{1E974A8D-EC71-4401-8A00-EF25829C41DA}"/>
            </a:ext>
          </a:extLst>
        </xdr:cNvPr>
        <xdr:cNvSpPr/>
      </xdr:nvSpPr>
      <xdr:spPr>
        <a:xfrm>
          <a:off x="1266825" y="150695025"/>
          <a:ext cx="857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223</xdr:row>
      <xdr:rowOff>0</xdr:rowOff>
    </xdr:from>
    <xdr:ext cx="85725" cy="171450"/>
    <xdr:sp macro="" textlink="">
      <xdr:nvSpPr>
        <xdr:cNvPr id="8" name="Shape 4">
          <a:extLst>
            <a:ext uri="{FF2B5EF4-FFF2-40B4-BE49-F238E27FC236}">
              <a16:creationId xmlns:a16="http://schemas.microsoft.com/office/drawing/2014/main" id="{1580D5FB-5B3A-41A8-B50C-39B6E5AE0BD7}"/>
            </a:ext>
          </a:extLst>
        </xdr:cNvPr>
        <xdr:cNvSpPr/>
      </xdr:nvSpPr>
      <xdr:spPr>
        <a:xfrm>
          <a:off x="1266825" y="150695025"/>
          <a:ext cx="8572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223</xdr:row>
      <xdr:rowOff>0</xdr:rowOff>
    </xdr:from>
    <xdr:ext cx="85725" cy="161925"/>
    <xdr:sp macro="" textlink="">
      <xdr:nvSpPr>
        <xdr:cNvPr id="9" name="Shape 5">
          <a:extLst>
            <a:ext uri="{FF2B5EF4-FFF2-40B4-BE49-F238E27FC236}">
              <a16:creationId xmlns:a16="http://schemas.microsoft.com/office/drawing/2014/main" id="{41D052D7-1780-4D41-8EE1-67E29779E736}"/>
            </a:ext>
          </a:extLst>
        </xdr:cNvPr>
        <xdr:cNvSpPr/>
      </xdr:nvSpPr>
      <xdr:spPr>
        <a:xfrm>
          <a:off x="1266825" y="150695025"/>
          <a:ext cx="857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223</xdr:row>
      <xdr:rowOff>0</xdr:rowOff>
    </xdr:from>
    <xdr:ext cx="85725" cy="171450"/>
    <xdr:sp macro="" textlink="">
      <xdr:nvSpPr>
        <xdr:cNvPr id="10" name="Shape 4">
          <a:extLst>
            <a:ext uri="{FF2B5EF4-FFF2-40B4-BE49-F238E27FC236}">
              <a16:creationId xmlns:a16="http://schemas.microsoft.com/office/drawing/2014/main" id="{2F6F53E8-B07D-49D0-8474-79B4F49F34D3}"/>
            </a:ext>
          </a:extLst>
        </xdr:cNvPr>
        <xdr:cNvSpPr/>
      </xdr:nvSpPr>
      <xdr:spPr>
        <a:xfrm>
          <a:off x="1266825" y="150695025"/>
          <a:ext cx="8572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223</xdr:row>
      <xdr:rowOff>0</xdr:rowOff>
    </xdr:from>
    <xdr:ext cx="85725" cy="161925"/>
    <xdr:sp macro="" textlink="">
      <xdr:nvSpPr>
        <xdr:cNvPr id="11" name="Shape 5">
          <a:extLst>
            <a:ext uri="{FF2B5EF4-FFF2-40B4-BE49-F238E27FC236}">
              <a16:creationId xmlns:a16="http://schemas.microsoft.com/office/drawing/2014/main" id="{3F5F6D51-DE3B-4363-8B9A-53EF7B58348A}"/>
            </a:ext>
          </a:extLst>
        </xdr:cNvPr>
        <xdr:cNvSpPr/>
      </xdr:nvSpPr>
      <xdr:spPr>
        <a:xfrm>
          <a:off x="1266825" y="150695025"/>
          <a:ext cx="857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628650</xdr:colOff>
      <xdr:row>223</xdr:row>
      <xdr:rowOff>0</xdr:rowOff>
    </xdr:from>
    <xdr:ext cx="85725" cy="161925"/>
    <xdr:sp macro="" textlink="">
      <xdr:nvSpPr>
        <xdr:cNvPr id="12" name="Shape 5">
          <a:extLst>
            <a:ext uri="{FF2B5EF4-FFF2-40B4-BE49-F238E27FC236}">
              <a16:creationId xmlns:a16="http://schemas.microsoft.com/office/drawing/2014/main" id="{177C0539-421D-4B43-98C4-DCAE46D322FE}"/>
            </a:ext>
          </a:extLst>
        </xdr:cNvPr>
        <xdr:cNvSpPr/>
      </xdr:nvSpPr>
      <xdr:spPr>
        <a:xfrm>
          <a:off x="1333500" y="150695025"/>
          <a:ext cx="857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628650</xdr:colOff>
      <xdr:row>223</xdr:row>
      <xdr:rowOff>0</xdr:rowOff>
    </xdr:from>
    <xdr:ext cx="85725" cy="161925"/>
    <xdr:sp macro="" textlink="">
      <xdr:nvSpPr>
        <xdr:cNvPr id="13" name="Shape 5">
          <a:extLst>
            <a:ext uri="{FF2B5EF4-FFF2-40B4-BE49-F238E27FC236}">
              <a16:creationId xmlns:a16="http://schemas.microsoft.com/office/drawing/2014/main" id="{6A0E8E4E-302C-428F-8236-15D34A495F7F}"/>
            </a:ext>
          </a:extLst>
        </xdr:cNvPr>
        <xdr:cNvSpPr/>
      </xdr:nvSpPr>
      <xdr:spPr>
        <a:xfrm>
          <a:off x="1333500" y="150695025"/>
          <a:ext cx="857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628650</xdr:colOff>
      <xdr:row>223</xdr:row>
      <xdr:rowOff>0</xdr:rowOff>
    </xdr:from>
    <xdr:ext cx="85725" cy="161925"/>
    <xdr:sp macro="" textlink="">
      <xdr:nvSpPr>
        <xdr:cNvPr id="14" name="Shape 5">
          <a:extLst>
            <a:ext uri="{FF2B5EF4-FFF2-40B4-BE49-F238E27FC236}">
              <a16:creationId xmlns:a16="http://schemas.microsoft.com/office/drawing/2014/main" id="{F434260C-02E9-487A-84D0-C2DA6FA54FC4}"/>
            </a:ext>
          </a:extLst>
        </xdr:cNvPr>
        <xdr:cNvSpPr/>
      </xdr:nvSpPr>
      <xdr:spPr>
        <a:xfrm>
          <a:off x="1333500" y="150695025"/>
          <a:ext cx="85725" cy="161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224</xdr:row>
      <xdr:rowOff>0</xdr:rowOff>
    </xdr:from>
    <xdr:ext cx="85725" cy="104775"/>
    <xdr:sp macro="" textlink="">
      <xdr:nvSpPr>
        <xdr:cNvPr id="15" name="Shape 3">
          <a:extLst>
            <a:ext uri="{FF2B5EF4-FFF2-40B4-BE49-F238E27FC236}">
              <a16:creationId xmlns:a16="http://schemas.microsoft.com/office/drawing/2014/main" id="{E2D58014-CEE9-4ACD-BB1B-DC92B0EE1D88}"/>
            </a:ext>
          </a:extLst>
        </xdr:cNvPr>
        <xdr:cNvSpPr/>
      </xdr:nvSpPr>
      <xdr:spPr>
        <a:xfrm>
          <a:off x="1266825" y="152009475"/>
          <a:ext cx="8572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224</xdr:row>
      <xdr:rowOff>0</xdr:rowOff>
    </xdr:from>
    <xdr:ext cx="85725" cy="104775"/>
    <xdr:sp macro="" textlink="">
      <xdr:nvSpPr>
        <xdr:cNvPr id="16" name="Shape 3">
          <a:extLst>
            <a:ext uri="{FF2B5EF4-FFF2-40B4-BE49-F238E27FC236}">
              <a16:creationId xmlns:a16="http://schemas.microsoft.com/office/drawing/2014/main" id="{3479A414-DE94-42DC-8C46-207C23DDA183}"/>
            </a:ext>
          </a:extLst>
        </xdr:cNvPr>
        <xdr:cNvSpPr/>
      </xdr:nvSpPr>
      <xdr:spPr>
        <a:xfrm>
          <a:off x="1266825" y="152009475"/>
          <a:ext cx="85725" cy="1047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224</xdr:row>
      <xdr:rowOff>0</xdr:rowOff>
    </xdr:from>
    <xdr:ext cx="85725" cy="171450"/>
    <xdr:sp macro="" textlink="">
      <xdr:nvSpPr>
        <xdr:cNvPr id="17" name="Shape 4">
          <a:extLst>
            <a:ext uri="{FF2B5EF4-FFF2-40B4-BE49-F238E27FC236}">
              <a16:creationId xmlns:a16="http://schemas.microsoft.com/office/drawing/2014/main" id="{83AF5483-F2A1-4AF8-A3E1-B65E905B2F73}"/>
            </a:ext>
          </a:extLst>
        </xdr:cNvPr>
        <xdr:cNvSpPr/>
      </xdr:nvSpPr>
      <xdr:spPr>
        <a:xfrm>
          <a:off x="1266825" y="152009475"/>
          <a:ext cx="8572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224</xdr:row>
      <xdr:rowOff>0</xdr:rowOff>
    </xdr:from>
    <xdr:ext cx="85725" cy="152400"/>
    <xdr:sp macro="" textlink="">
      <xdr:nvSpPr>
        <xdr:cNvPr id="18" name="Shape 6">
          <a:extLst>
            <a:ext uri="{FF2B5EF4-FFF2-40B4-BE49-F238E27FC236}">
              <a16:creationId xmlns:a16="http://schemas.microsoft.com/office/drawing/2014/main" id="{396E2A6D-847C-4004-8D59-3EAF21EBFC5A}"/>
            </a:ext>
          </a:extLst>
        </xdr:cNvPr>
        <xdr:cNvSpPr/>
      </xdr:nvSpPr>
      <xdr:spPr>
        <a:xfrm>
          <a:off x="1266825" y="152009475"/>
          <a:ext cx="857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224</xdr:row>
      <xdr:rowOff>0</xdr:rowOff>
    </xdr:from>
    <xdr:ext cx="85725" cy="171450"/>
    <xdr:sp macro="" textlink="">
      <xdr:nvSpPr>
        <xdr:cNvPr id="19" name="Shape 4">
          <a:extLst>
            <a:ext uri="{FF2B5EF4-FFF2-40B4-BE49-F238E27FC236}">
              <a16:creationId xmlns:a16="http://schemas.microsoft.com/office/drawing/2014/main" id="{3158C2BF-56EF-4C9B-9B46-882CD3BC5457}"/>
            </a:ext>
          </a:extLst>
        </xdr:cNvPr>
        <xdr:cNvSpPr/>
      </xdr:nvSpPr>
      <xdr:spPr>
        <a:xfrm>
          <a:off x="1266825" y="152009475"/>
          <a:ext cx="8572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224</xdr:row>
      <xdr:rowOff>0</xdr:rowOff>
    </xdr:from>
    <xdr:ext cx="85725" cy="152400"/>
    <xdr:sp macro="" textlink="">
      <xdr:nvSpPr>
        <xdr:cNvPr id="20" name="Shape 6">
          <a:extLst>
            <a:ext uri="{FF2B5EF4-FFF2-40B4-BE49-F238E27FC236}">
              <a16:creationId xmlns:a16="http://schemas.microsoft.com/office/drawing/2014/main" id="{4F24AE24-73F2-4E9A-80A6-D082DB782A23}"/>
            </a:ext>
          </a:extLst>
        </xdr:cNvPr>
        <xdr:cNvSpPr/>
      </xdr:nvSpPr>
      <xdr:spPr>
        <a:xfrm>
          <a:off x="1266825" y="152009475"/>
          <a:ext cx="857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224</xdr:row>
      <xdr:rowOff>0</xdr:rowOff>
    </xdr:from>
    <xdr:ext cx="85725" cy="171450"/>
    <xdr:sp macro="" textlink="">
      <xdr:nvSpPr>
        <xdr:cNvPr id="21" name="Shape 4">
          <a:extLst>
            <a:ext uri="{FF2B5EF4-FFF2-40B4-BE49-F238E27FC236}">
              <a16:creationId xmlns:a16="http://schemas.microsoft.com/office/drawing/2014/main" id="{73B46816-F1E7-44EC-99C7-F6C425C58F6A}"/>
            </a:ext>
          </a:extLst>
        </xdr:cNvPr>
        <xdr:cNvSpPr/>
      </xdr:nvSpPr>
      <xdr:spPr>
        <a:xfrm>
          <a:off x="1266825" y="152009475"/>
          <a:ext cx="8572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224</xdr:row>
      <xdr:rowOff>0</xdr:rowOff>
    </xdr:from>
    <xdr:ext cx="85725" cy="152400"/>
    <xdr:sp macro="" textlink="">
      <xdr:nvSpPr>
        <xdr:cNvPr id="22" name="Shape 6">
          <a:extLst>
            <a:ext uri="{FF2B5EF4-FFF2-40B4-BE49-F238E27FC236}">
              <a16:creationId xmlns:a16="http://schemas.microsoft.com/office/drawing/2014/main" id="{E751BC13-0036-4CB4-8139-B233D9250FF3}"/>
            </a:ext>
          </a:extLst>
        </xdr:cNvPr>
        <xdr:cNvSpPr/>
      </xdr:nvSpPr>
      <xdr:spPr>
        <a:xfrm>
          <a:off x="1266825" y="152009475"/>
          <a:ext cx="857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224</xdr:row>
      <xdr:rowOff>0</xdr:rowOff>
    </xdr:from>
    <xdr:ext cx="85725" cy="171450"/>
    <xdr:sp macro="" textlink="">
      <xdr:nvSpPr>
        <xdr:cNvPr id="23" name="Shape 4">
          <a:extLst>
            <a:ext uri="{FF2B5EF4-FFF2-40B4-BE49-F238E27FC236}">
              <a16:creationId xmlns:a16="http://schemas.microsoft.com/office/drawing/2014/main" id="{2ED1F1A5-4306-4AE5-82C0-3FB734CEB78B}"/>
            </a:ext>
          </a:extLst>
        </xdr:cNvPr>
        <xdr:cNvSpPr/>
      </xdr:nvSpPr>
      <xdr:spPr>
        <a:xfrm>
          <a:off x="1266825" y="152009475"/>
          <a:ext cx="85725" cy="1714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561975</xdr:colOff>
      <xdr:row>224</xdr:row>
      <xdr:rowOff>0</xdr:rowOff>
    </xdr:from>
    <xdr:ext cx="85725" cy="152400"/>
    <xdr:sp macro="" textlink="">
      <xdr:nvSpPr>
        <xdr:cNvPr id="24" name="Shape 6">
          <a:extLst>
            <a:ext uri="{FF2B5EF4-FFF2-40B4-BE49-F238E27FC236}">
              <a16:creationId xmlns:a16="http://schemas.microsoft.com/office/drawing/2014/main" id="{7896C69F-37CD-44F2-8D44-7FD7A451CE1F}"/>
            </a:ext>
          </a:extLst>
        </xdr:cNvPr>
        <xdr:cNvSpPr/>
      </xdr:nvSpPr>
      <xdr:spPr>
        <a:xfrm>
          <a:off x="1266825" y="152009475"/>
          <a:ext cx="857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628650</xdr:colOff>
      <xdr:row>224</xdr:row>
      <xdr:rowOff>0</xdr:rowOff>
    </xdr:from>
    <xdr:ext cx="85725" cy="152400"/>
    <xdr:sp macro="" textlink="">
      <xdr:nvSpPr>
        <xdr:cNvPr id="25" name="Shape 6">
          <a:extLst>
            <a:ext uri="{FF2B5EF4-FFF2-40B4-BE49-F238E27FC236}">
              <a16:creationId xmlns:a16="http://schemas.microsoft.com/office/drawing/2014/main" id="{7CE96847-855B-45E4-B653-CA149BD6B231}"/>
            </a:ext>
          </a:extLst>
        </xdr:cNvPr>
        <xdr:cNvSpPr/>
      </xdr:nvSpPr>
      <xdr:spPr>
        <a:xfrm>
          <a:off x="1333500" y="152009475"/>
          <a:ext cx="857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628650</xdr:colOff>
      <xdr:row>224</xdr:row>
      <xdr:rowOff>0</xdr:rowOff>
    </xdr:from>
    <xdr:ext cx="85725" cy="152400"/>
    <xdr:sp macro="" textlink="">
      <xdr:nvSpPr>
        <xdr:cNvPr id="26" name="Shape 6">
          <a:extLst>
            <a:ext uri="{FF2B5EF4-FFF2-40B4-BE49-F238E27FC236}">
              <a16:creationId xmlns:a16="http://schemas.microsoft.com/office/drawing/2014/main" id="{FC296A00-5C8F-4C5E-8C96-D979681BE751}"/>
            </a:ext>
          </a:extLst>
        </xdr:cNvPr>
        <xdr:cNvSpPr/>
      </xdr:nvSpPr>
      <xdr:spPr>
        <a:xfrm>
          <a:off x="1333500" y="152009475"/>
          <a:ext cx="857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628650</xdr:colOff>
      <xdr:row>224</xdr:row>
      <xdr:rowOff>0</xdr:rowOff>
    </xdr:from>
    <xdr:ext cx="85725" cy="152400"/>
    <xdr:sp macro="" textlink="">
      <xdr:nvSpPr>
        <xdr:cNvPr id="27" name="Shape 6">
          <a:extLst>
            <a:ext uri="{FF2B5EF4-FFF2-40B4-BE49-F238E27FC236}">
              <a16:creationId xmlns:a16="http://schemas.microsoft.com/office/drawing/2014/main" id="{20A57D6E-A889-45DD-A93C-21687226D458}"/>
            </a:ext>
          </a:extLst>
        </xdr:cNvPr>
        <xdr:cNvSpPr/>
      </xdr:nvSpPr>
      <xdr:spPr>
        <a:xfrm>
          <a:off x="1333500" y="152009475"/>
          <a:ext cx="85725" cy="1524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stomateh.com.ua/p19701007-nabor-stomatologicheskih-nakonechnikovuglovojpryamojmikromotor.html" TargetMode="External"/><Relationship Id="rId1" Type="http://schemas.openxmlformats.org/officeDocument/2006/relationships/hyperlink" Target="http://www.connectchemicals.com/en/products-finder/dibromonitrilopropionamide-dbnpa-10222-01-2-102/"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53"/>
  <sheetViews>
    <sheetView tabSelected="1" view="pageBreakPreview" zoomScaleNormal="100" zoomScaleSheetLayoutView="100" workbookViewId="0">
      <pane ySplit="12" topLeftCell="A355" activePane="bottomLeft" state="frozen"/>
      <selection pane="bottomLeft" activeCell="G357" sqref="G357"/>
    </sheetView>
  </sheetViews>
  <sheetFormatPr defaultColWidth="14.42578125" defaultRowHeight="15" customHeight="1" outlineLevelRow="1"/>
  <cols>
    <col min="1" max="1" width="9.5703125" customWidth="1"/>
    <col min="2" max="2" width="36" customWidth="1"/>
    <col min="3" max="3" width="10.5703125" customWidth="1"/>
    <col min="4" max="4" width="13.7109375" customWidth="1"/>
    <col min="5" max="5" width="12.7109375" customWidth="1"/>
    <col min="6" max="6" width="13" customWidth="1"/>
    <col min="7" max="7" width="12.5703125" customWidth="1"/>
    <col min="8" max="8" width="18.140625" customWidth="1"/>
    <col min="9" max="9" width="24.42578125" customWidth="1"/>
    <col min="10" max="10" width="16.7109375" customWidth="1"/>
    <col min="11" max="11" width="25.28515625" style="204" customWidth="1"/>
    <col min="12" max="16" width="9.140625" customWidth="1"/>
  </cols>
  <sheetData>
    <row r="1" spans="1:16" ht="12.75" customHeight="1">
      <c r="A1" s="1"/>
      <c r="B1" s="2"/>
      <c r="C1" s="3"/>
      <c r="D1" s="4"/>
      <c r="E1" s="1"/>
      <c r="F1" s="1"/>
      <c r="G1" s="1"/>
      <c r="H1" s="1"/>
      <c r="I1" s="179"/>
      <c r="J1" s="49"/>
      <c r="K1" s="271"/>
      <c r="L1" s="2"/>
      <c r="M1" s="2"/>
      <c r="N1" s="2"/>
      <c r="O1" s="2"/>
      <c r="P1" s="2"/>
    </row>
    <row r="2" spans="1:16" ht="27" customHeight="1">
      <c r="A2" s="6"/>
      <c r="B2" s="7"/>
      <c r="C2" s="6"/>
      <c r="D2" s="8"/>
      <c r="E2" s="6"/>
      <c r="F2" s="6"/>
      <c r="G2" s="6"/>
      <c r="H2" s="9"/>
      <c r="I2" s="180"/>
      <c r="J2" s="181" t="s">
        <v>0</v>
      </c>
      <c r="K2" s="181"/>
      <c r="L2" s="2"/>
      <c r="M2" s="2"/>
      <c r="N2" s="2"/>
      <c r="O2" s="2"/>
      <c r="P2" s="2"/>
    </row>
    <row r="3" spans="1:16" ht="12.75" customHeight="1">
      <c r="A3" s="6"/>
      <c r="B3" s="7"/>
      <c r="C3" s="6"/>
      <c r="D3" s="11"/>
      <c r="E3" s="12"/>
      <c r="F3" s="10"/>
      <c r="G3" s="10"/>
      <c r="H3" s="9"/>
      <c r="I3" s="180"/>
      <c r="J3" s="181" t="s">
        <v>1</v>
      </c>
      <c r="K3" s="181"/>
      <c r="L3" s="2"/>
      <c r="M3" s="2"/>
      <c r="N3" s="2"/>
      <c r="O3" s="2"/>
      <c r="P3" s="2"/>
    </row>
    <row r="4" spans="1:16" ht="12.75" customHeight="1">
      <c r="A4" s="6"/>
      <c r="B4" s="7"/>
      <c r="C4" s="6"/>
      <c r="D4" s="11"/>
      <c r="E4" s="12"/>
      <c r="F4" s="10"/>
      <c r="G4" s="10"/>
      <c r="H4" s="9"/>
      <c r="I4" s="180"/>
      <c r="J4" s="181" t="s">
        <v>2</v>
      </c>
      <c r="K4" s="181"/>
      <c r="L4" s="2"/>
      <c r="M4" s="2"/>
      <c r="N4" s="2"/>
      <c r="O4" s="2"/>
      <c r="P4" s="2"/>
    </row>
    <row r="5" spans="1:16" ht="12.75" customHeight="1">
      <c r="A5" s="6"/>
      <c r="B5" s="7"/>
      <c r="C5" s="6"/>
      <c r="D5" s="11"/>
      <c r="E5" s="12"/>
      <c r="F5" s="6"/>
      <c r="G5" s="13"/>
      <c r="H5" s="9"/>
      <c r="I5" s="180"/>
      <c r="J5" s="182" t="s">
        <v>3</v>
      </c>
      <c r="K5" s="182"/>
      <c r="L5" s="2"/>
      <c r="M5" s="2"/>
      <c r="N5" s="2"/>
      <c r="O5" s="2"/>
      <c r="P5" s="2"/>
    </row>
    <row r="6" spans="1:16" ht="12.75" customHeight="1">
      <c r="A6" s="6"/>
      <c r="B6" s="7"/>
      <c r="C6" s="6"/>
      <c r="D6" s="11"/>
      <c r="E6" s="12"/>
      <c r="F6" s="6"/>
      <c r="G6" s="13"/>
      <c r="H6" s="9"/>
      <c r="I6" s="180"/>
      <c r="J6" s="182" t="s">
        <v>4</v>
      </c>
      <c r="K6" s="182"/>
      <c r="L6" s="2"/>
      <c r="M6" s="2"/>
      <c r="N6" s="2"/>
      <c r="O6" s="2"/>
      <c r="P6" s="2"/>
    </row>
    <row r="7" spans="1:16" ht="12.75" customHeight="1">
      <c r="A7" s="8"/>
      <c r="B7" s="7"/>
      <c r="C7" s="6"/>
      <c r="D7" s="15"/>
      <c r="E7" s="16"/>
      <c r="F7" s="6"/>
      <c r="G7" s="16"/>
      <c r="H7" s="8"/>
      <c r="I7" s="183"/>
      <c r="J7" s="184"/>
      <c r="K7" s="201"/>
      <c r="L7" s="2"/>
      <c r="M7" s="2"/>
      <c r="N7" s="2"/>
      <c r="O7" s="2"/>
      <c r="P7" s="2"/>
    </row>
    <row r="8" spans="1:16" ht="12.75" customHeight="1">
      <c r="A8" s="616" t="s">
        <v>1719</v>
      </c>
      <c r="B8" s="617"/>
      <c r="C8" s="617"/>
      <c r="D8" s="617"/>
      <c r="E8" s="617"/>
      <c r="F8" s="617"/>
      <c r="G8" s="617"/>
      <c r="H8" s="617"/>
      <c r="I8" s="617"/>
      <c r="J8" s="617"/>
      <c r="K8" s="618"/>
      <c r="L8" s="2"/>
      <c r="M8" s="2"/>
      <c r="N8" s="2"/>
      <c r="O8" s="2"/>
      <c r="P8" s="2"/>
    </row>
    <row r="9" spans="1:16" ht="12.75" customHeight="1">
      <c r="A9" s="619" t="s">
        <v>5</v>
      </c>
      <c r="B9" s="617"/>
      <c r="C9" s="617"/>
      <c r="D9" s="617"/>
      <c r="E9" s="617"/>
      <c r="F9" s="617"/>
      <c r="G9" s="617"/>
      <c r="H9" s="617"/>
      <c r="I9" s="617"/>
      <c r="J9" s="617"/>
      <c r="K9" s="618"/>
      <c r="L9" s="2"/>
      <c r="M9" s="2"/>
      <c r="N9" s="2"/>
      <c r="O9" s="2"/>
      <c r="P9" s="2"/>
    </row>
    <row r="10" spans="1:16" ht="12.75" customHeight="1">
      <c r="A10" s="233"/>
      <c r="B10" s="179"/>
      <c r="C10" s="179"/>
      <c r="D10" s="234"/>
      <c r="E10" s="235"/>
      <c r="F10" s="235"/>
      <c r="G10" s="235"/>
      <c r="H10" s="235"/>
      <c r="I10" s="236"/>
      <c r="J10" s="237"/>
      <c r="K10" s="238" t="s">
        <v>6</v>
      </c>
      <c r="L10" s="2"/>
      <c r="M10" s="2"/>
      <c r="N10" s="2"/>
      <c r="O10" s="2"/>
      <c r="P10" s="2"/>
    </row>
    <row r="11" spans="1:16" ht="41.25" customHeight="1">
      <c r="A11" s="620" t="s">
        <v>7</v>
      </c>
      <c r="B11" s="620" t="s">
        <v>8</v>
      </c>
      <c r="C11" s="614" t="s">
        <v>9</v>
      </c>
      <c r="D11" s="614" t="s">
        <v>1619</v>
      </c>
      <c r="E11" s="581"/>
      <c r="F11" s="581"/>
      <c r="G11" s="581"/>
      <c r="H11" s="581"/>
      <c r="I11" s="614" t="s">
        <v>10</v>
      </c>
      <c r="J11" s="615" t="s">
        <v>11</v>
      </c>
      <c r="K11" s="615" t="s">
        <v>12</v>
      </c>
      <c r="L11" s="17"/>
      <c r="M11" s="17"/>
      <c r="N11" s="17"/>
      <c r="O11" s="17"/>
      <c r="P11" s="17"/>
    </row>
    <row r="12" spans="1:16" ht="33.75" customHeight="1">
      <c r="A12" s="581"/>
      <c r="B12" s="581"/>
      <c r="C12" s="581"/>
      <c r="D12" s="173" t="s">
        <v>13</v>
      </c>
      <c r="E12" s="173" t="s">
        <v>14</v>
      </c>
      <c r="F12" s="173" t="s">
        <v>15</v>
      </c>
      <c r="G12" s="173" t="s">
        <v>16</v>
      </c>
      <c r="H12" s="173" t="s">
        <v>17</v>
      </c>
      <c r="I12" s="581"/>
      <c r="J12" s="581"/>
      <c r="K12" s="621"/>
      <c r="L12" s="17"/>
      <c r="M12" s="17"/>
      <c r="N12" s="17"/>
      <c r="O12" s="17"/>
      <c r="P12" s="17"/>
    </row>
    <row r="13" spans="1:16" ht="24.75" customHeight="1">
      <c r="A13" s="225"/>
      <c r="B13" s="583" t="s">
        <v>18</v>
      </c>
      <c r="C13" s="581"/>
      <c r="D13" s="581"/>
      <c r="E13" s="581"/>
      <c r="F13" s="581"/>
      <c r="G13" s="581"/>
      <c r="H13" s="581"/>
      <c r="I13" s="581"/>
      <c r="J13" s="581"/>
      <c r="K13" s="581"/>
      <c r="L13" s="17"/>
      <c r="M13" s="17"/>
      <c r="N13" s="17"/>
      <c r="O13" s="17"/>
      <c r="P13" s="17"/>
    </row>
    <row r="14" spans="1:16" ht="25.5" outlineLevel="1">
      <c r="A14" s="71">
        <v>1</v>
      </c>
      <c r="B14" s="227" t="s">
        <v>19</v>
      </c>
      <c r="C14" s="219" t="s">
        <v>20</v>
      </c>
      <c r="D14" s="219">
        <v>5611</v>
      </c>
      <c r="E14" s="219">
        <v>1402.75</v>
      </c>
      <c r="F14" s="219">
        <v>1402.75</v>
      </c>
      <c r="G14" s="219">
        <v>1402.75</v>
      </c>
      <c r="H14" s="219">
        <v>1402.75</v>
      </c>
      <c r="I14" s="219" t="s">
        <v>1620</v>
      </c>
      <c r="J14" s="612" t="s">
        <v>21</v>
      </c>
      <c r="K14" s="612" t="s">
        <v>22</v>
      </c>
      <c r="L14" s="18"/>
      <c r="M14" s="18"/>
      <c r="N14" s="18"/>
      <c r="O14" s="18"/>
      <c r="P14" s="18"/>
    </row>
    <row r="15" spans="1:16" ht="12.75" outlineLevel="1">
      <c r="A15" s="71">
        <f t="shared" ref="A15:A65" si="0">A14+1</f>
        <v>2</v>
      </c>
      <c r="B15" s="227" t="s">
        <v>23</v>
      </c>
      <c r="C15" s="219" t="s">
        <v>24</v>
      </c>
      <c r="D15" s="219">
        <v>84.92</v>
      </c>
      <c r="E15" s="219">
        <v>21.23</v>
      </c>
      <c r="F15" s="219">
        <v>21.23</v>
      </c>
      <c r="G15" s="219">
        <v>21.23</v>
      </c>
      <c r="H15" s="219">
        <v>21.23</v>
      </c>
      <c r="I15" s="612" t="s">
        <v>25</v>
      </c>
      <c r="J15" s="612"/>
      <c r="K15" s="612"/>
      <c r="L15" s="18"/>
      <c r="M15" s="18"/>
      <c r="N15" s="18"/>
      <c r="O15" s="18"/>
      <c r="P15" s="18"/>
    </row>
    <row r="16" spans="1:16" ht="12.75" outlineLevel="1">
      <c r="A16" s="71">
        <f t="shared" si="0"/>
        <v>3</v>
      </c>
      <c r="B16" s="227" t="s">
        <v>26</v>
      </c>
      <c r="C16" s="219" t="s">
        <v>27</v>
      </c>
      <c r="D16" s="219">
        <v>103.71899999999999</v>
      </c>
      <c r="E16" s="219">
        <v>34.573</v>
      </c>
      <c r="F16" s="219">
        <v>34.573</v>
      </c>
      <c r="G16" s="219">
        <v>34.573</v>
      </c>
      <c r="H16" s="219"/>
      <c r="I16" s="612"/>
      <c r="J16" s="612"/>
      <c r="K16" s="612"/>
      <c r="L16" s="18"/>
      <c r="M16" s="18"/>
      <c r="N16" s="18"/>
      <c r="O16" s="18"/>
      <c r="P16" s="18"/>
    </row>
    <row r="17" spans="1:16" ht="12.75" outlineLevel="1">
      <c r="A17" s="71">
        <f t="shared" si="0"/>
        <v>4</v>
      </c>
      <c r="B17" s="227" t="s">
        <v>28</v>
      </c>
      <c r="C17" s="219" t="s">
        <v>24</v>
      </c>
      <c r="D17" s="219">
        <v>58.594999999999999</v>
      </c>
      <c r="E17" s="219">
        <v>14.64875</v>
      </c>
      <c r="F17" s="219">
        <v>14.64875</v>
      </c>
      <c r="G17" s="219">
        <v>14.64875</v>
      </c>
      <c r="H17" s="219">
        <v>14.64875</v>
      </c>
      <c r="I17" s="612"/>
      <c r="J17" s="612"/>
      <c r="K17" s="612"/>
      <c r="L17" s="18"/>
      <c r="M17" s="18"/>
      <c r="N17" s="18"/>
      <c r="O17" s="18"/>
      <c r="P17" s="18"/>
    </row>
    <row r="18" spans="1:16" ht="12.75" outlineLevel="1">
      <c r="A18" s="71">
        <f t="shared" si="0"/>
        <v>5</v>
      </c>
      <c r="B18" s="227" t="s">
        <v>29</v>
      </c>
      <c r="C18" s="219" t="s">
        <v>24</v>
      </c>
      <c r="D18" s="219">
        <v>0.83399999999999996</v>
      </c>
      <c r="E18" s="219">
        <v>0.20849999999999999</v>
      </c>
      <c r="F18" s="219">
        <v>0.20849999999999999</v>
      </c>
      <c r="G18" s="219">
        <v>0.20849999999999999</v>
      </c>
      <c r="H18" s="219">
        <v>0.20849999999999999</v>
      </c>
      <c r="I18" s="612"/>
      <c r="J18" s="612"/>
      <c r="K18" s="612"/>
      <c r="L18" s="18"/>
      <c r="M18" s="18"/>
      <c r="N18" s="18"/>
      <c r="O18" s="18"/>
      <c r="P18" s="18"/>
    </row>
    <row r="19" spans="1:16" ht="12.75" outlineLevel="1">
      <c r="A19" s="71">
        <f t="shared" si="0"/>
        <v>6</v>
      </c>
      <c r="B19" s="227" t="s">
        <v>30</v>
      </c>
      <c r="C19" s="219" t="s">
        <v>20</v>
      </c>
      <c r="D19" s="219">
        <v>128</v>
      </c>
      <c r="E19" s="219">
        <v>32</v>
      </c>
      <c r="F19" s="219">
        <v>32</v>
      </c>
      <c r="G19" s="219">
        <v>32</v>
      </c>
      <c r="H19" s="219">
        <v>32</v>
      </c>
      <c r="I19" s="612"/>
      <c r="J19" s="612"/>
      <c r="K19" s="612"/>
      <c r="L19" s="18"/>
      <c r="M19" s="18"/>
      <c r="N19" s="18"/>
      <c r="O19" s="18"/>
      <c r="P19" s="18"/>
    </row>
    <row r="20" spans="1:16" ht="12.75" outlineLevel="1">
      <c r="A20" s="71">
        <f t="shared" si="0"/>
        <v>7</v>
      </c>
      <c r="B20" s="227" t="s">
        <v>31</v>
      </c>
      <c r="C20" s="219" t="s">
        <v>27</v>
      </c>
      <c r="D20" s="219">
        <v>17.2</v>
      </c>
      <c r="E20" s="219">
        <v>17.2</v>
      </c>
      <c r="F20" s="219"/>
      <c r="G20" s="219"/>
      <c r="H20" s="219"/>
      <c r="I20" s="612"/>
      <c r="J20" s="612"/>
      <c r="K20" s="612"/>
      <c r="L20" s="18"/>
      <c r="M20" s="18"/>
      <c r="N20" s="18"/>
      <c r="O20" s="18"/>
      <c r="P20" s="18"/>
    </row>
    <row r="21" spans="1:16" ht="25.5" outlineLevel="1">
      <c r="A21" s="71">
        <f t="shared" si="0"/>
        <v>8</v>
      </c>
      <c r="B21" s="227" t="s">
        <v>32</v>
      </c>
      <c r="C21" s="219" t="s">
        <v>24</v>
      </c>
      <c r="D21" s="219">
        <v>20.882000000000001</v>
      </c>
      <c r="E21" s="219">
        <v>5.2205000000000004</v>
      </c>
      <c r="F21" s="219">
        <v>5.2205000000000004</v>
      </c>
      <c r="G21" s="219">
        <v>5.2205000000000004</v>
      </c>
      <c r="H21" s="219">
        <v>5.2205000000000004</v>
      </c>
      <c r="I21" s="219" t="s">
        <v>33</v>
      </c>
      <c r="J21" s="612"/>
      <c r="K21" s="612"/>
      <c r="L21" s="18"/>
      <c r="M21" s="18"/>
      <c r="N21" s="18"/>
      <c r="O21" s="18"/>
      <c r="P21" s="18"/>
    </row>
    <row r="22" spans="1:16" ht="12.75" outlineLevel="1">
      <c r="A22" s="71">
        <f t="shared" si="0"/>
        <v>9</v>
      </c>
      <c r="B22" s="227" t="s">
        <v>34</v>
      </c>
      <c r="C22" s="219" t="s">
        <v>24</v>
      </c>
      <c r="D22" s="219">
        <v>3.9420000000000002</v>
      </c>
      <c r="E22" s="219">
        <v>0.98550000000000004</v>
      </c>
      <c r="F22" s="219">
        <v>0.98550000000000004</v>
      </c>
      <c r="G22" s="219">
        <v>0.98550000000000004</v>
      </c>
      <c r="H22" s="219">
        <v>0.98550000000000004</v>
      </c>
      <c r="I22" s="219" t="s">
        <v>35</v>
      </c>
      <c r="J22" s="612"/>
      <c r="K22" s="612"/>
      <c r="L22" s="18"/>
      <c r="M22" s="18"/>
      <c r="N22" s="18"/>
      <c r="O22" s="18"/>
      <c r="P22" s="18"/>
    </row>
    <row r="23" spans="1:16" ht="12.75" outlineLevel="1">
      <c r="A23" s="71">
        <f t="shared" si="0"/>
        <v>10</v>
      </c>
      <c r="B23" s="227" t="s">
        <v>36</v>
      </c>
      <c r="C23" s="219" t="s">
        <v>24</v>
      </c>
      <c r="D23" s="219">
        <v>1.17</v>
      </c>
      <c r="E23" s="219">
        <v>0.29249999999999998</v>
      </c>
      <c r="F23" s="219">
        <v>0.29249999999999998</v>
      </c>
      <c r="G23" s="219">
        <v>0.29249999999999998</v>
      </c>
      <c r="H23" s="219">
        <v>0.29249999999999998</v>
      </c>
      <c r="I23" s="612" t="s">
        <v>25</v>
      </c>
      <c r="J23" s="612"/>
      <c r="K23" s="612"/>
      <c r="L23" s="18"/>
      <c r="M23" s="18"/>
      <c r="N23" s="18"/>
      <c r="O23" s="18"/>
      <c r="P23" s="18"/>
    </row>
    <row r="24" spans="1:16" ht="12.75" outlineLevel="1">
      <c r="A24" s="71">
        <f t="shared" si="0"/>
        <v>11</v>
      </c>
      <c r="B24" s="227" t="s">
        <v>37</v>
      </c>
      <c r="C24" s="219" t="s">
        <v>27</v>
      </c>
      <c r="D24" s="219">
        <v>1.1100000000000001</v>
      </c>
      <c r="E24" s="219">
        <v>1.1100000000000001</v>
      </c>
      <c r="F24" s="219"/>
      <c r="G24" s="219"/>
      <c r="H24" s="219"/>
      <c r="I24" s="612"/>
      <c r="J24" s="612"/>
      <c r="K24" s="612"/>
      <c r="L24" s="18"/>
      <c r="M24" s="18"/>
      <c r="N24" s="18"/>
      <c r="O24" s="18"/>
      <c r="P24" s="18"/>
    </row>
    <row r="25" spans="1:16" ht="25.5" outlineLevel="1">
      <c r="A25" s="71">
        <f t="shared" si="0"/>
        <v>12</v>
      </c>
      <c r="B25" s="227" t="s">
        <v>38</v>
      </c>
      <c r="C25" s="219" t="s">
        <v>20</v>
      </c>
      <c r="D25" s="219">
        <v>230</v>
      </c>
      <c r="E25" s="219">
        <v>57.5</v>
      </c>
      <c r="F25" s="219">
        <v>57.5</v>
      </c>
      <c r="G25" s="219">
        <v>57.5</v>
      </c>
      <c r="H25" s="219">
        <v>57.5</v>
      </c>
      <c r="I25" s="612"/>
      <c r="J25" s="612"/>
      <c r="K25" s="612"/>
      <c r="L25" s="18"/>
      <c r="M25" s="18"/>
      <c r="N25" s="18"/>
      <c r="O25" s="18"/>
      <c r="P25" s="18"/>
    </row>
    <row r="26" spans="1:16" ht="12.75" outlineLevel="1">
      <c r="A26" s="71">
        <f t="shared" si="0"/>
        <v>13</v>
      </c>
      <c r="B26" s="227" t="s">
        <v>39</v>
      </c>
      <c r="C26" s="219" t="s">
        <v>24</v>
      </c>
      <c r="D26" s="226">
        <v>5.4340000000000002</v>
      </c>
      <c r="E26" s="226">
        <v>1.3585</v>
      </c>
      <c r="F26" s="226">
        <v>1.3585</v>
      </c>
      <c r="G26" s="226">
        <v>1.3585</v>
      </c>
      <c r="H26" s="226">
        <v>1.3585</v>
      </c>
      <c r="I26" s="612" t="s">
        <v>35</v>
      </c>
      <c r="J26" s="612"/>
      <c r="K26" s="612"/>
      <c r="L26" s="18"/>
      <c r="M26" s="18"/>
      <c r="N26" s="18"/>
      <c r="O26" s="18"/>
      <c r="P26" s="18"/>
    </row>
    <row r="27" spans="1:16" ht="12.75" outlineLevel="1">
      <c r="A27" s="71">
        <f t="shared" si="0"/>
        <v>14</v>
      </c>
      <c r="B27" s="227" t="s">
        <v>40</v>
      </c>
      <c r="C27" s="219" t="s">
        <v>24</v>
      </c>
      <c r="D27" s="219">
        <v>819.31100000000004</v>
      </c>
      <c r="E27" s="226">
        <v>204.82775000000001</v>
      </c>
      <c r="F27" s="226">
        <v>204.82775000000001</v>
      </c>
      <c r="G27" s="226">
        <v>204.82775000000001</v>
      </c>
      <c r="H27" s="226">
        <v>204.82775000000001</v>
      </c>
      <c r="I27" s="612"/>
      <c r="J27" s="612"/>
      <c r="K27" s="612"/>
      <c r="L27" s="18"/>
      <c r="M27" s="18"/>
      <c r="N27" s="18"/>
      <c r="O27" s="18"/>
      <c r="P27" s="18"/>
    </row>
    <row r="28" spans="1:16" ht="12.75" outlineLevel="1">
      <c r="A28" s="71">
        <f t="shared" si="0"/>
        <v>15</v>
      </c>
      <c r="B28" s="227" t="s">
        <v>41</v>
      </c>
      <c r="C28" s="219" t="s">
        <v>24</v>
      </c>
      <c r="D28" s="219">
        <v>11.846</v>
      </c>
      <c r="E28" s="219">
        <v>2.9615</v>
      </c>
      <c r="F28" s="219">
        <v>2.9615</v>
      </c>
      <c r="G28" s="219">
        <v>2.9615</v>
      </c>
      <c r="H28" s="219">
        <v>2.9615</v>
      </c>
      <c r="I28" s="612"/>
      <c r="J28" s="612"/>
      <c r="K28" s="612"/>
      <c r="L28" s="18"/>
      <c r="M28" s="18"/>
      <c r="N28" s="18"/>
      <c r="O28" s="18"/>
      <c r="P28" s="18"/>
    </row>
    <row r="29" spans="1:16" ht="12.75" outlineLevel="1">
      <c r="A29" s="71">
        <f t="shared" si="0"/>
        <v>16</v>
      </c>
      <c r="B29" s="227" t="s">
        <v>42</v>
      </c>
      <c r="C29" s="219" t="s">
        <v>24</v>
      </c>
      <c r="D29" s="219">
        <v>5.7610000000000001</v>
      </c>
      <c r="E29" s="219">
        <v>1.44025</v>
      </c>
      <c r="F29" s="219">
        <v>1.44025</v>
      </c>
      <c r="G29" s="219">
        <v>1.44025</v>
      </c>
      <c r="H29" s="219">
        <v>1.44025</v>
      </c>
      <c r="I29" s="612"/>
      <c r="J29" s="612"/>
      <c r="K29" s="612"/>
      <c r="L29" s="18"/>
      <c r="M29" s="18"/>
      <c r="N29" s="18"/>
      <c r="O29" s="18"/>
      <c r="P29" s="18"/>
    </row>
    <row r="30" spans="1:16" ht="12.75" outlineLevel="1">
      <c r="A30" s="71">
        <f t="shared" si="0"/>
        <v>17</v>
      </c>
      <c r="B30" s="227" t="s">
        <v>43</v>
      </c>
      <c r="C30" s="219" t="s">
        <v>24</v>
      </c>
      <c r="D30" s="219">
        <v>13.319000000000001</v>
      </c>
      <c r="E30" s="219">
        <v>3.3297500000000002</v>
      </c>
      <c r="F30" s="219">
        <v>3.3297500000000002</v>
      </c>
      <c r="G30" s="219">
        <v>3.3297500000000002</v>
      </c>
      <c r="H30" s="219">
        <v>3.3297500000000002</v>
      </c>
      <c r="I30" s="612"/>
      <c r="J30" s="612"/>
      <c r="K30" s="612"/>
      <c r="L30" s="18"/>
      <c r="M30" s="18"/>
      <c r="N30" s="18"/>
      <c r="O30" s="18"/>
      <c r="P30" s="18"/>
    </row>
    <row r="31" spans="1:16" ht="12.75" outlineLevel="1">
      <c r="A31" s="71">
        <f t="shared" si="0"/>
        <v>18</v>
      </c>
      <c r="B31" s="227" t="s">
        <v>44</v>
      </c>
      <c r="C31" s="219" t="s">
        <v>24</v>
      </c>
      <c r="D31" s="219">
        <v>6.4029999999999996</v>
      </c>
      <c r="E31" s="219">
        <v>1.6007499999999999</v>
      </c>
      <c r="F31" s="219">
        <v>1.6007499999999999</v>
      </c>
      <c r="G31" s="219">
        <v>1.6007499999999999</v>
      </c>
      <c r="H31" s="219">
        <v>1.6007499999999999</v>
      </c>
      <c r="I31" s="612"/>
      <c r="J31" s="612"/>
      <c r="K31" s="612"/>
      <c r="L31" s="18"/>
      <c r="M31" s="18"/>
      <c r="N31" s="18"/>
      <c r="O31" s="18"/>
      <c r="P31" s="18"/>
    </row>
    <row r="32" spans="1:16" ht="12.75" outlineLevel="1">
      <c r="A32" s="71">
        <f t="shared" si="0"/>
        <v>19</v>
      </c>
      <c r="B32" s="227" t="s">
        <v>45</v>
      </c>
      <c r="C32" s="219" t="s">
        <v>24</v>
      </c>
      <c r="D32" s="219">
        <v>5.7069999999999999</v>
      </c>
      <c r="E32" s="219">
        <v>1.42675</v>
      </c>
      <c r="F32" s="219">
        <v>1.42675</v>
      </c>
      <c r="G32" s="219">
        <v>1.42675</v>
      </c>
      <c r="H32" s="219">
        <v>1.42675</v>
      </c>
      <c r="I32" s="612"/>
      <c r="J32" s="612"/>
      <c r="K32" s="612"/>
      <c r="L32" s="18"/>
      <c r="M32" s="18"/>
      <c r="N32" s="18"/>
      <c r="O32" s="18"/>
      <c r="P32" s="18"/>
    </row>
    <row r="33" spans="1:16" ht="25.5" outlineLevel="1">
      <c r="A33" s="71">
        <f t="shared" si="0"/>
        <v>20</v>
      </c>
      <c r="B33" s="227" t="s">
        <v>46</v>
      </c>
      <c r="C33" s="219" t="s">
        <v>24</v>
      </c>
      <c r="D33" s="219">
        <v>98.614999999999995</v>
      </c>
      <c r="E33" s="219">
        <v>24.653749999999999</v>
      </c>
      <c r="F33" s="219">
        <v>24.653749999999999</v>
      </c>
      <c r="G33" s="219">
        <v>24.653749999999999</v>
      </c>
      <c r="H33" s="219">
        <v>24.653749999999999</v>
      </c>
      <c r="I33" s="612"/>
      <c r="J33" s="612"/>
      <c r="K33" s="612"/>
      <c r="L33" s="18"/>
      <c r="M33" s="18"/>
      <c r="N33" s="18"/>
      <c r="O33" s="18"/>
      <c r="P33" s="18"/>
    </row>
    <row r="34" spans="1:16" ht="12.75" outlineLevel="1">
      <c r="A34" s="71">
        <f t="shared" si="0"/>
        <v>21</v>
      </c>
      <c r="B34" s="227" t="s">
        <v>47</v>
      </c>
      <c r="C34" s="219" t="s">
        <v>24</v>
      </c>
      <c r="D34" s="219">
        <v>68.072000000000003</v>
      </c>
      <c r="E34" s="219">
        <v>17.018000000000001</v>
      </c>
      <c r="F34" s="219">
        <v>17.018000000000001</v>
      </c>
      <c r="G34" s="219">
        <v>17.018000000000001</v>
      </c>
      <c r="H34" s="219">
        <v>17.018000000000001</v>
      </c>
      <c r="I34" s="612"/>
      <c r="J34" s="612"/>
      <c r="K34" s="612"/>
      <c r="L34" s="18"/>
      <c r="M34" s="18"/>
      <c r="N34" s="18"/>
      <c r="O34" s="18"/>
      <c r="P34" s="18"/>
    </row>
    <row r="35" spans="1:16" ht="12.75" outlineLevel="1">
      <c r="A35" s="71">
        <f t="shared" si="0"/>
        <v>22</v>
      </c>
      <c r="B35" s="227" t="s">
        <v>48</v>
      </c>
      <c r="C35" s="219" t="s">
        <v>24</v>
      </c>
      <c r="D35" s="219">
        <v>76.302999999999997</v>
      </c>
      <c r="E35" s="219">
        <v>19.075749999999999</v>
      </c>
      <c r="F35" s="219">
        <v>19.075749999999999</v>
      </c>
      <c r="G35" s="219">
        <v>19.075749999999999</v>
      </c>
      <c r="H35" s="219">
        <v>19.075749999999999</v>
      </c>
      <c r="I35" s="612"/>
      <c r="J35" s="612"/>
      <c r="K35" s="612"/>
      <c r="L35" s="18"/>
      <c r="M35" s="18"/>
      <c r="N35" s="18"/>
      <c r="O35" s="18"/>
      <c r="P35" s="18"/>
    </row>
    <row r="36" spans="1:16" ht="12.75" outlineLevel="1">
      <c r="A36" s="71">
        <f t="shared" si="0"/>
        <v>23</v>
      </c>
      <c r="B36" s="227" t="s">
        <v>49</v>
      </c>
      <c r="C36" s="219" t="s">
        <v>24</v>
      </c>
      <c r="D36" s="219">
        <v>12.472</v>
      </c>
      <c r="E36" s="219">
        <v>3.1179999999999999</v>
      </c>
      <c r="F36" s="219">
        <v>3.1179999999999999</v>
      </c>
      <c r="G36" s="219">
        <v>3.1179999999999999</v>
      </c>
      <c r="H36" s="219">
        <v>3.1179999999999999</v>
      </c>
      <c r="I36" s="612"/>
      <c r="J36" s="612"/>
      <c r="K36" s="612"/>
      <c r="L36" s="18"/>
      <c r="M36" s="18"/>
      <c r="N36" s="18"/>
      <c r="O36" s="18"/>
      <c r="P36" s="18"/>
    </row>
    <row r="37" spans="1:16" ht="12.75" outlineLevel="1">
      <c r="A37" s="71">
        <f t="shared" si="0"/>
        <v>24</v>
      </c>
      <c r="B37" s="227" t="s">
        <v>50</v>
      </c>
      <c r="C37" s="219" t="s">
        <v>24</v>
      </c>
      <c r="D37" s="219">
        <v>12.472</v>
      </c>
      <c r="E37" s="219">
        <v>3.1179999999999999</v>
      </c>
      <c r="F37" s="219">
        <v>3.1179999999999999</v>
      </c>
      <c r="G37" s="219">
        <v>3.1179999999999999</v>
      </c>
      <c r="H37" s="219">
        <v>3.1179999999999999</v>
      </c>
      <c r="I37" s="612"/>
      <c r="J37" s="612"/>
      <c r="K37" s="612"/>
      <c r="L37" s="18"/>
      <c r="M37" s="18"/>
      <c r="N37" s="18"/>
      <c r="O37" s="18"/>
      <c r="P37" s="18"/>
    </row>
    <row r="38" spans="1:16" ht="12.75" outlineLevel="1">
      <c r="A38" s="71">
        <f t="shared" si="0"/>
        <v>25</v>
      </c>
      <c r="B38" s="227" t="s">
        <v>51</v>
      </c>
      <c r="C38" s="219" t="s">
        <v>24</v>
      </c>
      <c r="D38" s="219">
        <v>1.3620000000000001</v>
      </c>
      <c r="E38" s="219">
        <v>0.34050000000000002</v>
      </c>
      <c r="F38" s="219">
        <v>0.34050000000000002</v>
      </c>
      <c r="G38" s="219">
        <v>0.34050000000000002</v>
      </c>
      <c r="H38" s="219">
        <v>0.34050000000000002</v>
      </c>
      <c r="I38" s="612"/>
      <c r="J38" s="612"/>
      <c r="K38" s="612"/>
      <c r="L38" s="18"/>
      <c r="M38" s="18"/>
      <c r="N38" s="18"/>
      <c r="O38" s="18"/>
      <c r="P38" s="18"/>
    </row>
    <row r="39" spans="1:16" ht="12.75" outlineLevel="1">
      <c r="A39" s="71">
        <f t="shared" si="0"/>
        <v>26</v>
      </c>
      <c r="B39" s="227" t="s">
        <v>52</v>
      </c>
      <c r="C39" s="219" t="s">
        <v>24</v>
      </c>
      <c r="D39" s="219">
        <v>5.7080000000000002</v>
      </c>
      <c r="E39" s="219">
        <v>1.427</v>
      </c>
      <c r="F39" s="219">
        <v>1.427</v>
      </c>
      <c r="G39" s="219">
        <v>1.427</v>
      </c>
      <c r="H39" s="219">
        <v>1.427</v>
      </c>
      <c r="I39" s="612"/>
      <c r="J39" s="612"/>
      <c r="K39" s="612"/>
      <c r="L39" s="18"/>
      <c r="M39" s="18"/>
      <c r="N39" s="18"/>
      <c r="O39" s="18"/>
      <c r="P39" s="18"/>
    </row>
    <row r="40" spans="1:16" ht="12.75" outlineLevel="1">
      <c r="A40" s="71">
        <f t="shared" si="0"/>
        <v>27</v>
      </c>
      <c r="B40" s="227" t="s">
        <v>53</v>
      </c>
      <c r="C40" s="219" t="s">
        <v>24</v>
      </c>
      <c r="D40" s="219">
        <v>26.655999999999999</v>
      </c>
      <c r="E40" s="219">
        <v>6.6639999999999997</v>
      </c>
      <c r="F40" s="219">
        <v>6.6639999999999997</v>
      </c>
      <c r="G40" s="219">
        <v>6.6639999999999997</v>
      </c>
      <c r="H40" s="219">
        <v>6.6639999999999997</v>
      </c>
      <c r="I40" s="612"/>
      <c r="J40" s="612"/>
      <c r="K40" s="612"/>
      <c r="L40" s="18"/>
      <c r="M40" s="18"/>
      <c r="N40" s="18"/>
      <c r="O40" s="18"/>
      <c r="P40" s="18"/>
    </row>
    <row r="41" spans="1:16" ht="25.5" outlineLevel="1">
      <c r="A41" s="71">
        <f t="shared" si="0"/>
        <v>28</v>
      </c>
      <c r="B41" s="227" t="s">
        <v>54</v>
      </c>
      <c r="C41" s="219" t="s">
        <v>24</v>
      </c>
      <c r="D41" s="219">
        <v>5.15</v>
      </c>
      <c r="E41" s="219">
        <v>1.2875000000000001</v>
      </c>
      <c r="F41" s="219">
        <v>1.2875000000000001</v>
      </c>
      <c r="G41" s="219">
        <v>1.2875000000000001</v>
      </c>
      <c r="H41" s="219">
        <v>1.2875000000000001</v>
      </c>
      <c r="I41" s="612"/>
      <c r="J41" s="612"/>
      <c r="K41" s="612"/>
      <c r="L41" s="18"/>
      <c r="M41" s="18"/>
      <c r="N41" s="18"/>
      <c r="O41" s="18"/>
      <c r="P41" s="18"/>
    </row>
    <row r="42" spans="1:16" ht="12.75" outlineLevel="1">
      <c r="A42" s="71">
        <f t="shared" si="0"/>
        <v>29</v>
      </c>
      <c r="B42" s="227" t="s">
        <v>55</v>
      </c>
      <c r="C42" s="219" t="s">
        <v>24</v>
      </c>
      <c r="D42" s="219">
        <v>1769.42</v>
      </c>
      <c r="E42" s="219">
        <v>442.35500000000002</v>
      </c>
      <c r="F42" s="219">
        <v>442.35500000000002</v>
      </c>
      <c r="G42" s="219">
        <v>442.35500000000002</v>
      </c>
      <c r="H42" s="219">
        <v>442.35500000000002</v>
      </c>
      <c r="I42" s="612"/>
      <c r="J42" s="612"/>
      <c r="K42" s="612"/>
      <c r="L42" s="18"/>
      <c r="M42" s="18"/>
      <c r="N42" s="18"/>
      <c r="O42" s="18"/>
      <c r="P42" s="18"/>
    </row>
    <row r="43" spans="1:16" ht="12.75" outlineLevel="1">
      <c r="A43" s="71">
        <f t="shared" si="0"/>
        <v>30</v>
      </c>
      <c r="B43" s="227" t="s">
        <v>56</v>
      </c>
      <c r="C43" s="219" t="s">
        <v>24</v>
      </c>
      <c r="D43" s="219">
        <v>15.653</v>
      </c>
      <c r="E43" s="219">
        <v>3.9132500000000001</v>
      </c>
      <c r="F43" s="219">
        <v>3.9132500000000001</v>
      </c>
      <c r="G43" s="219">
        <v>3.9132500000000001</v>
      </c>
      <c r="H43" s="219">
        <v>3.9132500000000001</v>
      </c>
      <c r="I43" s="612"/>
      <c r="J43" s="612"/>
      <c r="K43" s="612"/>
      <c r="L43" s="18"/>
      <c r="M43" s="18"/>
      <c r="N43" s="18"/>
      <c r="O43" s="18"/>
      <c r="P43" s="18"/>
    </row>
    <row r="44" spans="1:16" ht="12.75" outlineLevel="1">
      <c r="A44" s="71">
        <f t="shared" si="0"/>
        <v>31</v>
      </c>
      <c r="B44" s="227" t="s">
        <v>57</v>
      </c>
      <c r="C44" s="219" t="s">
        <v>24</v>
      </c>
      <c r="D44" s="219">
        <v>6.6</v>
      </c>
      <c r="E44" s="219">
        <v>1.65</v>
      </c>
      <c r="F44" s="219">
        <v>1.65</v>
      </c>
      <c r="G44" s="219">
        <v>1.65</v>
      </c>
      <c r="H44" s="219">
        <v>1.65</v>
      </c>
      <c r="I44" s="612"/>
      <c r="J44" s="612"/>
      <c r="K44" s="612"/>
      <c r="L44" s="18"/>
      <c r="M44" s="18"/>
      <c r="N44" s="18"/>
      <c r="O44" s="18"/>
      <c r="P44" s="18"/>
    </row>
    <row r="45" spans="1:16" ht="12.75" outlineLevel="1">
      <c r="A45" s="71">
        <f t="shared" si="0"/>
        <v>32</v>
      </c>
      <c r="B45" s="227" t="s">
        <v>58</v>
      </c>
      <c r="C45" s="219" t="s">
        <v>24</v>
      </c>
      <c r="D45" s="219">
        <v>51.8</v>
      </c>
      <c r="E45" s="219">
        <v>12.95</v>
      </c>
      <c r="F45" s="219">
        <v>12.95</v>
      </c>
      <c r="G45" s="219">
        <v>12.95</v>
      </c>
      <c r="H45" s="219">
        <v>12.95</v>
      </c>
      <c r="I45" s="612"/>
      <c r="J45" s="612"/>
      <c r="K45" s="612"/>
      <c r="L45" s="18"/>
      <c r="M45" s="18"/>
      <c r="N45" s="18"/>
      <c r="O45" s="18"/>
      <c r="P45" s="18"/>
    </row>
    <row r="46" spans="1:16" ht="12.75" outlineLevel="1">
      <c r="A46" s="71">
        <f t="shared" si="0"/>
        <v>33</v>
      </c>
      <c r="B46" s="227" t="s">
        <v>59</v>
      </c>
      <c r="C46" s="219" t="s">
        <v>24</v>
      </c>
      <c r="D46" s="219">
        <v>5</v>
      </c>
      <c r="E46" s="219">
        <v>5</v>
      </c>
      <c r="F46" s="219"/>
      <c r="G46" s="219"/>
      <c r="H46" s="219"/>
      <c r="I46" s="612"/>
      <c r="J46" s="612"/>
      <c r="K46" s="612"/>
      <c r="L46" s="18"/>
      <c r="M46" s="18"/>
      <c r="N46" s="18"/>
      <c r="O46" s="18"/>
      <c r="P46" s="18"/>
    </row>
    <row r="47" spans="1:16" ht="12.75" outlineLevel="1">
      <c r="A47" s="71">
        <f t="shared" si="0"/>
        <v>34</v>
      </c>
      <c r="B47" s="227" t="s">
        <v>60</v>
      </c>
      <c r="C47" s="219" t="s">
        <v>61</v>
      </c>
      <c r="D47" s="219">
        <v>119</v>
      </c>
      <c r="E47" s="219">
        <v>29.75</v>
      </c>
      <c r="F47" s="219">
        <v>29.75</v>
      </c>
      <c r="G47" s="219">
        <v>29.75</v>
      </c>
      <c r="H47" s="219">
        <v>29.75</v>
      </c>
      <c r="I47" s="612"/>
      <c r="J47" s="612"/>
      <c r="K47" s="612"/>
      <c r="L47" s="18"/>
      <c r="M47" s="18"/>
      <c r="N47" s="18"/>
      <c r="O47" s="18"/>
      <c r="P47" s="18"/>
    </row>
    <row r="48" spans="1:16" ht="12.75" outlineLevel="1">
      <c r="A48" s="71">
        <f t="shared" si="0"/>
        <v>35</v>
      </c>
      <c r="B48" s="227" t="s">
        <v>62</v>
      </c>
      <c r="C48" s="219" t="s">
        <v>61</v>
      </c>
      <c r="D48" s="219">
        <v>194</v>
      </c>
      <c r="E48" s="219">
        <v>48.5</v>
      </c>
      <c r="F48" s="219">
        <v>48.5</v>
      </c>
      <c r="G48" s="219">
        <v>48.5</v>
      </c>
      <c r="H48" s="219">
        <v>48.5</v>
      </c>
      <c r="I48" s="612"/>
      <c r="J48" s="612"/>
      <c r="K48" s="612"/>
      <c r="L48" s="18"/>
      <c r="M48" s="18"/>
      <c r="N48" s="18"/>
      <c r="O48" s="18"/>
      <c r="P48" s="18"/>
    </row>
    <row r="49" spans="1:16" ht="25.5" outlineLevel="1">
      <c r="A49" s="71">
        <f t="shared" si="0"/>
        <v>36</v>
      </c>
      <c r="B49" s="227" t="s">
        <v>1627</v>
      </c>
      <c r="C49" s="219" t="s">
        <v>63</v>
      </c>
      <c r="D49" s="219" t="s">
        <v>64</v>
      </c>
      <c r="E49" s="219" t="s">
        <v>64</v>
      </c>
      <c r="F49" s="219"/>
      <c r="G49" s="219"/>
      <c r="H49" s="219"/>
      <c r="I49" s="612" t="s">
        <v>35</v>
      </c>
      <c r="J49" s="612" t="s">
        <v>21</v>
      </c>
      <c r="K49" s="612" t="s">
        <v>22</v>
      </c>
      <c r="L49" s="18"/>
      <c r="M49" s="18"/>
      <c r="N49" s="18"/>
      <c r="O49" s="18"/>
      <c r="P49" s="18"/>
    </row>
    <row r="50" spans="1:16" ht="12.75" outlineLevel="1">
      <c r="A50" s="71">
        <f t="shared" si="0"/>
        <v>37</v>
      </c>
      <c r="B50" s="227" t="s">
        <v>65</v>
      </c>
      <c r="C50" s="219" t="s">
        <v>20</v>
      </c>
      <c r="D50" s="219">
        <v>824</v>
      </c>
      <c r="E50" s="219">
        <v>206</v>
      </c>
      <c r="F50" s="219">
        <v>206</v>
      </c>
      <c r="G50" s="219">
        <v>206</v>
      </c>
      <c r="H50" s="219">
        <v>206</v>
      </c>
      <c r="I50" s="612"/>
      <c r="J50" s="612"/>
      <c r="K50" s="612"/>
      <c r="L50" s="18"/>
      <c r="M50" s="18"/>
      <c r="N50" s="18"/>
      <c r="O50" s="18"/>
      <c r="P50" s="18"/>
    </row>
    <row r="51" spans="1:16" ht="38.25" outlineLevel="1">
      <c r="A51" s="71">
        <f t="shared" si="0"/>
        <v>38</v>
      </c>
      <c r="B51" s="227" t="s">
        <v>66</v>
      </c>
      <c r="C51" s="219" t="s">
        <v>20</v>
      </c>
      <c r="D51" s="219">
        <v>21964</v>
      </c>
      <c r="E51" s="219">
        <v>5491</v>
      </c>
      <c r="F51" s="219">
        <v>5491</v>
      </c>
      <c r="G51" s="219">
        <v>5491</v>
      </c>
      <c r="H51" s="219">
        <v>5491</v>
      </c>
      <c r="I51" s="612" t="s">
        <v>348</v>
      </c>
      <c r="J51" s="612"/>
      <c r="K51" s="612"/>
      <c r="L51" s="18"/>
      <c r="M51" s="18"/>
      <c r="N51" s="18"/>
      <c r="O51" s="18"/>
      <c r="P51" s="18"/>
    </row>
    <row r="52" spans="1:16" ht="38.25" outlineLevel="1">
      <c r="A52" s="71">
        <f t="shared" si="0"/>
        <v>39</v>
      </c>
      <c r="B52" s="227" t="s">
        <v>1628</v>
      </c>
      <c r="C52" s="219" t="s">
        <v>20</v>
      </c>
      <c r="D52" s="219">
        <v>3741</v>
      </c>
      <c r="E52" s="219">
        <v>935.25</v>
      </c>
      <c r="F52" s="219">
        <v>935.25</v>
      </c>
      <c r="G52" s="219">
        <v>935.25</v>
      </c>
      <c r="H52" s="219">
        <v>935.25</v>
      </c>
      <c r="I52" s="612"/>
      <c r="J52" s="612"/>
      <c r="K52" s="612"/>
      <c r="L52" s="18"/>
      <c r="M52" s="18"/>
      <c r="N52" s="18"/>
      <c r="O52" s="18"/>
      <c r="P52" s="18"/>
    </row>
    <row r="53" spans="1:16" ht="38.25" outlineLevel="1">
      <c r="A53" s="71">
        <f t="shared" si="0"/>
        <v>40</v>
      </c>
      <c r="B53" s="227" t="s">
        <v>67</v>
      </c>
      <c r="C53" s="219" t="s">
        <v>20</v>
      </c>
      <c r="D53" s="219">
        <v>797</v>
      </c>
      <c r="E53" s="219">
        <v>199.25</v>
      </c>
      <c r="F53" s="219">
        <v>199.25</v>
      </c>
      <c r="G53" s="219">
        <v>199.25</v>
      </c>
      <c r="H53" s="219">
        <v>199.25</v>
      </c>
      <c r="I53" s="612" t="s">
        <v>348</v>
      </c>
      <c r="J53" s="612"/>
      <c r="K53" s="612"/>
      <c r="L53" s="18"/>
      <c r="M53" s="18"/>
      <c r="N53" s="18"/>
      <c r="O53" s="18"/>
      <c r="P53" s="18"/>
    </row>
    <row r="54" spans="1:16" ht="38.25" outlineLevel="1">
      <c r="A54" s="71">
        <f t="shared" si="0"/>
        <v>41</v>
      </c>
      <c r="B54" s="227" t="s">
        <v>68</v>
      </c>
      <c r="C54" s="219" t="s">
        <v>20</v>
      </c>
      <c r="D54" s="219">
        <v>1349.0400000000002</v>
      </c>
      <c r="E54" s="219">
        <v>337.26000000000005</v>
      </c>
      <c r="F54" s="219">
        <v>337.26000000000005</v>
      </c>
      <c r="G54" s="219">
        <v>337.26000000000005</v>
      </c>
      <c r="H54" s="219">
        <v>337.26000000000005</v>
      </c>
      <c r="I54" s="612"/>
      <c r="J54" s="612"/>
      <c r="K54" s="612"/>
      <c r="L54" s="18"/>
      <c r="M54" s="18"/>
      <c r="N54" s="18"/>
      <c r="O54" s="18"/>
      <c r="P54" s="18"/>
    </row>
    <row r="55" spans="1:16" ht="25.5" outlineLevel="1">
      <c r="A55" s="71">
        <f t="shared" si="0"/>
        <v>42</v>
      </c>
      <c r="B55" s="227" t="s">
        <v>69</v>
      </c>
      <c r="C55" s="219" t="s">
        <v>20</v>
      </c>
      <c r="D55" s="219">
        <v>2514.1200000000003</v>
      </c>
      <c r="E55" s="219">
        <v>628.53000000000009</v>
      </c>
      <c r="F55" s="219">
        <v>628.53000000000009</v>
      </c>
      <c r="G55" s="219">
        <v>628.53000000000009</v>
      </c>
      <c r="H55" s="219">
        <v>628.53000000000009</v>
      </c>
      <c r="I55" s="612"/>
      <c r="J55" s="612"/>
      <c r="K55" s="612"/>
      <c r="L55" s="18"/>
      <c r="M55" s="18"/>
      <c r="N55" s="18"/>
      <c r="O55" s="18"/>
      <c r="P55" s="18"/>
    </row>
    <row r="56" spans="1:16" ht="38.25" outlineLevel="1">
      <c r="A56" s="71">
        <f t="shared" si="0"/>
        <v>43</v>
      </c>
      <c r="B56" s="227" t="s">
        <v>70</v>
      </c>
      <c r="C56" s="219" t="s">
        <v>20</v>
      </c>
      <c r="D56" s="219">
        <v>858.48</v>
      </c>
      <c r="E56" s="219">
        <v>214.62</v>
      </c>
      <c r="F56" s="219">
        <v>214.62</v>
      </c>
      <c r="G56" s="219">
        <v>214.62</v>
      </c>
      <c r="H56" s="219">
        <v>214.62</v>
      </c>
      <c r="I56" s="612"/>
      <c r="J56" s="612"/>
      <c r="K56" s="612"/>
      <c r="L56" s="18"/>
      <c r="M56" s="18"/>
      <c r="N56" s="18"/>
      <c r="O56" s="18"/>
      <c r="P56" s="18"/>
    </row>
    <row r="57" spans="1:16" ht="51" outlineLevel="1">
      <c r="A57" s="71">
        <f t="shared" si="0"/>
        <v>44</v>
      </c>
      <c r="B57" s="227" t="s">
        <v>71</v>
      </c>
      <c r="C57" s="219" t="s">
        <v>20</v>
      </c>
      <c r="D57" s="219">
        <v>613.20000000000005</v>
      </c>
      <c r="E57" s="219">
        <v>153.30000000000001</v>
      </c>
      <c r="F57" s="219">
        <v>153.30000000000001</v>
      </c>
      <c r="G57" s="219">
        <v>153.30000000000001</v>
      </c>
      <c r="H57" s="219">
        <v>153.30000000000001</v>
      </c>
      <c r="I57" s="612"/>
      <c r="J57" s="612"/>
      <c r="K57" s="612"/>
      <c r="L57" s="18"/>
      <c r="M57" s="18"/>
      <c r="N57" s="18"/>
      <c r="O57" s="18"/>
      <c r="P57" s="18"/>
    </row>
    <row r="58" spans="1:16" ht="12.75" outlineLevel="1">
      <c r="A58" s="71">
        <f t="shared" si="0"/>
        <v>45</v>
      </c>
      <c r="B58" s="227" t="s">
        <v>1631</v>
      </c>
      <c r="C58" s="219" t="s">
        <v>24</v>
      </c>
      <c r="D58" s="219">
        <v>1.044</v>
      </c>
      <c r="E58" s="219">
        <v>0.26100000000000001</v>
      </c>
      <c r="F58" s="219">
        <v>0.26100000000000001</v>
      </c>
      <c r="G58" s="219">
        <v>0.26100000000000001</v>
      </c>
      <c r="H58" s="219">
        <v>0.26100000000000001</v>
      </c>
      <c r="I58" s="612"/>
      <c r="J58" s="612"/>
      <c r="K58" s="612"/>
      <c r="L58" s="18"/>
      <c r="M58" s="18"/>
      <c r="N58" s="18"/>
      <c r="O58" s="18"/>
      <c r="P58" s="18"/>
    </row>
    <row r="59" spans="1:16" ht="12.75" outlineLevel="1">
      <c r="A59" s="71">
        <f t="shared" si="0"/>
        <v>46</v>
      </c>
      <c r="B59" s="227" t="s">
        <v>1629</v>
      </c>
      <c r="C59" s="219" t="s">
        <v>24</v>
      </c>
      <c r="D59" s="219">
        <v>3.266</v>
      </c>
      <c r="E59" s="219">
        <v>0.8165</v>
      </c>
      <c r="F59" s="219">
        <v>0.8165</v>
      </c>
      <c r="G59" s="219">
        <v>0.8165</v>
      </c>
      <c r="H59" s="219">
        <v>0.8165</v>
      </c>
      <c r="I59" s="612"/>
      <c r="J59" s="612"/>
      <c r="K59" s="612"/>
      <c r="L59" s="18"/>
      <c r="M59" s="18"/>
      <c r="N59" s="18"/>
      <c r="O59" s="18"/>
      <c r="P59" s="18"/>
    </row>
    <row r="60" spans="1:16" ht="25.5" outlineLevel="1">
      <c r="A60" s="71">
        <f t="shared" si="0"/>
        <v>47</v>
      </c>
      <c r="B60" s="227" t="s">
        <v>1632</v>
      </c>
      <c r="C60" s="219" t="s">
        <v>24</v>
      </c>
      <c r="D60" s="219">
        <v>2.569</v>
      </c>
      <c r="E60" s="219">
        <v>0.64224999999999999</v>
      </c>
      <c r="F60" s="219">
        <v>0.64224999999999999</v>
      </c>
      <c r="G60" s="219">
        <v>0.64224999999999999</v>
      </c>
      <c r="H60" s="219">
        <v>0.64224999999999999</v>
      </c>
      <c r="I60" s="219" t="s">
        <v>72</v>
      </c>
      <c r="J60" s="612"/>
      <c r="K60" s="612"/>
      <c r="L60" s="18"/>
      <c r="M60" s="18"/>
      <c r="N60" s="18"/>
      <c r="O60" s="18"/>
      <c r="P60" s="18"/>
    </row>
    <row r="61" spans="1:16" ht="25.5" outlineLevel="1">
      <c r="A61" s="71">
        <f t="shared" si="0"/>
        <v>48</v>
      </c>
      <c r="B61" s="227" t="s">
        <v>1633</v>
      </c>
      <c r="C61" s="219" t="s">
        <v>24</v>
      </c>
      <c r="D61" s="219">
        <v>26.052</v>
      </c>
      <c r="E61" s="219">
        <v>6.5129999999999999</v>
      </c>
      <c r="F61" s="219">
        <v>6.5129999999999999</v>
      </c>
      <c r="G61" s="219">
        <v>6.5129999999999999</v>
      </c>
      <c r="H61" s="219">
        <v>6.5129999999999999</v>
      </c>
      <c r="I61" s="219" t="s">
        <v>73</v>
      </c>
      <c r="J61" s="612"/>
      <c r="K61" s="612"/>
      <c r="L61" s="18"/>
      <c r="M61" s="18"/>
      <c r="N61" s="18"/>
      <c r="O61" s="18"/>
      <c r="P61" s="18"/>
    </row>
    <row r="62" spans="1:16" ht="12.75" outlineLevel="1">
      <c r="A62" s="71">
        <f t="shared" si="0"/>
        <v>49</v>
      </c>
      <c r="B62" s="227" t="s">
        <v>1630</v>
      </c>
      <c r="C62" s="219" t="s">
        <v>24</v>
      </c>
      <c r="D62" s="219">
        <v>168</v>
      </c>
      <c r="E62" s="219">
        <v>42</v>
      </c>
      <c r="F62" s="219">
        <v>42</v>
      </c>
      <c r="G62" s="219">
        <v>42</v>
      </c>
      <c r="H62" s="219">
        <v>42</v>
      </c>
      <c r="I62" s="612" t="s">
        <v>74</v>
      </c>
      <c r="J62" s="612"/>
      <c r="K62" s="612"/>
      <c r="L62" s="18"/>
      <c r="M62" s="18"/>
      <c r="N62" s="18"/>
      <c r="O62" s="18"/>
      <c r="P62" s="18"/>
    </row>
    <row r="63" spans="1:16" ht="12.75" outlineLevel="1">
      <c r="A63" s="71">
        <f t="shared" si="0"/>
        <v>50</v>
      </c>
      <c r="B63" s="622" t="s">
        <v>75</v>
      </c>
      <c r="C63" s="219" t="s">
        <v>20</v>
      </c>
      <c r="D63" s="219">
        <v>821.22</v>
      </c>
      <c r="E63" s="219">
        <v>205.30500000000001</v>
      </c>
      <c r="F63" s="219">
        <v>205.30500000000001</v>
      </c>
      <c r="G63" s="219">
        <v>205.30500000000001</v>
      </c>
      <c r="H63" s="219">
        <v>205.30500000000001</v>
      </c>
      <c r="I63" s="612"/>
      <c r="J63" s="612"/>
      <c r="K63" s="612"/>
      <c r="L63" s="18"/>
      <c r="M63" s="18"/>
      <c r="N63" s="18"/>
      <c r="O63" s="18"/>
      <c r="P63" s="18"/>
    </row>
    <row r="64" spans="1:16" ht="12.75" outlineLevel="1">
      <c r="A64" s="71">
        <f t="shared" si="0"/>
        <v>51</v>
      </c>
      <c r="B64" s="623"/>
      <c r="C64" s="219" t="s">
        <v>20</v>
      </c>
      <c r="D64" s="219">
        <v>154.25</v>
      </c>
      <c r="E64" s="219">
        <v>38.5625</v>
      </c>
      <c r="F64" s="219">
        <v>38.5625</v>
      </c>
      <c r="G64" s="219">
        <v>38.5625</v>
      </c>
      <c r="H64" s="219">
        <v>38.5625</v>
      </c>
      <c r="I64" s="612"/>
      <c r="J64" s="612"/>
      <c r="K64" s="612"/>
      <c r="L64" s="18"/>
      <c r="M64" s="18"/>
      <c r="N64" s="18"/>
      <c r="O64" s="18"/>
      <c r="P64" s="18"/>
    </row>
    <row r="65" spans="1:16" ht="25.5" outlineLevel="1">
      <c r="A65" s="71">
        <f t="shared" si="0"/>
        <v>52</v>
      </c>
      <c r="B65" s="227" t="s">
        <v>76</v>
      </c>
      <c r="C65" s="219" t="s">
        <v>24</v>
      </c>
      <c r="D65" s="219">
        <v>3.0920000000000001</v>
      </c>
      <c r="E65" s="219">
        <v>0.77300000000000002</v>
      </c>
      <c r="F65" s="219">
        <v>0.77300000000000002</v>
      </c>
      <c r="G65" s="219">
        <v>0.77300000000000002</v>
      </c>
      <c r="H65" s="219">
        <v>0.77300000000000002</v>
      </c>
      <c r="I65" s="219" t="s">
        <v>77</v>
      </c>
      <c r="J65" s="612"/>
      <c r="K65" s="612"/>
      <c r="L65" s="18"/>
      <c r="M65" s="18"/>
      <c r="N65" s="18"/>
      <c r="O65" s="18"/>
      <c r="P65" s="18"/>
    </row>
    <row r="66" spans="1:16" ht="15" customHeight="1" outlineLevel="1">
      <c r="A66" s="66"/>
      <c r="B66" s="688" t="s">
        <v>78</v>
      </c>
      <c r="C66" s="688"/>
      <c r="D66" s="688"/>
      <c r="E66" s="688"/>
      <c r="F66" s="688"/>
      <c r="G66" s="688"/>
      <c r="H66" s="688"/>
      <c r="I66" s="688"/>
      <c r="J66" s="688"/>
      <c r="K66" s="688"/>
      <c r="L66" s="18"/>
      <c r="M66" s="18"/>
      <c r="N66" s="18"/>
      <c r="O66" s="18"/>
      <c r="P66" s="18"/>
    </row>
    <row r="67" spans="1:16" ht="12.75" outlineLevel="1">
      <c r="A67" s="71">
        <v>53</v>
      </c>
      <c r="B67" s="227" t="s">
        <v>79</v>
      </c>
      <c r="C67" s="219" t="s">
        <v>20</v>
      </c>
      <c r="D67" s="219">
        <v>83736.84</v>
      </c>
      <c r="E67" s="219">
        <v>20934.21</v>
      </c>
      <c r="F67" s="219">
        <v>20934.21</v>
      </c>
      <c r="G67" s="219">
        <v>20934.21</v>
      </c>
      <c r="H67" s="219">
        <v>20934.21</v>
      </c>
      <c r="I67" s="571" t="s">
        <v>348</v>
      </c>
      <c r="J67" s="571" t="s">
        <v>21</v>
      </c>
      <c r="K67" s="571" t="s">
        <v>22</v>
      </c>
      <c r="L67" s="18"/>
      <c r="M67" s="18"/>
      <c r="N67" s="18"/>
      <c r="O67" s="18"/>
      <c r="P67" s="18"/>
    </row>
    <row r="68" spans="1:16" ht="12.75" outlineLevel="1">
      <c r="A68" s="71">
        <f t="shared" ref="A68:A71" si="1">A67+1</f>
        <v>54</v>
      </c>
      <c r="B68" s="227" t="s">
        <v>80</v>
      </c>
      <c r="C68" s="219" t="s">
        <v>20</v>
      </c>
      <c r="D68" s="219">
        <v>1690</v>
      </c>
      <c r="E68" s="219">
        <v>422.5</v>
      </c>
      <c r="F68" s="219">
        <v>422.5</v>
      </c>
      <c r="G68" s="219">
        <v>422.5</v>
      </c>
      <c r="H68" s="219">
        <v>422.5</v>
      </c>
      <c r="I68" s="571"/>
      <c r="J68" s="571"/>
      <c r="K68" s="571"/>
      <c r="L68" s="18"/>
      <c r="M68" s="18"/>
      <c r="N68" s="18"/>
      <c r="O68" s="18"/>
      <c r="P68" s="18"/>
    </row>
    <row r="69" spans="1:16" ht="12.75" outlineLevel="1">
      <c r="A69" s="71">
        <f t="shared" si="1"/>
        <v>55</v>
      </c>
      <c r="B69" s="227" t="s">
        <v>80</v>
      </c>
      <c r="C69" s="219" t="s">
        <v>20</v>
      </c>
      <c r="D69" s="219">
        <v>780</v>
      </c>
      <c r="E69" s="219">
        <v>195</v>
      </c>
      <c r="F69" s="219">
        <v>195</v>
      </c>
      <c r="G69" s="219">
        <v>195</v>
      </c>
      <c r="H69" s="219">
        <v>195</v>
      </c>
      <c r="I69" s="571"/>
      <c r="J69" s="571"/>
      <c r="K69" s="571"/>
      <c r="L69" s="18"/>
      <c r="M69" s="18"/>
      <c r="N69" s="18"/>
      <c r="O69" s="18"/>
      <c r="P69" s="18"/>
    </row>
    <row r="70" spans="1:16" ht="12.75" outlineLevel="1">
      <c r="A70" s="71">
        <f t="shared" si="1"/>
        <v>56</v>
      </c>
      <c r="B70" s="227" t="s">
        <v>80</v>
      </c>
      <c r="C70" s="219" t="s">
        <v>20</v>
      </c>
      <c r="D70" s="219">
        <v>780</v>
      </c>
      <c r="E70" s="219">
        <v>195</v>
      </c>
      <c r="F70" s="219">
        <v>195</v>
      </c>
      <c r="G70" s="219">
        <v>195</v>
      </c>
      <c r="H70" s="219">
        <v>195</v>
      </c>
      <c r="I70" s="571"/>
      <c r="J70" s="571"/>
      <c r="K70" s="571"/>
      <c r="L70" s="18"/>
      <c r="M70" s="18"/>
      <c r="N70" s="18"/>
      <c r="O70" s="18"/>
      <c r="P70" s="18"/>
    </row>
    <row r="71" spans="1:16" ht="12.75" outlineLevel="1">
      <c r="A71" s="221">
        <f t="shared" si="1"/>
        <v>57</v>
      </c>
      <c r="B71" s="73" t="s">
        <v>81</v>
      </c>
      <c r="C71" s="218" t="s">
        <v>20</v>
      </c>
      <c r="D71" s="218">
        <v>12110.7</v>
      </c>
      <c r="E71" s="218">
        <v>3027.6750000000002</v>
      </c>
      <c r="F71" s="218">
        <v>3027.6750000000002</v>
      </c>
      <c r="G71" s="218">
        <v>3027.6750000000002</v>
      </c>
      <c r="H71" s="218">
        <v>3027.6750000000002</v>
      </c>
      <c r="I71" s="571"/>
      <c r="J71" s="571"/>
      <c r="K71" s="571"/>
      <c r="L71" s="18"/>
      <c r="M71" s="18"/>
      <c r="N71" s="18"/>
      <c r="O71" s="18"/>
      <c r="P71" s="18"/>
    </row>
    <row r="72" spans="1:16" ht="63.75" outlineLevel="1">
      <c r="A72" s="218">
        <v>58</v>
      </c>
      <c r="B72" s="74" t="s">
        <v>82</v>
      </c>
      <c r="C72" s="75" t="s">
        <v>83</v>
      </c>
      <c r="D72" s="75">
        <v>15.8</v>
      </c>
      <c r="E72" s="222"/>
      <c r="F72" s="75">
        <v>15.8</v>
      </c>
      <c r="G72" s="222"/>
      <c r="H72" s="222"/>
      <c r="I72" s="218" t="s">
        <v>25</v>
      </c>
      <c r="J72" s="571"/>
      <c r="K72" s="218" t="s">
        <v>84</v>
      </c>
      <c r="L72" s="19"/>
      <c r="M72" s="19"/>
      <c r="N72" s="19"/>
      <c r="O72" s="19"/>
      <c r="P72" s="19"/>
    </row>
    <row r="73" spans="1:16" ht="24.95" customHeight="1">
      <c r="A73" s="215">
        <f>COUNT(A14:A72)</f>
        <v>58</v>
      </c>
      <c r="B73" s="582" t="s">
        <v>85</v>
      </c>
      <c r="C73" s="581"/>
      <c r="D73" s="581"/>
      <c r="E73" s="581"/>
      <c r="F73" s="581"/>
      <c r="G73" s="581"/>
      <c r="H73" s="581"/>
      <c r="I73" s="620"/>
      <c r="J73" s="581"/>
      <c r="K73" s="581"/>
      <c r="L73" s="20"/>
      <c r="M73" s="20"/>
      <c r="N73" s="20"/>
      <c r="O73" s="20"/>
      <c r="P73" s="20"/>
    </row>
    <row r="74" spans="1:16" ht="27" customHeight="1">
      <c r="A74" s="225"/>
      <c r="B74" s="583" t="s">
        <v>86</v>
      </c>
      <c r="C74" s="581"/>
      <c r="D74" s="581"/>
      <c r="E74" s="581"/>
      <c r="F74" s="581"/>
      <c r="G74" s="581"/>
      <c r="H74" s="581"/>
      <c r="I74" s="581"/>
      <c r="J74" s="581"/>
      <c r="K74" s="581"/>
      <c r="L74" s="20"/>
      <c r="M74" s="20"/>
      <c r="N74" s="20"/>
      <c r="O74" s="20"/>
      <c r="P74" s="20"/>
    </row>
    <row r="75" spans="1:16" ht="41.25" customHeight="1" outlineLevel="1">
      <c r="A75" s="77">
        <f>A72+1</f>
        <v>59</v>
      </c>
      <c r="B75" s="227" t="s">
        <v>87</v>
      </c>
      <c r="C75" s="78" t="s">
        <v>61</v>
      </c>
      <c r="D75" s="78">
        <v>4</v>
      </c>
      <c r="E75" s="78">
        <v>1</v>
      </c>
      <c r="F75" s="78">
        <v>1</v>
      </c>
      <c r="G75" s="78">
        <v>1</v>
      </c>
      <c r="H75" s="78">
        <v>1</v>
      </c>
      <c r="I75" s="78" t="s">
        <v>88</v>
      </c>
      <c r="J75" s="78" t="s">
        <v>89</v>
      </c>
      <c r="K75" s="78" t="s">
        <v>22</v>
      </c>
      <c r="L75" s="18"/>
      <c r="M75" s="18"/>
      <c r="N75" s="18"/>
      <c r="O75" s="18"/>
      <c r="P75" s="18"/>
    </row>
    <row r="76" spans="1:16" ht="25.5" outlineLevel="1">
      <c r="A76" s="77">
        <f t="shared" ref="A76:A94" si="2">A75+1</f>
        <v>60</v>
      </c>
      <c r="B76" s="227" t="s">
        <v>90</v>
      </c>
      <c r="C76" s="78" t="s">
        <v>61</v>
      </c>
      <c r="D76" s="78">
        <v>3</v>
      </c>
      <c r="E76" s="78">
        <v>1</v>
      </c>
      <c r="F76" s="78">
        <v>1</v>
      </c>
      <c r="G76" s="78">
        <v>1</v>
      </c>
      <c r="H76" s="78"/>
      <c r="I76" s="625" t="s">
        <v>88</v>
      </c>
      <c r="J76" s="78" t="s">
        <v>91</v>
      </c>
      <c r="K76" s="625" t="s">
        <v>22</v>
      </c>
      <c r="L76" s="18"/>
      <c r="M76" s="18"/>
      <c r="N76" s="18"/>
      <c r="O76" s="18"/>
      <c r="P76" s="18"/>
    </row>
    <row r="77" spans="1:16" ht="25.5" outlineLevel="1">
      <c r="A77" s="77">
        <f t="shared" si="2"/>
        <v>61</v>
      </c>
      <c r="B77" s="227" t="s">
        <v>92</v>
      </c>
      <c r="C77" s="78" t="s">
        <v>61</v>
      </c>
      <c r="D77" s="78">
        <v>3</v>
      </c>
      <c r="E77" s="78">
        <v>1</v>
      </c>
      <c r="F77" s="78">
        <v>1</v>
      </c>
      <c r="G77" s="78">
        <v>1</v>
      </c>
      <c r="H77" s="78"/>
      <c r="I77" s="625"/>
      <c r="J77" s="78" t="s">
        <v>93</v>
      </c>
      <c r="K77" s="625"/>
      <c r="L77" s="18"/>
      <c r="M77" s="18"/>
      <c r="N77" s="18"/>
      <c r="O77" s="18"/>
      <c r="P77" s="18"/>
    </row>
    <row r="78" spans="1:16" ht="38.25" outlineLevel="1">
      <c r="A78" s="77">
        <f t="shared" si="2"/>
        <v>62</v>
      </c>
      <c r="B78" s="227" t="s">
        <v>94</v>
      </c>
      <c r="C78" s="78" t="s">
        <v>61</v>
      </c>
      <c r="D78" s="78">
        <v>2.4</v>
      </c>
      <c r="E78" s="78">
        <v>2.4</v>
      </c>
      <c r="F78" s="78"/>
      <c r="G78" s="78"/>
      <c r="H78" s="78"/>
      <c r="I78" s="625"/>
      <c r="J78" s="78" t="s">
        <v>95</v>
      </c>
      <c r="K78" s="625"/>
      <c r="L78" s="18"/>
      <c r="M78" s="18"/>
      <c r="N78" s="18"/>
      <c r="O78" s="18"/>
      <c r="P78" s="18"/>
    </row>
    <row r="79" spans="1:16" ht="38.25" outlineLevel="1">
      <c r="A79" s="77">
        <f t="shared" si="2"/>
        <v>63</v>
      </c>
      <c r="B79" s="227" t="s">
        <v>96</v>
      </c>
      <c r="C79" s="78" t="s">
        <v>61</v>
      </c>
      <c r="D79" s="78">
        <v>0.8</v>
      </c>
      <c r="E79" s="78">
        <v>0.8</v>
      </c>
      <c r="F79" s="78"/>
      <c r="G79" s="78"/>
      <c r="H79" s="78"/>
      <c r="I79" s="625"/>
      <c r="J79" s="78" t="s">
        <v>95</v>
      </c>
      <c r="K79" s="625"/>
      <c r="L79" s="18"/>
      <c r="M79" s="18"/>
      <c r="N79" s="18"/>
      <c r="O79" s="18"/>
      <c r="P79" s="18"/>
    </row>
    <row r="80" spans="1:16" ht="25.5" outlineLevel="1">
      <c r="A80" s="77">
        <f t="shared" si="2"/>
        <v>64</v>
      </c>
      <c r="B80" s="227" t="s">
        <v>97</v>
      </c>
      <c r="C80" s="78" t="s">
        <v>61</v>
      </c>
      <c r="D80" s="78">
        <v>24</v>
      </c>
      <c r="E80" s="78">
        <v>6</v>
      </c>
      <c r="F80" s="78">
        <v>6</v>
      </c>
      <c r="G80" s="78">
        <v>6</v>
      </c>
      <c r="H80" s="78">
        <v>6</v>
      </c>
      <c r="I80" s="625"/>
      <c r="J80" s="78" t="s">
        <v>98</v>
      </c>
      <c r="K80" s="625"/>
      <c r="L80" s="18"/>
      <c r="M80" s="18"/>
      <c r="N80" s="18"/>
      <c r="O80" s="18"/>
      <c r="P80" s="18"/>
    </row>
    <row r="81" spans="1:16" ht="25.5" outlineLevel="1">
      <c r="A81" s="77">
        <f t="shared" si="2"/>
        <v>65</v>
      </c>
      <c r="B81" s="227" t="s">
        <v>99</v>
      </c>
      <c r="C81" s="78" t="s">
        <v>61</v>
      </c>
      <c r="D81" s="78">
        <v>16</v>
      </c>
      <c r="E81" s="78">
        <v>4</v>
      </c>
      <c r="F81" s="78">
        <v>4</v>
      </c>
      <c r="G81" s="78">
        <v>4</v>
      </c>
      <c r="H81" s="78">
        <v>4</v>
      </c>
      <c r="I81" s="625"/>
      <c r="J81" s="78" t="s">
        <v>100</v>
      </c>
      <c r="K81" s="625"/>
      <c r="L81" s="18"/>
      <c r="M81" s="18"/>
      <c r="N81" s="18"/>
      <c r="O81" s="18"/>
      <c r="P81" s="18"/>
    </row>
    <row r="82" spans="1:16" ht="38.25" outlineLevel="1">
      <c r="A82" s="77">
        <f t="shared" si="2"/>
        <v>66</v>
      </c>
      <c r="B82" s="227" t="s">
        <v>101</v>
      </c>
      <c r="C82" s="78" t="s">
        <v>61</v>
      </c>
      <c r="D82" s="78">
        <v>0.5</v>
      </c>
      <c r="E82" s="78">
        <v>0.5</v>
      </c>
      <c r="F82" s="78"/>
      <c r="G82" s="78"/>
      <c r="H82" s="78"/>
      <c r="I82" s="625"/>
      <c r="J82" s="78" t="s">
        <v>102</v>
      </c>
      <c r="K82" s="625"/>
      <c r="L82" s="18"/>
      <c r="M82" s="18"/>
      <c r="N82" s="18"/>
      <c r="O82" s="18"/>
      <c r="P82" s="18"/>
    </row>
    <row r="83" spans="1:16" ht="38.25" outlineLevel="1">
      <c r="A83" s="77">
        <f t="shared" si="2"/>
        <v>67</v>
      </c>
      <c r="B83" s="227" t="s">
        <v>103</v>
      </c>
      <c r="C83" s="78" t="s">
        <v>2063</v>
      </c>
      <c r="D83" s="78">
        <v>30</v>
      </c>
      <c r="E83" s="78">
        <v>15</v>
      </c>
      <c r="F83" s="78">
        <v>15</v>
      </c>
      <c r="G83" s="78"/>
      <c r="H83" s="78"/>
      <c r="I83" s="625"/>
      <c r="J83" s="78" t="s">
        <v>104</v>
      </c>
      <c r="K83" s="625"/>
      <c r="L83" s="18"/>
      <c r="M83" s="18"/>
      <c r="N83" s="18"/>
      <c r="O83" s="18"/>
      <c r="P83" s="18"/>
    </row>
    <row r="84" spans="1:16" ht="63.75" outlineLevel="1">
      <c r="A84" s="77">
        <f t="shared" si="2"/>
        <v>68</v>
      </c>
      <c r="B84" s="227" t="s">
        <v>1724</v>
      </c>
      <c r="C84" s="78" t="s">
        <v>2063</v>
      </c>
      <c r="D84" s="78">
        <v>30</v>
      </c>
      <c r="E84" s="78">
        <v>15</v>
      </c>
      <c r="F84" s="78">
        <v>15</v>
      </c>
      <c r="G84" s="78"/>
      <c r="H84" s="78"/>
      <c r="I84" s="625"/>
      <c r="J84" s="78" t="s">
        <v>105</v>
      </c>
      <c r="K84" s="625"/>
      <c r="L84" s="18"/>
      <c r="M84" s="18"/>
      <c r="N84" s="18"/>
      <c r="O84" s="18"/>
      <c r="P84" s="18"/>
    </row>
    <row r="85" spans="1:16" ht="38.25" outlineLevel="1">
      <c r="A85" s="77">
        <f t="shared" si="2"/>
        <v>69</v>
      </c>
      <c r="B85" s="227" t="s">
        <v>1634</v>
      </c>
      <c r="C85" s="78" t="s">
        <v>2063</v>
      </c>
      <c r="D85" s="78">
        <v>30</v>
      </c>
      <c r="E85" s="78">
        <v>15</v>
      </c>
      <c r="F85" s="78">
        <v>15</v>
      </c>
      <c r="G85" s="78"/>
      <c r="H85" s="78"/>
      <c r="I85" s="625"/>
      <c r="J85" s="78" t="s">
        <v>106</v>
      </c>
      <c r="K85" s="625"/>
      <c r="L85" s="18"/>
      <c r="M85" s="18"/>
      <c r="N85" s="18"/>
      <c r="O85" s="18"/>
      <c r="P85" s="18"/>
    </row>
    <row r="86" spans="1:16" ht="51" outlineLevel="1">
      <c r="A86" s="77">
        <f t="shared" si="2"/>
        <v>70</v>
      </c>
      <c r="B86" s="227" t="s">
        <v>1635</v>
      </c>
      <c r="C86" s="78" t="s">
        <v>2063</v>
      </c>
      <c r="D86" s="78">
        <v>24</v>
      </c>
      <c r="E86" s="78">
        <v>8</v>
      </c>
      <c r="F86" s="78">
        <v>8</v>
      </c>
      <c r="G86" s="78">
        <v>8</v>
      </c>
      <c r="H86" s="78"/>
      <c r="I86" s="625"/>
      <c r="J86" s="78" t="s">
        <v>107</v>
      </c>
      <c r="K86" s="625"/>
      <c r="L86" s="18"/>
      <c r="M86" s="18"/>
      <c r="N86" s="18"/>
      <c r="O86" s="18"/>
      <c r="P86" s="18"/>
    </row>
    <row r="87" spans="1:16" ht="51" outlineLevel="1">
      <c r="A87" s="77">
        <f t="shared" si="2"/>
        <v>71</v>
      </c>
      <c r="B87" s="227" t="s">
        <v>1636</v>
      </c>
      <c r="C87" s="78" t="s">
        <v>2063</v>
      </c>
      <c r="D87" s="78">
        <v>24</v>
      </c>
      <c r="E87" s="78">
        <v>8</v>
      </c>
      <c r="F87" s="78">
        <v>8</v>
      </c>
      <c r="G87" s="78">
        <v>8</v>
      </c>
      <c r="H87" s="78"/>
      <c r="I87" s="625"/>
      <c r="J87" s="78" t="s">
        <v>108</v>
      </c>
      <c r="K87" s="625"/>
      <c r="L87" s="18"/>
      <c r="M87" s="18"/>
      <c r="N87" s="18"/>
      <c r="O87" s="18"/>
      <c r="P87" s="18"/>
    </row>
    <row r="88" spans="1:16" ht="51" outlineLevel="1">
      <c r="A88" s="77">
        <f t="shared" si="2"/>
        <v>72</v>
      </c>
      <c r="B88" s="227" t="s">
        <v>1637</v>
      </c>
      <c r="C88" s="78" t="s">
        <v>2063</v>
      </c>
      <c r="D88" s="78">
        <v>24</v>
      </c>
      <c r="E88" s="78">
        <v>8</v>
      </c>
      <c r="F88" s="78">
        <v>8</v>
      </c>
      <c r="G88" s="78">
        <v>8</v>
      </c>
      <c r="H88" s="78"/>
      <c r="I88" s="625"/>
      <c r="J88" s="78" t="s">
        <v>109</v>
      </c>
      <c r="K88" s="625"/>
      <c r="L88" s="18"/>
      <c r="M88" s="18"/>
      <c r="N88" s="18"/>
      <c r="O88" s="18"/>
      <c r="P88" s="18"/>
    </row>
    <row r="89" spans="1:16" ht="38.25" outlineLevel="1">
      <c r="A89" s="77">
        <f t="shared" si="2"/>
        <v>73</v>
      </c>
      <c r="B89" s="227" t="s">
        <v>110</v>
      </c>
      <c r="C89" s="78" t="s">
        <v>61</v>
      </c>
      <c r="D89" s="78">
        <v>3.2</v>
      </c>
      <c r="E89" s="78">
        <v>3.2</v>
      </c>
      <c r="F89" s="78"/>
      <c r="G89" s="78"/>
      <c r="H89" s="78"/>
      <c r="I89" s="625"/>
      <c r="J89" s="78" t="s">
        <v>111</v>
      </c>
      <c r="K89" s="625"/>
      <c r="L89" s="18"/>
      <c r="M89" s="18"/>
      <c r="N89" s="18"/>
      <c r="O89" s="18"/>
      <c r="P89" s="18"/>
    </row>
    <row r="90" spans="1:16" ht="25.5" outlineLevel="1">
      <c r="A90" s="77">
        <f t="shared" si="2"/>
        <v>74</v>
      </c>
      <c r="B90" s="227" t="s">
        <v>112</v>
      </c>
      <c r="C90" s="78" t="s">
        <v>113</v>
      </c>
      <c r="D90" s="78">
        <v>10</v>
      </c>
      <c r="E90" s="78">
        <v>4</v>
      </c>
      <c r="F90" s="78">
        <v>2</v>
      </c>
      <c r="G90" s="78">
        <v>2</v>
      </c>
      <c r="H90" s="78">
        <v>2</v>
      </c>
      <c r="I90" s="625"/>
      <c r="J90" s="78" t="s">
        <v>114</v>
      </c>
      <c r="K90" s="625"/>
      <c r="L90" s="18"/>
      <c r="M90" s="18"/>
      <c r="N90" s="18"/>
      <c r="O90" s="18"/>
      <c r="P90" s="18"/>
    </row>
    <row r="91" spans="1:16" ht="38.25" outlineLevel="1">
      <c r="A91" s="77">
        <f t="shared" si="2"/>
        <v>75</v>
      </c>
      <c r="B91" s="227" t="s">
        <v>115</v>
      </c>
      <c r="C91" s="78" t="s">
        <v>116</v>
      </c>
      <c r="D91" s="78">
        <v>300</v>
      </c>
      <c r="E91" s="78">
        <v>300</v>
      </c>
      <c r="F91" s="78"/>
      <c r="G91" s="78"/>
      <c r="H91" s="78"/>
      <c r="I91" s="625"/>
      <c r="J91" s="78" t="s">
        <v>117</v>
      </c>
      <c r="K91" s="625"/>
      <c r="L91" s="18"/>
      <c r="M91" s="18"/>
      <c r="N91" s="18"/>
      <c r="O91" s="18"/>
      <c r="P91" s="18"/>
    </row>
    <row r="92" spans="1:16" ht="39" customHeight="1" outlineLevel="1">
      <c r="A92" s="77">
        <f t="shared" si="2"/>
        <v>76</v>
      </c>
      <c r="B92" s="227" t="s">
        <v>118</v>
      </c>
      <c r="C92" s="78" t="s">
        <v>116</v>
      </c>
      <c r="D92" s="78">
        <v>200</v>
      </c>
      <c r="E92" s="78">
        <v>200</v>
      </c>
      <c r="F92" s="78"/>
      <c r="G92" s="78"/>
      <c r="H92" s="78"/>
      <c r="I92" s="625"/>
      <c r="J92" s="78" t="s">
        <v>119</v>
      </c>
      <c r="K92" s="625"/>
      <c r="L92" s="18"/>
      <c r="M92" s="18"/>
      <c r="N92" s="18"/>
      <c r="O92" s="18"/>
      <c r="P92" s="18"/>
    </row>
    <row r="93" spans="1:16" ht="48.75" customHeight="1" outlineLevel="1">
      <c r="A93" s="77">
        <f t="shared" si="2"/>
        <v>77</v>
      </c>
      <c r="B93" s="227" t="s">
        <v>120</v>
      </c>
      <c r="C93" s="78" t="s">
        <v>20</v>
      </c>
      <c r="D93" s="78">
        <v>0.1</v>
      </c>
      <c r="E93" s="78">
        <v>0.1</v>
      </c>
      <c r="F93" s="78"/>
      <c r="G93" s="78"/>
      <c r="H93" s="78"/>
      <c r="I93" s="625" t="s">
        <v>88</v>
      </c>
      <c r="J93" s="78" t="s">
        <v>121</v>
      </c>
      <c r="K93" s="625" t="s">
        <v>22</v>
      </c>
      <c r="L93" s="18"/>
      <c r="M93" s="18"/>
      <c r="N93" s="18"/>
      <c r="O93" s="18"/>
      <c r="P93" s="18"/>
    </row>
    <row r="94" spans="1:16" ht="38.25" outlineLevel="1">
      <c r="A94" s="77">
        <f t="shared" si="2"/>
        <v>78</v>
      </c>
      <c r="B94" s="227" t="s">
        <v>122</v>
      </c>
      <c r="C94" s="78" t="s">
        <v>116</v>
      </c>
      <c r="D94" s="78">
        <v>100</v>
      </c>
      <c r="E94" s="78">
        <v>100</v>
      </c>
      <c r="F94" s="78"/>
      <c r="G94" s="78"/>
      <c r="H94" s="78"/>
      <c r="I94" s="625"/>
      <c r="J94" s="78" t="s">
        <v>123</v>
      </c>
      <c r="K94" s="625"/>
      <c r="L94" s="18"/>
      <c r="M94" s="18"/>
      <c r="N94" s="18"/>
      <c r="O94" s="18"/>
      <c r="P94" s="18"/>
    </row>
    <row r="95" spans="1:16" ht="24.95" customHeight="1">
      <c r="A95" s="214">
        <f>COUNT(A75:A94)</f>
        <v>20</v>
      </c>
      <c r="B95" s="582" t="s">
        <v>85</v>
      </c>
      <c r="C95" s="581"/>
      <c r="D95" s="581"/>
      <c r="E95" s="581"/>
      <c r="F95" s="581"/>
      <c r="G95" s="581"/>
      <c r="H95" s="581"/>
      <c r="I95" s="624"/>
      <c r="J95" s="581"/>
      <c r="K95" s="581"/>
      <c r="L95" s="18"/>
      <c r="M95" s="18"/>
      <c r="N95" s="18"/>
      <c r="O95" s="18"/>
      <c r="P95" s="18"/>
    </row>
    <row r="96" spans="1:16" ht="24.75" customHeight="1">
      <c r="A96" s="50"/>
      <c r="B96" s="583" t="s">
        <v>124</v>
      </c>
      <c r="C96" s="581"/>
      <c r="D96" s="581"/>
      <c r="E96" s="581"/>
      <c r="F96" s="581"/>
      <c r="G96" s="581"/>
      <c r="H96" s="581"/>
      <c r="I96" s="581"/>
      <c r="J96" s="581"/>
      <c r="K96" s="581"/>
      <c r="L96" s="2"/>
      <c r="M96" s="2"/>
      <c r="N96" s="2"/>
      <c r="O96" s="2"/>
      <c r="P96" s="2"/>
    </row>
    <row r="97" spans="1:16" ht="49.5" customHeight="1" outlineLevel="1">
      <c r="A97" s="51">
        <f>A94+1</f>
        <v>79</v>
      </c>
      <c r="B97" s="52" t="s">
        <v>125</v>
      </c>
      <c r="C97" s="61" t="s">
        <v>126</v>
      </c>
      <c r="D97" s="61">
        <v>2</v>
      </c>
      <c r="E97" s="61">
        <v>2</v>
      </c>
      <c r="F97" s="61"/>
      <c r="G97" s="61"/>
      <c r="H97" s="61"/>
      <c r="I97" s="577" t="s">
        <v>127</v>
      </c>
      <c r="J97" s="220" t="s">
        <v>2193</v>
      </c>
      <c r="K97" s="577" t="s">
        <v>22</v>
      </c>
      <c r="L97" s="18"/>
      <c r="M97" s="18"/>
      <c r="N97" s="18"/>
      <c r="O97" s="18"/>
      <c r="P97" s="18"/>
    </row>
    <row r="98" spans="1:16" ht="25.5" outlineLevel="1">
      <c r="A98" s="51">
        <f>A97+1</f>
        <v>80</v>
      </c>
      <c r="B98" s="52" t="s">
        <v>128</v>
      </c>
      <c r="C98" s="61" t="s">
        <v>126</v>
      </c>
      <c r="D98" s="61">
        <v>2</v>
      </c>
      <c r="E98" s="61">
        <v>2</v>
      </c>
      <c r="F98" s="61"/>
      <c r="G98" s="61"/>
      <c r="H98" s="61"/>
      <c r="I98" s="578"/>
      <c r="J98" s="220" t="s">
        <v>2194</v>
      </c>
      <c r="K98" s="578"/>
      <c r="L98" s="18"/>
      <c r="M98" s="18"/>
      <c r="N98" s="18"/>
      <c r="O98" s="18"/>
      <c r="P98" s="18"/>
    </row>
    <row r="99" spans="1:16" ht="25.5" outlineLevel="1">
      <c r="A99" s="51">
        <f t="shared" ref="A99:A147" si="3">A98+1</f>
        <v>81</v>
      </c>
      <c r="B99" s="52" t="s">
        <v>129</v>
      </c>
      <c r="C99" s="61" t="s">
        <v>126</v>
      </c>
      <c r="D99" s="61">
        <v>2</v>
      </c>
      <c r="E99" s="61">
        <v>2</v>
      </c>
      <c r="F99" s="61"/>
      <c r="G99" s="61"/>
      <c r="H99" s="61"/>
      <c r="I99" s="578"/>
      <c r="J99" s="61" t="s">
        <v>130</v>
      </c>
      <c r="K99" s="578"/>
      <c r="L99" s="18"/>
      <c r="M99" s="18"/>
      <c r="N99" s="18"/>
      <c r="O99" s="18"/>
      <c r="P99" s="18"/>
    </row>
    <row r="100" spans="1:16" ht="25.5" outlineLevel="1">
      <c r="A100" s="51">
        <f t="shared" si="3"/>
        <v>82</v>
      </c>
      <c r="B100" s="52" t="s">
        <v>131</v>
      </c>
      <c r="C100" s="61" t="s">
        <v>126</v>
      </c>
      <c r="D100" s="61">
        <v>2</v>
      </c>
      <c r="E100" s="61">
        <v>2</v>
      </c>
      <c r="F100" s="61"/>
      <c r="G100" s="61"/>
      <c r="H100" s="61"/>
      <c r="I100" s="578"/>
      <c r="J100" s="61" t="s">
        <v>132</v>
      </c>
      <c r="K100" s="578"/>
      <c r="L100" s="18"/>
      <c r="M100" s="18"/>
      <c r="N100" s="18"/>
      <c r="O100" s="18"/>
      <c r="P100" s="18"/>
    </row>
    <row r="101" spans="1:16" ht="36.75" customHeight="1" outlineLevel="1">
      <c r="A101" s="51">
        <f t="shared" si="3"/>
        <v>83</v>
      </c>
      <c r="B101" s="52" t="s">
        <v>133</v>
      </c>
      <c r="C101" s="61" t="s">
        <v>126</v>
      </c>
      <c r="D101" s="61">
        <v>2</v>
      </c>
      <c r="E101" s="61">
        <v>2</v>
      </c>
      <c r="F101" s="61"/>
      <c r="G101" s="61"/>
      <c r="H101" s="61"/>
      <c r="I101" s="578"/>
      <c r="J101" s="61" t="s">
        <v>134</v>
      </c>
      <c r="K101" s="578"/>
      <c r="L101" s="18"/>
      <c r="M101" s="18"/>
      <c r="N101" s="18"/>
      <c r="O101" s="18"/>
      <c r="P101" s="18"/>
    </row>
    <row r="102" spans="1:16" ht="25.5" outlineLevel="1">
      <c r="A102" s="51">
        <f t="shared" si="3"/>
        <v>84</v>
      </c>
      <c r="B102" s="52" t="s">
        <v>135</v>
      </c>
      <c r="C102" s="61" t="s">
        <v>126</v>
      </c>
      <c r="D102" s="61">
        <v>2</v>
      </c>
      <c r="E102" s="61">
        <v>2</v>
      </c>
      <c r="F102" s="61"/>
      <c r="G102" s="61"/>
      <c r="H102" s="61"/>
      <c r="I102" s="578"/>
      <c r="J102" s="61" t="s">
        <v>136</v>
      </c>
      <c r="K102" s="578"/>
      <c r="L102" s="18"/>
      <c r="M102" s="18"/>
      <c r="N102" s="18"/>
      <c r="O102" s="18"/>
      <c r="P102" s="18"/>
    </row>
    <row r="103" spans="1:16" ht="25.5" outlineLevel="1">
      <c r="A103" s="51">
        <f t="shared" si="3"/>
        <v>85</v>
      </c>
      <c r="B103" s="52" t="s">
        <v>137</v>
      </c>
      <c r="C103" s="61" t="s">
        <v>126</v>
      </c>
      <c r="D103" s="61">
        <v>2</v>
      </c>
      <c r="E103" s="61">
        <v>2</v>
      </c>
      <c r="F103" s="61"/>
      <c r="G103" s="61"/>
      <c r="H103" s="61"/>
      <c r="I103" s="578"/>
      <c r="J103" s="61" t="s">
        <v>138</v>
      </c>
      <c r="K103" s="578"/>
      <c r="L103" s="18"/>
      <c r="M103" s="18"/>
      <c r="N103" s="18"/>
      <c r="O103" s="18"/>
      <c r="P103" s="18"/>
    </row>
    <row r="104" spans="1:16" ht="25.5" outlineLevel="1">
      <c r="A104" s="51">
        <f t="shared" si="3"/>
        <v>86</v>
      </c>
      <c r="B104" s="52" t="s">
        <v>139</v>
      </c>
      <c r="C104" s="61" t="s">
        <v>126</v>
      </c>
      <c r="D104" s="61">
        <v>2</v>
      </c>
      <c r="E104" s="61">
        <v>2</v>
      </c>
      <c r="F104" s="61"/>
      <c r="G104" s="61"/>
      <c r="H104" s="61"/>
      <c r="I104" s="578"/>
      <c r="J104" s="61" t="s">
        <v>140</v>
      </c>
      <c r="K104" s="578"/>
      <c r="L104" s="18"/>
      <c r="M104" s="18"/>
      <c r="N104" s="18"/>
      <c r="O104" s="18"/>
      <c r="P104" s="18"/>
    </row>
    <row r="105" spans="1:16" ht="25.5" outlineLevel="1">
      <c r="A105" s="51">
        <f t="shared" si="3"/>
        <v>87</v>
      </c>
      <c r="B105" s="52" t="s">
        <v>141</v>
      </c>
      <c r="C105" s="61" t="s">
        <v>126</v>
      </c>
      <c r="D105" s="61">
        <v>2</v>
      </c>
      <c r="E105" s="61">
        <v>2</v>
      </c>
      <c r="F105" s="61"/>
      <c r="G105" s="61"/>
      <c r="H105" s="61"/>
      <c r="I105" s="578"/>
      <c r="J105" s="61" t="s">
        <v>142</v>
      </c>
      <c r="K105" s="578"/>
      <c r="L105" s="18"/>
      <c r="M105" s="18"/>
      <c r="N105" s="18"/>
      <c r="O105" s="18"/>
      <c r="P105" s="18"/>
    </row>
    <row r="106" spans="1:16" ht="25.5" outlineLevel="1">
      <c r="A106" s="51">
        <f t="shared" si="3"/>
        <v>88</v>
      </c>
      <c r="B106" s="52" t="s">
        <v>1638</v>
      </c>
      <c r="C106" s="61" t="s">
        <v>143</v>
      </c>
      <c r="D106" s="61">
        <v>1</v>
      </c>
      <c r="E106" s="61">
        <v>1</v>
      </c>
      <c r="F106" s="61"/>
      <c r="G106" s="61"/>
      <c r="H106" s="61"/>
      <c r="I106" s="578"/>
      <c r="J106" s="61" t="s">
        <v>144</v>
      </c>
      <c r="K106" s="578"/>
      <c r="L106" s="18"/>
      <c r="M106" s="18"/>
      <c r="N106" s="18"/>
      <c r="O106" s="18"/>
      <c r="P106" s="18"/>
    </row>
    <row r="107" spans="1:16" ht="12.75" outlineLevel="1">
      <c r="A107" s="51">
        <f t="shared" si="3"/>
        <v>89</v>
      </c>
      <c r="B107" s="52" t="s">
        <v>145</v>
      </c>
      <c r="C107" s="61" t="s">
        <v>143</v>
      </c>
      <c r="D107" s="61">
        <v>1</v>
      </c>
      <c r="E107" s="61">
        <v>1</v>
      </c>
      <c r="F107" s="61"/>
      <c r="G107" s="61"/>
      <c r="H107" s="61"/>
      <c r="I107" s="578"/>
      <c r="J107" s="61"/>
      <c r="K107" s="578"/>
      <c r="L107" s="18"/>
      <c r="M107" s="18"/>
      <c r="N107" s="18"/>
      <c r="O107" s="18"/>
      <c r="P107" s="18"/>
    </row>
    <row r="108" spans="1:16" ht="25.5" outlineLevel="1">
      <c r="A108" s="51">
        <f t="shared" si="3"/>
        <v>90</v>
      </c>
      <c r="B108" s="52" t="s">
        <v>1639</v>
      </c>
      <c r="C108" s="61" t="s">
        <v>143</v>
      </c>
      <c r="D108" s="61">
        <v>1</v>
      </c>
      <c r="E108" s="61">
        <v>1</v>
      </c>
      <c r="F108" s="61"/>
      <c r="G108" s="61"/>
      <c r="H108" s="61"/>
      <c r="I108" s="578"/>
      <c r="J108" s="61" t="s">
        <v>146</v>
      </c>
      <c r="K108" s="578"/>
      <c r="L108" s="18"/>
      <c r="M108" s="18"/>
      <c r="N108" s="18"/>
      <c r="O108" s="18"/>
      <c r="P108" s="18"/>
    </row>
    <row r="109" spans="1:16" ht="63.75" outlineLevel="1">
      <c r="A109" s="51">
        <f t="shared" si="3"/>
        <v>91</v>
      </c>
      <c r="B109" s="52" t="s">
        <v>1640</v>
      </c>
      <c r="C109" s="61" t="s">
        <v>143</v>
      </c>
      <c r="D109" s="61">
        <v>1</v>
      </c>
      <c r="E109" s="61">
        <v>1</v>
      </c>
      <c r="F109" s="61"/>
      <c r="G109" s="61"/>
      <c r="H109" s="61"/>
      <c r="I109" s="578"/>
      <c r="J109" s="61" t="s">
        <v>1725</v>
      </c>
      <c r="K109" s="578"/>
      <c r="L109" s="18"/>
      <c r="M109" s="18"/>
      <c r="N109" s="18"/>
      <c r="O109" s="18"/>
      <c r="P109" s="18"/>
    </row>
    <row r="110" spans="1:16" ht="25.5" outlineLevel="1">
      <c r="A110" s="51">
        <f t="shared" si="3"/>
        <v>92</v>
      </c>
      <c r="B110" s="52" t="s">
        <v>147</v>
      </c>
      <c r="C110" s="61" t="s">
        <v>143</v>
      </c>
      <c r="D110" s="61">
        <v>1</v>
      </c>
      <c r="E110" s="61">
        <v>1</v>
      </c>
      <c r="F110" s="61"/>
      <c r="G110" s="61"/>
      <c r="H110" s="61"/>
      <c r="I110" s="579"/>
      <c r="J110" s="220" t="s">
        <v>2195</v>
      </c>
      <c r="K110" s="578"/>
      <c r="L110" s="18"/>
      <c r="M110" s="18"/>
      <c r="N110" s="18"/>
      <c r="O110" s="18"/>
      <c r="P110" s="18"/>
    </row>
    <row r="111" spans="1:16" ht="12.75" outlineLevel="1">
      <c r="A111" s="51">
        <f t="shared" si="3"/>
        <v>93</v>
      </c>
      <c r="B111" s="52" t="s">
        <v>148</v>
      </c>
      <c r="C111" s="61" t="s">
        <v>149</v>
      </c>
      <c r="D111" s="61">
        <v>1</v>
      </c>
      <c r="E111" s="61">
        <v>1</v>
      </c>
      <c r="F111" s="61"/>
      <c r="G111" s="61"/>
      <c r="H111" s="61"/>
      <c r="I111" s="577" t="s">
        <v>88</v>
      </c>
      <c r="J111" s="61" t="s">
        <v>150</v>
      </c>
      <c r="K111" s="578"/>
      <c r="L111" s="18"/>
      <c r="M111" s="18"/>
      <c r="N111" s="18"/>
      <c r="O111" s="18"/>
      <c r="P111" s="18"/>
    </row>
    <row r="112" spans="1:16" ht="25.5" outlineLevel="1">
      <c r="A112" s="51">
        <f t="shared" si="3"/>
        <v>94</v>
      </c>
      <c r="B112" s="52" t="s">
        <v>151</v>
      </c>
      <c r="C112" s="61" t="s">
        <v>152</v>
      </c>
      <c r="D112" s="61">
        <v>1</v>
      </c>
      <c r="E112" s="61">
        <v>1</v>
      </c>
      <c r="F112" s="61"/>
      <c r="G112" s="61"/>
      <c r="H112" s="61"/>
      <c r="I112" s="578"/>
      <c r="J112" s="61" t="s">
        <v>153</v>
      </c>
      <c r="K112" s="578"/>
      <c r="L112" s="18"/>
      <c r="M112" s="18"/>
      <c r="N112" s="18"/>
      <c r="O112" s="18"/>
      <c r="P112" s="18"/>
    </row>
    <row r="113" spans="1:16" ht="47.25" customHeight="1" outlineLevel="1">
      <c r="A113" s="51">
        <f t="shared" si="3"/>
        <v>95</v>
      </c>
      <c r="B113" s="52" t="s">
        <v>154</v>
      </c>
      <c r="C113" s="61" t="s">
        <v>149</v>
      </c>
      <c r="D113" s="61">
        <v>2</v>
      </c>
      <c r="E113" s="61">
        <v>2</v>
      </c>
      <c r="F113" s="61"/>
      <c r="G113" s="61"/>
      <c r="H113" s="61"/>
      <c r="I113" s="578"/>
      <c r="J113" s="61" t="s">
        <v>155</v>
      </c>
      <c r="K113" s="578"/>
      <c r="L113" s="18"/>
      <c r="M113" s="18"/>
      <c r="N113" s="18"/>
      <c r="O113" s="18"/>
      <c r="P113" s="18"/>
    </row>
    <row r="114" spans="1:16" ht="38.25" outlineLevel="1">
      <c r="A114" s="51">
        <f t="shared" si="3"/>
        <v>96</v>
      </c>
      <c r="B114" s="52" t="s">
        <v>156</v>
      </c>
      <c r="C114" s="61" t="s">
        <v>152</v>
      </c>
      <c r="D114" s="61">
        <v>1</v>
      </c>
      <c r="E114" s="61">
        <v>1</v>
      </c>
      <c r="F114" s="61"/>
      <c r="G114" s="61"/>
      <c r="H114" s="61"/>
      <c r="I114" s="579"/>
      <c r="J114" s="61" t="s">
        <v>157</v>
      </c>
      <c r="K114" s="579"/>
      <c r="L114" s="18"/>
      <c r="M114" s="18"/>
      <c r="N114" s="18"/>
      <c r="O114" s="18"/>
      <c r="P114" s="18"/>
    </row>
    <row r="115" spans="1:16" ht="38.25" outlineLevel="1">
      <c r="A115" s="51">
        <f t="shared" si="3"/>
        <v>97</v>
      </c>
      <c r="B115" s="52" t="s">
        <v>1714</v>
      </c>
      <c r="C115" s="61" t="s">
        <v>152</v>
      </c>
      <c r="D115" s="61">
        <v>2</v>
      </c>
      <c r="E115" s="61">
        <v>2</v>
      </c>
      <c r="F115" s="61"/>
      <c r="G115" s="61"/>
      <c r="H115" s="61"/>
      <c r="I115" s="577" t="s">
        <v>88</v>
      </c>
      <c r="J115" s="61" t="s">
        <v>158</v>
      </c>
      <c r="K115" s="577" t="s">
        <v>22</v>
      </c>
      <c r="L115" s="18"/>
      <c r="M115" s="18"/>
      <c r="N115" s="18"/>
      <c r="O115" s="18"/>
      <c r="P115" s="18"/>
    </row>
    <row r="116" spans="1:16" ht="51" outlineLevel="1">
      <c r="A116" s="51">
        <f t="shared" si="3"/>
        <v>98</v>
      </c>
      <c r="B116" s="52" t="s">
        <v>159</v>
      </c>
      <c r="C116" s="61" t="s">
        <v>160</v>
      </c>
      <c r="D116" s="61">
        <v>5</v>
      </c>
      <c r="E116" s="61">
        <v>5</v>
      </c>
      <c r="F116" s="61"/>
      <c r="G116" s="61"/>
      <c r="H116" s="61"/>
      <c r="I116" s="578"/>
      <c r="J116" s="61" t="s">
        <v>161</v>
      </c>
      <c r="K116" s="578"/>
      <c r="L116" s="18"/>
      <c r="M116" s="18"/>
      <c r="N116" s="18"/>
      <c r="O116" s="18"/>
      <c r="P116" s="18"/>
    </row>
    <row r="117" spans="1:16" ht="36" customHeight="1" outlineLevel="1">
      <c r="A117" s="51">
        <f t="shared" si="3"/>
        <v>99</v>
      </c>
      <c r="B117" s="52" t="s">
        <v>162</v>
      </c>
      <c r="C117" s="61" t="s">
        <v>152</v>
      </c>
      <c r="D117" s="61">
        <v>3</v>
      </c>
      <c r="E117" s="61">
        <v>3</v>
      </c>
      <c r="F117" s="61"/>
      <c r="G117" s="61"/>
      <c r="H117" s="61"/>
      <c r="I117" s="578"/>
      <c r="J117" s="61" t="s">
        <v>163</v>
      </c>
      <c r="K117" s="578"/>
      <c r="L117" s="18"/>
      <c r="M117" s="18"/>
      <c r="N117" s="18"/>
      <c r="O117" s="18"/>
      <c r="P117" s="18"/>
    </row>
    <row r="118" spans="1:16" ht="119.25" customHeight="1" outlineLevel="1">
      <c r="A118" s="51">
        <f t="shared" si="3"/>
        <v>100</v>
      </c>
      <c r="B118" s="52" t="s">
        <v>1715</v>
      </c>
      <c r="C118" s="61" t="s">
        <v>126</v>
      </c>
      <c r="D118" s="61">
        <v>10</v>
      </c>
      <c r="E118" s="61">
        <v>10</v>
      </c>
      <c r="F118" s="61"/>
      <c r="G118" s="61"/>
      <c r="H118" s="61"/>
      <c r="I118" s="578"/>
      <c r="J118" s="220" t="s">
        <v>2196</v>
      </c>
      <c r="K118" s="578"/>
      <c r="L118" s="18"/>
      <c r="M118" s="18"/>
      <c r="N118" s="18"/>
      <c r="O118" s="18"/>
      <c r="P118" s="18"/>
    </row>
    <row r="119" spans="1:16" ht="153" outlineLevel="1">
      <c r="A119" s="51">
        <f t="shared" si="3"/>
        <v>101</v>
      </c>
      <c r="B119" s="52" t="s">
        <v>164</v>
      </c>
      <c r="C119" s="61" t="s">
        <v>126</v>
      </c>
      <c r="D119" s="61">
        <v>6</v>
      </c>
      <c r="E119" s="61">
        <v>6</v>
      </c>
      <c r="F119" s="61"/>
      <c r="G119" s="61"/>
      <c r="H119" s="61"/>
      <c r="I119" s="578"/>
      <c r="J119" s="61" t="s">
        <v>165</v>
      </c>
      <c r="K119" s="578"/>
      <c r="L119" s="18"/>
      <c r="M119" s="18"/>
      <c r="N119" s="18"/>
      <c r="O119" s="18"/>
      <c r="P119" s="18"/>
    </row>
    <row r="120" spans="1:16" ht="89.25" outlineLevel="1">
      <c r="A120" s="51">
        <f t="shared" si="3"/>
        <v>102</v>
      </c>
      <c r="B120" s="52" t="s">
        <v>166</v>
      </c>
      <c r="C120" s="61" t="s">
        <v>126</v>
      </c>
      <c r="D120" s="61">
        <v>10</v>
      </c>
      <c r="E120" s="61">
        <v>10</v>
      </c>
      <c r="F120" s="61"/>
      <c r="G120" s="61"/>
      <c r="H120" s="61"/>
      <c r="I120" s="578"/>
      <c r="J120" s="61" t="s">
        <v>167</v>
      </c>
      <c r="K120" s="578"/>
      <c r="L120" s="18"/>
      <c r="M120" s="18"/>
      <c r="N120" s="18"/>
      <c r="O120" s="18"/>
      <c r="P120" s="18"/>
    </row>
    <row r="121" spans="1:16" ht="102" outlineLevel="1">
      <c r="A121" s="51">
        <f t="shared" si="3"/>
        <v>103</v>
      </c>
      <c r="B121" s="52" t="s">
        <v>1641</v>
      </c>
      <c r="C121" s="61" t="s">
        <v>126</v>
      </c>
      <c r="D121" s="61">
        <v>4</v>
      </c>
      <c r="E121" s="61">
        <v>4</v>
      </c>
      <c r="F121" s="61"/>
      <c r="G121" s="61"/>
      <c r="H121" s="61"/>
      <c r="I121" s="578"/>
      <c r="J121" s="61" t="s">
        <v>1598</v>
      </c>
      <c r="K121" s="578"/>
      <c r="L121" s="18"/>
      <c r="M121" s="18"/>
      <c r="N121" s="18"/>
      <c r="O121" s="18"/>
      <c r="P121" s="18"/>
    </row>
    <row r="122" spans="1:16" ht="63.75" outlineLevel="1">
      <c r="A122" s="51">
        <f t="shared" si="3"/>
        <v>104</v>
      </c>
      <c r="B122" s="52" t="s">
        <v>168</v>
      </c>
      <c r="C122" s="62" t="s">
        <v>126</v>
      </c>
      <c r="D122" s="61">
        <v>25</v>
      </c>
      <c r="E122" s="61">
        <v>25</v>
      </c>
      <c r="F122" s="61"/>
      <c r="G122" s="61"/>
      <c r="H122" s="61"/>
      <c r="I122" s="579"/>
      <c r="J122" s="61" t="s">
        <v>169</v>
      </c>
      <c r="K122" s="579"/>
      <c r="L122" s="18"/>
      <c r="M122" s="18"/>
      <c r="N122" s="18"/>
      <c r="O122" s="18"/>
      <c r="P122" s="18"/>
    </row>
    <row r="123" spans="1:16" ht="102" outlineLevel="1">
      <c r="A123" s="51">
        <f t="shared" si="3"/>
        <v>105</v>
      </c>
      <c r="B123" s="52" t="s">
        <v>170</v>
      </c>
      <c r="C123" s="62" t="s">
        <v>201</v>
      </c>
      <c r="D123" s="61">
        <v>2</v>
      </c>
      <c r="E123" s="61">
        <v>2</v>
      </c>
      <c r="F123" s="61"/>
      <c r="G123" s="61"/>
      <c r="H123" s="61"/>
      <c r="I123" s="577" t="s">
        <v>88</v>
      </c>
      <c r="J123" s="61" t="s">
        <v>171</v>
      </c>
      <c r="K123" s="577" t="s">
        <v>22</v>
      </c>
      <c r="L123" s="18"/>
      <c r="M123" s="18"/>
      <c r="N123" s="18"/>
      <c r="O123" s="18"/>
      <c r="P123" s="18"/>
    </row>
    <row r="124" spans="1:16" ht="177" customHeight="1" outlineLevel="1">
      <c r="A124" s="51">
        <f t="shared" si="3"/>
        <v>106</v>
      </c>
      <c r="B124" s="52" t="s">
        <v>172</v>
      </c>
      <c r="C124" s="61" t="s">
        <v>149</v>
      </c>
      <c r="D124" s="61">
        <v>2</v>
      </c>
      <c r="E124" s="61">
        <v>2</v>
      </c>
      <c r="F124" s="61"/>
      <c r="G124" s="61"/>
      <c r="H124" s="61"/>
      <c r="I124" s="578"/>
      <c r="J124" s="61" t="s">
        <v>173</v>
      </c>
      <c r="K124" s="578"/>
      <c r="L124" s="18"/>
      <c r="M124" s="18"/>
      <c r="N124" s="18"/>
      <c r="O124" s="18"/>
      <c r="P124" s="18"/>
    </row>
    <row r="125" spans="1:16" ht="127.5" outlineLevel="1">
      <c r="A125" s="51">
        <f t="shared" si="3"/>
        <v>107</v>
      </c>
      <c r="B125" s="52" t="s">
        <v>1589</v>
      </c>
      <c r="C125" s="61" t="s">
        <v>149</v>
      </c>
      <c r="D125" s="61">
        <v>1</v>
      </c>
      <c r="E125" s="61">
        <v>1</v>
      </c>
      <c r="F125" s="61"/>
      <c r="G125" s="61"/>
      <c r="H125" s="61"/>
      <c r="I125" s="578"/>
      <c r="J125" s="61" t="s">
        <v>1588</v>
      </c>
      <c r="K125" s="578"/>
      <c r="L125" s="18"/>
      <c r="M125" s="18"/>
      <c r="N125" s="18"/>
      <c r="O125" s="18"/>
      <c r="P125" s="18"/>
    </row>
    <row r="126" spans="1:16" ht="127.5" outlineLevel="1">
      <c r="A126" s="51">
        <f t="shared" si="3"/>
        <v>108</v>
      </c>
      <c r="B126" s="52" t="s">
        <v>1600</v>
      </c>
      <c r="C126" s="61" t="s">
        <v>149</v>
      </c>
      <c r="D126" s="61">
        <v>1</v>
      </c>
      <c r="E126" s="61">
        <v>1</v>
      </c>
      <c r="F126" s="61"/>
      <c r="G126" s="61"/>
      <c r="H126" s="61"/>
      <c r="I126" s="578"/>
      <c r="J126" s="61" t="s">
        <v>1599</v>
      </c>
      <c r="K126" s="578"/>
      <c r="L126" s="18"/>
      <c r="M126" s="18"/>
      <c r="N126" s="18"/>
      <c r="O126" s="18"/>
      <c r="P126" s="18"/>
    </row>
    <row r="127" spans="1:16" ht="127.5" outlineLevel="1">
      <c r="A127" s="51">
        <f t="shared" si="3"/>
        <v>109</v>
      </c>
      <c r="B127" s="52" t="s">
        <v>174</v>
      </c>
      <c r="C127" s="61" t="s">
        <v>149</v>
      </c>
      <c r="D127" s="61">
        <v>2</v>
      </c>
      <c r="E127" s="61">
        <v>2</v>
      </c>
      <c r="F127" s="61"/>
      <c r="G127" s="61"/>
      <c r="H127" s="61"/>
      <c r="I127" s="579"/>
      <c r="J127" s="61" t="s">
        <v>175</v>
      </c>
      <c r="K127" s="579"/>
      <c r="L127" s="18"/>
      <c r="M127" s="18"/>
      <c r="N127" s="18"/>
      <c r="O127" s="18"/>
      <c r="P127" s="18"/>
    </row>
    <row r="128" spans="1:16" ht="63.75" outlineLevel="1">
      <c r="A128" s="51">
        <f t="shared" si="3"/>
        <v>110</v>
      </c>
      <c r="B128" s="53" t="s">
        <v>1716</v>
      </c>
      <c r="C128" s="61" t="s">
        <v>152</v>
      </c>
      <c r="D128" s="61">
        <v>1</v>
      </c>
      <c r="E128" s="61">
        <v>1</v>
      </c>
      <c r="F128" s="61"/>
      <c r="G128" s="61"/>
      <c r="H128" s="61"/>
      <c r="I128" s="577" t="s">
        <v>88</v>
      </c>
      <c r="J128" s="260" t="s">
        <v>2253</v>
      </c>
      <c r="K128" s="577" t="s">
        <v>22</v>
      </c>
      <c r="L128" s="18"/>
      <c r="M128" s="18"/>
      <c r="N128" s="18"/>
      <c r="O128" s="18"/>
      <c r="P128" s="18"/>
    </row>
    <row r="129" spans="1:16" ht="76.5" outlineLevel="1">
      <c r="A129" s="51">
        <f t="shared" si="3"/>
        <v>111</v>
      </c>
      <c r="B129" s="53" t="s">
        <v>1717</v>
      </c>
      <c r="C129" s="61" t="s">
        <v>152</v>
      </c>
      <c r="D129" s="61">
        <v>1</v>
      </c>
      <c r="E129" s="61">
        <v>1</v>
      </c>
      <c r="F129" s="61"/>
      <c r="G129" s="61"/>
      <c r="H129" s="61"/>
      <c r="I129" s="578"/>
      <c r="J129" s="54" t="s">
        <v>176</v>
      </c>
      <c r="K129" s="578"/>
      <c r="L129" s="18"/>
      <c r="M129" s="18"/>
      <c r="N129" s="18"/>
      <c r="O129" s="18"/>
      <c r="P129" s="18"/>
    </row>
    <row r="130" spans="1:16" ht="51" outlineLevel="1">
      <c r="A130" s="51">
        <f t="shared" si="3"/>
        <v>112</v>
      </c>
      <c r="B130" s="53" t="s">
        <v>177</v>
      </c>
      <c r="C130" s="61" t="s">
        <v>126</v>
      </c>
      <c r="D130" s="61">
        <v>2</v>
      </c>
      <c r="E130" s="61">
        <v>2</v>
      </c>
      <c r="F130" s="61"/>
      <c r="G130" s="61"/>
      <c r="H130" s="61"/>
      <c r="I130" s="578"/>
      <c r="J130" s="61" t="s">
        <v>178</v>
      </c>
      <c r="K130" s="578"/>
      <c r="L130" s="18"/>
      <c r="M130" s="18"/>
      <c r="N130" s="18"/>
      <c r="O130" s="18"/>
      <c r="P130" s="18"/>
    </row>
    <row r="131" spans="1:16" ht="25.5" outlineLevel="1">
      <c r="A131" s="51">
        <f t="shared" si="3"/>
        <v>113</v>
      </c>
      <c r="B131" s="52" t="s">
        <v>179</v>
      </c>
      <c r="C131" s="61" t="s">
        <v>126</v>
      </c>
      <c r="D131" s="61">
        <v>2</v>
      </c>
      <c r="E131" s="61">
        <v>2</v>
      </c>
      <c r="F131" s="61"/>
      <c r="G131" s="61"/>
      <c r="H131" s="61"/>
      <c r="I131" s="578"/>
      <c r="J131" s="61" t="s">
        <v>180</v>
      </c>
      <c r="K131" s="578"/>
      <c r="L131" s="18"/>
      <c r="M131" s="18"/>
      <c r="N131" s="18"/>
      <c r="O131" s="18"/>
      <c r="P131" s="18"/>
    </row>
    <row r="132" spans="1:16" ht="76.5" outlineLevel="1">
      <c r="A132" s="51">
        <f t="shared" si="3"/>
        <v>114</v>
      </c>
      <c r="B132" s="52" t="s">
        <v>181</v>
      </c>
      <c r="C132" s="61" t="s">
        <v>126</v>
      </c>
      <c r="D132" s="61">
        <v>20</v>
      </c>
      <c r="E132" s="61">
        <v>20</v>
      </c>
      <c r="F132" s="61"/>
      <c r="G132" s="61"/>
      <c r="H132" s="61"/>
      <c r="I132" s="578"/>
      <c r="J132" s="61" t="s">
        <v>182</v>
      </c>
      <c r="K132" s="578"/>
      <c r="L132" s="18"/>
      <c r="M132" s="18"/>
      <c r="N132" s="18"/>
      <c r="O132" s="18"/>
      <c r="P132" s="18"/>
    </row>
    <row r="133" spans="1:16" ht="25.5" outlineLevel="1">
      <c r="A133" s="51">
        <f t="shared" si="3"/>
        <v>115</v>
      </c>
      <c r="B133" s="52" t="s">
        <v>183</v>
      </c>
      <c r="C133" s="61" t="s">
        <v>152</v>
      </c>
      <c r="D133" s="61">
        <v>6</v>
      </c>
      <c r="E133" s="61">
        <v>6</v>
      </c>
      <c r="F133" s="61"/>
      <c r="G133" s="61"/>
      <c r="H133" s="61"/>
      <c r="I133" s="578"/>
      <c r="J133" s="61" t="s">
        <v>184</v>
      </c>
      <c r="K133" s="578"/>
      <c r="L133" s="18"/>
      <c r="M133" s="18"/>
      <c r="N133" s="18"/>
      <c r="O133" s="18"/>
      <c r="P133" s="18"/>
    </row>
    <row r="134" spans="1:16" ht="114.75" outlineLevel="1">
      <c r="A134" s="51">
        <f t="shared" si="3"/>
        <v>116</v>
      </c>
      <c r="B134" s="52" t="s">
        <v>1597</v>
      </c>
      <c r="C134" s="61" t="s">
        <v>152</v>
      </c>
      <c r="D134" s="61">
        <v>20</v>
      </c>
      <c r="E134" s="61">
        <v>20</v>
      </c>
      <c r="F134" s="61"/>
      <c r="G134" s="61"/>
      <c r="H134" s="61"/>
      <c r="I134" s="578"/>
      <c r="J134" s="61" t="s">
        <v>1596</v>
      </c>
      <c r="K134" s="578"/>
      <c r="L134" s="18"/>
      <c r="M134" s="18"/>
      <c r="N134" s="18"/>
      <c r="O134" s="18"/>
      <c r="P134" s="18"/>
    </row>
    <row r="135" spans="1:16" ht="129" customHeight="1" outlineLevel="1">
      <c r="A135" s="51">
        <f t="shared" si="3"/>
        <v>117</v>
      </c>
      <c r="B135" s="52" t="s">
        <v>1595</v>
      </c>
      <c r="C135" s="61" t="s">
        <v>152</v>
      </c>
      <c r="D135" s="61">
        <v>10</v>
      </c>
      <c r="E135" s="61">
        <v>10</v>
      </c>
      <c r="F135" s="61"/>
      <c r="G135" s="61"/>
      <c r="H135" s="61"/>
      <c r="I135" s="578"/>
      <c r="J135" s="61" t="s">
        <v>1594</v>
      </c>
      <c r="K135" s="578"/>
      <c r="L135" s="18"/>
      <c r="M135" s="18"/>
      <c r="N135" s="18"/>
      <c r="O135" s="18"/>
      <c r="P135" s="18"/>
    </row>
    <row r="136" spans="1:16" ht="76.5" outlineLevel="1">
      <c r="A136" s="51">
        <f t="shared" si="3"/>
        <v>118</v>
      </c>
      <c r="B136" s="52" t="s">
        <v>1587</v>
      </c>
      <c r="C136" s="61" t="s">
        <v>152</v>
      </c>
      <c r="D136" s="61">
        <v>5</v>
      </c>
      <c r="E136" s="61">
        <v>5</v>
      </c>
      <c r="F136" s="61"/>
      <c r="G136" s="61"/>
      <c r="H136" s="61"/>
      <c r="I136" s="579"/>
      <c r="J136" s="228" t="s">
        <v>2254</v>
      </c>
      <c r="K136" s="579"/>
      <c r="L136" s="18"/>
      <c r="M136" s="18"/>
      <c r="N136" s="18"/>
      <c r="O136" s="18"/>
      <c r="P136" s="18"/>
    </row>
    <row r="137" spans="1:16" ht="38.25" outlineLevel="1">
      <c r="A137" s="51">
        <f t="shared" si="3"/>
        <v>119</v>
      </c>
      <c r="B137" s="52" t="s">
        <v>185</v>
      </c>
      <c r="C137" s="61" t="s">
        <v>126</v>
      </c>
      <c r="D137" s="61">
        <v>6</v>
      </c>
      <c r="E137" s="61">
        <v>6</v>
      </c>
      <c r="F137" s="61"/>
      <c r="G137" s="61"/>
      <c r="H137" s="61"/>
      <c r="I137" s="577" t="s">
        <v>88</v>
      </c>
      <c r="J137" s="61" t="s">
        <v>186</v>
      </c>
      <c r="K137" s="577" t="s">
        <v>22</v>
      </c>
      <c r="L137" s="18"/>
      <c r="M137" s="18"/>
      <c r="N137" s="18"/>
      <c r="O137" s="18"/>
      <c r="P137" s="18"/>
    </row>
    <row r="138" spans="1:16" ht="38.25" outlineLevel="1">
      <c r="A138" s="51">
        <f t="shared" si="3"/>
        <v>120</v>
      </c>
      <c r="B138" s="52" t="s">
        <v>187</v>
      </c>
      <c r="C138" s="61" t="s">
        <v>149</v>
      </c>
      <c r="D138" s="61">
        <v>1</v>
      </c>
      <c r="E138" s="61">
        <v>1</v>
      </c>
      <c r="F138" s="61"/>
      <c r="G138" s="61"/>
      <c r="H138" s="61"/>
      <c r="I138" s="578"/>
      <c r="J138" s="61" t="s">
        <v>188</v>
      </c>
      <c r="K138" s="578"/>
      <c r="L138" s="18"/>
      <c r="M138" s="18"/>
      <c r="N138" s="18"/>
      <c r="O138" s="18"/>
      <c r="P138" s="18"/>
    </row>
    <row r="139" spans="1:16" ht="63.75" outlineLevel="1">
      <c r="A139" s="51">
        <f t="shared" si="3"/>
        <v>121</v>
      </c>
      <c r="B139" s="52" t="s">
        <v>189</v>
      </c>
      <c r="C139" s="61" t="s">
        <v>152</v>
      </c>
      <c r="D139" s="61">
        <v>1</v>
      </c>
      <c r="E139" s="61">
        <v>1</v>
      </c>
      <c r="F139" s="61"/>
      <c r="G139" s="61"/>
      <c r="H139" s="61"/>
      <c r="I139" s="578"/>
      <c r="J139" s="61" t="s">
        <v>190</v>
      </c>
      <c r="K139" s="578"/>
      <c r="L139" s="18"/>
      <c r="M139" s="18"/>
      <c r="N139" s="18"/>
      <c r="O139" s="18"/>
      <c r="P139" s="18"/>
    </row>
    <row r="140" spans="1:16" ht="63.75" outlineLevel="1">
      <c r="A140" s="51">
        <f t="shared" si="3"/>
        <v>122</v>
      </c>
      <c r="B140" s="52" t="s">
        <v>191</v>
      </c>
      <c r="C140" s="61" t="s">
        <v>149</v>
      </c>
      <c r="D140" s="61">
        <v>2</v>
      </c>
      <c r="E140" s="61">
        <v>2</v>
      </c>
      <c r="F140" s="61"/>
      <c r="G140" s="61"/>
      <c r="H140" s="61"/>
      <c r="I140" s="578"/>
      <c r="J140" s="61" t="s">
        <v>192</v>
      </c>
      <c r="K140" s="578"/>
      <c r="L140" s="18"/>
      <c r="M140" s="18"/>
      <c r="N140" s="18"/>
      <c r="O140" s="18"/>
      <c r="P140" s="18"/>
    </row>
    <row r="141" spans="1:16" ht="63.75" outlineLevel="1">
      <c r="A141" s="51">
        <f t="shared" si="3"/>
        <v>123</v>
      </c>
      <c r="B141" s="52" t="s">
        <v>1718</v>
      </c>
      <c r="C141" s="61" t="s">
        <v>152</v>
      </c>
      <c r="D141" s="61">
        <v>1</v>
      </c>
      <c r="E141" s="61">
        <v>1</v>
      </c>
      <c r="F141" s="61"/>
      <c r="G141" s="61"/>
      <c r="H141" s="61"/>
      <c r="I141" s="578"/>
      <c r="J141" s="61" t="s">
        <v>193</v>
      </c>
      <c r="K141" s="578"/>
      <c r="L141" s="18"/>
      <c r="M141" s="18"/>
      <c r="N141" s="18"/>
      <c r="O141" s="18"/>
      <c r="P141" s="18"/>
    </row>
    <row r="142" spans="1:16" ht="114.75" outlineLevel="1">
      <c r="A142" s="51">
        <f t="shared" si="3"/>
        <v>124</v>
      </c>
      <c r="B142" s="52" t="s">
        <v>1593</v>
      </c>
      <c r="C142" s="61" t="s">
        <v>152</v>
      </c>
      <c r="D142" s="61">
        <v>2</v>
      </c>
      <c r="E142" s="61">
        <v>2</v>
      </c>
      <c r="F142" s="61"/>
      <c r="G142" s="61"/>
      <c r="H142" s="61"/>
      <c r="I142" s="578"/>
      <c r="J142" s="61" t="s">
        <v>1592</v>
      </c>
      <c r="K142" s="578"/>
      <c r="L142" s="18"/>
      <c r="M142" s="18"/>
      <c r="N142" s="18"/>
      <c r="O142" s="18"/>
      <c r="P142" s="18"/>
    </row>
    <row r="143" spans="1:16" ht="76.5" outlineLevel="1">
      <c r="A143" s="51">
        <f t="shared" si="3"/>
        <v>125</v>
      </c>
      <c r="B143" s="52" t="s">
        <v>194</v>
      </c>
      <c r="C143" s="61" t="s">
        <v>152</v>
      </c>
      <c r="D143" s="61">
        <v>1</v>
      </c>
      <c r="E143" s="61">
        <v>1</v>
      </c>
      <c r="F143" s="61"/>
      <c r="G143" s="61"/>
      <c r="H143" s="61"/>
      <c r="I143" s="578"/>
      <c r="J143" s="61" t="s">
        <v>195</v>
      </c>
      <c r="K143" s="578"/>
      <c r="L143" s="18"/>
      <c r="M143" s="18"/>
      <c r="N143" s="18"/>
      <c r="O143" s="18"/>
      <c r="P143" s="18"/>
    </row>
    <row r="144" spans="1:16" ht="76.5" customHeight="1" outlineLevel="1">
      <c r="A144" s="51">
        <f t="shared" si="3"/>
        <v>126</v>
      </c>
      <c r="B144" s="52" t="s">
        <v>196</v>
      </c>
      <c r="C144" s="55" t="s">
        <v>126</v>
      </c>
      <c r="D144" s="61">
        <v>2</v>
      </c>
      <c r="E144" s="61">
        <v>2</v>
      </c>
      <c r="F144" s="61"/>
      <c r="G144" s="61"/>
      <c r="H144" s="61"/>
      <c r="I144" s="578"/>
      <c r="J144" s="61" t="s">
        <v>197</v>
      </c>
      <c r="K144" s="578"/>
      <c r="L144" s="18"/>
      <c r="M144" s="18"/>
      <c r="N144" s="18"/>
      <c r="O144" s="18"/>
      <c r="P144" s="18"/>
    </row>
    <row r="145" spans="1:16" ht="76.5" outlineLevel="1">
      <c r="A145" s="51">
        <f t="shared" si="3"/>
        <v>127</v>
      </c>
      <c r="B145" s="52" t="s">
        <v>198</v>
      </c>
      <c r="C145" s="55" t="s">
        <v>126</v>
      </c>
      <c r="D145" s="61">
        <v>2</v>
      </c>
      <c r="E145" s="61">
        <v>2</v>
      </c>
      <c r="F145" s="61"/>
      <c r="G145" s="61"/>
      <c r="H145" s="61"/>
      <c r="I145" s="579"/>
      <c r="J145" s="61" t="s">
        <v>199</v>
      </c>
      <c r="K145" s="579"/>
      <c r="L145" s="18"/>
      <c r="M145" s="18"/>
      <c r="N145" s="18"/>
      <c r="O145" s="18"/>
      <c r="P145" s="18"/>
    </row>
    <row r="146" spans="1:16" ht="89.25" outlineLevel="1">
      <c r="A146" s="51">
        <f t="shared" si="3"/>
        <v>128</v>
      </c>
      <c r="B146" s="52" t="s">
        <v>1591</v>
      </c>
      <c r="C146" s="55" t="s">
        <v>126</v>
      </c>
      <c r="D146" s="61">
        <v>2</v>
      </c>
      <c r="E146" s="61">
        <v>2</v>
      </c>
      <c r="F146" s="61"/>
      <c r="G146" s="61"/>
      <c r="H146" s="61"/>
      <c r="I146" s="61" t="s">
        <v>88</v>
      </c>
      <c r="J146" s="61" t="s">
        <v>1590</v>
      </c>
      <c r="K146" s="193" t="s">
        <v>22</v>
      </c>
      <c r="L146" s="18"/>
      <c r="M146" s="18"/>
      <c r="N146" s="18"/>
      <c r="O146" s="18"/>
      <c r="P146" s="18"/>
    </row>
    <row r="147" spans="1:16" ht="38.25" outlineLevel="1">
      <c r="A147" s="51">
        <f t="shared" si="3"/>
        <v>129</v>
      </c>
      <c r="B147" s="52" t="s">
        <v>200</v>
      </c>
      <c r="C147" s="55" t="s">
        <v>201</v>
      </c>
      <c r="D147" s="55">
        <v>1</v>
      </c>
      <c r="E147" s="55">
        <v>1</v>
      </c>
      <c r="F147" s="55"/>
      <c r="G147" s="55"/>
      <c r="H147" s="55"/>
      <c r="I147" s="55" t="s">
        <v>127</v>
      </c>
      <c r="J147" s="55" t="s">
        <v>21</v>
      </c>
      <c r="K147" s="190" t="s">
        <v>202</v>
      </c>
      <c r="L147" s="21"/>
      <c r="M147" s="21"/>
      <c r="N147" s="21"/>
      <c r="O147" s="21"/>
      <c r="P147" s="21"/>
    </row>
    <row r="148" spans="1:16" ht="24.95" customHeight="1">
      <c r="A148" s="214">
        <f>COUNT(A97:A147)</f>
        <v>51</v>
      </c>
      <c r="B148" s="582" t="s">
        <v>85</v>
      </c>
      <c r="C148" s="581"/>
      <c r="D148" s="581"/>
      <c r="E148" s="581"/>
      <c r="F148" s="581"/>
      <c r="G148" s="581"/>
      <c r="H148" s="581"/>
      <c r="I148" s="624"/>
      <c r="J148" s="581"/>
      <c r="K148" s="581"/>
      <c r="L148" s="18"/>
      <c r="M148" s="18"/>
      <c r="N148" s="18"/>
      <c r="O148" s="18"/>
      <c r="P148" s="18"/>
    </row>
    <row r="149" spans="1:16" ht="27" customHeight="1">
      <c r="A149" s="50"/>
      <c r="B149" s="583" t="s">
        <v>203</v>
      </c>
      <c r="C149" s="581"/>
      <c r="D149" s="581"/>
      <c r="E149" s="581"/>
      <c r="F149" s="581"/>
      <c r="G149" s="581"/>
      <c r="H149" s="581"/>
      <c r="I149" s="581"/>
      <c r="J149" s="581"/>
      <c r="K149" s="581"/>
      <c r="L149" s="2"/>
      <c r="M149" s="2"/>
      <c r="N149" s="2"/>
      <c r="O149" s="2"/>
      <c r="P149" s="2"/>
    </row>
    <row r="150" spans="1:16" ht="56.25" customHeight="1" outlineLevel="1">
      <c r="A150" s="51">
        <f>A147+1</f>
        <v>130</v>
      </c>
      <c r="B150" s="73" t="s">
        <v>204</v>
      </c>
      <c r="C150" s="61" t="s">
        <v>205</v>
      </c>
      <c r="D150" s="61">
        <v>2</v>
      </c>
      <c r="E150" s="79"/>
      <c r="F150" s="61">
        <v>2</v>
      </c>
      <c r="G150" s="79"/>
      <c r="H150" s="79"/>
      <c r="I150" s="571" t="s">
        <v>206</v>
      </c>
      <c r="J150" s="571" t="s">
        <v>207</v>
      </c>
      <c r="K150" s="613" t="s">
        <v>2127</v>
      </c>
      <c r="L150" s="16"/>
      <c r="M150" s="16"/>
      <c r="N150" s="16"/>
      <c r="O150" s="16"/>
      <c r="P150" s="16"/>
    </row>
    <row r="151" spans="1:16" ht="69" customHeight="1" outlineLevel="1">
      <c r="A151" s="51">
        <f t="shared" ref="A151:A271" si="4">A150+1</f>
        <v>131</v>
      </c>
      <c r="B151" s="73" t="s">
        <v>208</v>
      </c>
      <c r="C151" s="61" t="s">
        <v>205</v>
      </c>
      <c r="D151" s="61">
        <v>4</v>
      </c>
      <c r="E151" s="79"/>
      <c r="F151" s="61">
        <v>4</v>
      </c>
      <c r="G151" s="79"/>
      <c r="H151" s="79"/>
      <c r="I151" s="571"/>
      <c r="J151" s="571"/>
      <c r="K151" s="613"/>
      <c r="L151" s="16"/>
      <c r="M151" s="16"/>
      <c r="N151" s="16"/>
      <c r="O151" s="16"/>
      <c r="P151" s="16"/>
    </row>
    <row r="152" spans="1:16" ht="74.25" customHeight="1" outlineLevel="1">
      <c r="A152" s="51">
        <f t="shared" si="4"/>
        <v>132</v>
      </c>
      <c r="B152" s="73" t="s">
        <v>209</v>
      </c>
      <c r="C152" s="61" t="s">
        <v>205</v>
      </c>
      <c r="D152" s="61">
        <v>4</v>
      </c>
      <c r="E152" s="79"/>
      <c r="F152" s="61">
        <v>4</v>
      </c>
      <c r="G152" s="79"/>
      <c r="H152" s="79"/>
      <c r="I152" s="571"/>
      <c r="J152" s="571"/>
      <c r="K152" s="613"/>
      <c r="L152" s="16"/>
      <c r="M152" s="16"/>
      <c r="N152" s="16"/>
      <c r="O152" s="16"/>
      <c r="P152" s="16"/>
    </row>
    <row r="153" spans="1:16" ht="95.25" customHeight="1" outlineLevel="1">
      <c r="A153" s="51">
        <f t="shared" si="4"/>
        <v>133</v>
      </c>
      <c r="B153" s="73" t="s">
        <v>210</v>
      </c>
      <c r="C153" s="61" t="s">
        <v>205</v>
      </c>
      <c r="D153" s="61">
        <v>4</v>
      </c>
      <c r="E153" s="79"/>
      <c r="F153" s="61">
        <v>4</v>
      </c>
      <c r="G153" s="79"/>
      <c r="H153" s="79"/>
      <c r="I153" s="571"/>
      <c r="J153" s="571"/>
      <c r="K153" s="613"/>
      <c r="L153" s="16"/>
      <c r="M153" s="16"/>
      <c r="N153" s="16"/>
      <c r="O153" s="16"/>
      <c r="P153" s="16"/>
    </row>
    <row r="154" spans="1:16" ht="78.75" customHeight="1" outlineLevel="1">
      <c r="A154" s="51">
        <f t="shared" si="4"/>
        <v>134</v>
      </c>
      <c r="B154" s="73" t="s">
        <v>211</v>
      </c>
      <c r="C154" s="61" t="s">
        <v>205</v>
      </c>
      <c r="D154" s="61">
        <v>2</v>
      </c>
      <c r="E154" s="79"/>
      <c r="F154" s="61">
        <v>2</v>
      </c>
      <c r="G154" s="79"/>
      <c r="H154" s="79"/>
      <c r="I154" s="571"/>
      <c r="J154" s="571"/>
      <c r="K154" s="613"/>
      <c r="L154" s="16"/>
      <c r="M154" s="16"/>
      <c r="N154" s="16"/>
      <c r="O154" s="16"/>
      <c r="P154" s="16"/>
    </row>
    <row r="155" spans="1:16" ht="74.25" customHeight="1" outlineLevel="1">
      <c r="A155" s="51">
        <f t="shared" si="4"/>
        <v>135</v>
      </c>
      <c r="B155" s="73" t="s">
        <v>212</v>
      </c>
      <c r="C155" s="61" t="s">
        <v>205</v>
      </c>
      <c r="D155" s="61">
        <v>2</v>
      </c>
      <c r="E155" s="79"/>
      <c r="F155" s="61">
        <v>2</v>
      </c>
      <c r="G155" s="79"/>
      <c r="H155" s="79"/>
      <c r="I155" s="571"/>
      <c r="J155" s="571"/>
      <c r="K155" s="613"/>
      <c r="L155" s="16"/>
      <c r="M155" s="16"/>
      <c r="N155" s="16"/>
      <c r="O155" s="16"/>
      <c r="P155" s="16"/>
    </row>
    <row r="156" spans="1:16" ht="70.5" customHeight="1" outlineLevel="1">
      <c r="A156" s="51">
        <f t="shared" si="4"/>
        <v>136</v>
      </c>
      <c r="B156" s="73" t="s">
        <v>213</v>
      </c>
      <c r="C156" s="61" t="s">
        <v>205</v>
      </c>
      <c r="D156" s="61">
        <v>2</v>
      </c>
      <c r="E156" s="79"/>
      <c r="F156" s="61">
        <v>2</v>
      </c>
      <c r="G156" s="79"/>
      <c r="H156" s="79"/>
      <c r="I156" s="577" t="s">
        <v>214</v>
      </c>
      <c r="J156" s="571" t="s">
        <v>207</v>
      </c>
      <c r="K156" s="613" t="s">
        <v>2127</v>
      </c>
      <c r="L156" s="16"/>
      <c r="M156" s="16"/>
      <c r="N156" s="16"/>
      <c r="O156" s="16"/>
      <c r="P156" s="16"/>
    </row>
    <row r="157" spans="1:16" ht="75" customHeight="1" outlineLevel="1">
      <c r="A157" s="51">
        <f t="shared" si="4"/>
        <v>137</v>
      </c>
      <c r="B157" s="73" t="s">
        <v>215</v>
      </c>
      <c r="C157" s="61" t="s">
        <v>205</v>
      </c>
      <c r="D157" s="61">
        <v>4</v>
      </c>
      <c r="E157" s="79"/>
      <c r="F157" s="61">
        <v>4</v>
      </c>
      <c r="G157" s="79"/>
      <c r="H157" s="79"/>
      <c r="I157" s="579"/>
      <c r="J157" s="571"/>
      <c r="K157" s="613"/>
      <c r="L157" s="16"/>
      <c r="M157" s="16"/>
      <c r="N157" s="16"/>
      <c r="O157" s="16"/>
      <c r="P157" s="16"/>
    </row>
    <row r="158" spans="1:16" ht="63.75" outlineLevel="1">
      <c r="A158" s="51">
        <f t="shared" si="4"/>
        <v>138</v>
      </c>
      <c r="B158" s="73" t="s">
        <v>216</v>
      </c>
      <c r="C158" s="61" t="s">
        <v>205</v>
      </c>
      <c r="D158" s="61">
        <v>4</v>
      </c>
      <c r="E158" s="79"/>
      <c r="F158" s="61">
        <v>4</v>
      </c>
      <c r="G158" s="79"/>
      <c r="H158" s="79"/>
      <c r="I158" s="577" t="s">
        <v>214</v>
      </c>
      <c r="J158" s="571"/>
      <c r="K158" s="613"/>
      <c r="L158" s="16"/>
      <c r="M158" s="16"/>
      <c r="N158" s="16"/>
      <c r="O158" s="16"/>
      <c r="P158" s="16"/>
    </row>
    <row r="159" spans="1:16" ht="63.75" outlineLevel="1">
      <c r="A159" s="51">
        <f t="shared" si="4"/>
        <v>139</v>
      </c>
      <c r="B159" s="73" t="s">
        <v>217</v>
      </c>
      <c r="C159" s="61" t="s">
        <v>205</v>
      </c>
      <c r="D159" s="61">
        <v>4</v>
      </c>
      <c r="E159" s="79"/>
      <c r="F159" s="61">
        <v>4</v>
      </c>
      <c r="G159" s="79"/>
      <c r="H159" s="79"/>
      <c r="I159" s="578"/>
      <c r="J159" s="571"/>
      <c r="K159" s="613"/>
      <c r="L159" s="16"/>
      <c r="M159" s="16"/>
      <c r="N159" s="16"/>
      <c r="O159" s="16"/>
      <c r="P159" s="16"/>
    </row>
    <row r="160" spans="1:16" ht="76.5" outlineLevel="1">
      <c r="A160" s="51">
        <f t="shared" si="4"/>
        <v>140</v>
      </c>
      <c r="B160" s="73" t="s">
        <v>218</v>
      </c>
      <c r="C160" s="61" t="s">
        <v>205</v>
      </c>
      <c r="D160" s="61">
        <v>4</v>
      </c>
      <c r="E160" s="79"/>
      <c r="F160" s="61">
        <v>4</v>
      </c>
      <c r="G160" s="79"/>
      <c r="H160" s="79"/>
      <c r="I160" s="578"/>
      <c r="J160" s="571"/>
      <c r="K160" s="613"/>
      <c r="L160" s="16"/>
      <c r="M160" s="16"/>
      <c r="N160" s="16"/>
      <c r="O160" s="16"/>
      <c r="P160" s="16"/>
    </row>
    <row r="161" spans="1:16" ht="61.5" customHeight="1" outlineLevel="1">
      <c r="A161" s="51">
        <f t="shared" si="4"/>
        <v>141</v>
      </c>
      <c r="B161" s="73" t="s">
        <v>219</v>
      </c>
      <c r="C161" s="61" t="s">
        <v>205</v>
      </c>
      <c r="D161" s="61">
        <v>2</v>
      </c>
      <c r="E161" s="79"/>
      <c r="F161" s="61">
        <v>2</v>
      </c>
      <c r="G161" s="79"/>
      <c r="H161" s="79"/>
      <c r="I161" s="579"/>
      <c r="J161" s="571"/>
      <c r="K161" s="613"/>
      <c r="L161" s="16"/>
      <c r="M161" s="16"/>
      <c r="N161" s="16"/>
      <c r="O161" s="16"/>
      <c r="P161" s="16"/>
    </row>
    <row r="162" spans="1:16" ht="51" outlineLevel="1">
      <c r="A162" s="51">
        <f t="shared" si="4"/>
        <v>142</v>
      </c>
      <c r="B162" s="73" t="s">
        <v>220</v>
      </c>
      <c r="C162" s="61" t="s">
        <v>205</v>
      </c>
      <c r="D162" s="61">
        <v>1</v>
      </c>
      <c r="E162" s="79"/>
      <c r="F162" s="61">
        <v>1</v>
      </c>
      <c r="G162" s="79"/>
      <c r="H162" s="79"/>
      <c r="I162" s="571" t="s">
        <v>221</v>
      </c>
      <c r="J162" s="571"/>
      <c r="K162" s="613"/>
      <c r="L162" s="16"/>
      <c r="M162" s="16"/>
      <c r="N162" s="16"/>
      <c r="O162" s="16"/>
      <c r="P162" s="16"/>
    </row>
    <row r="163" spans="1:16" ht="51" outlineLevel="1">
      <c r="A163" s="51">
        <f t="shared" si="4"/>
        <v>143</v>
      </c>
      <c r="B163" s="73" t="s">
        <v>222</v>
      </c>
      <c r="C163" s="61" t="s">
        <v>205</v>
      </c>
      <c r="D163" s="61">
        <v>1</v>
      </c>
      <c r="E163" s="79"/>
      <c r="F163" s="61">
        <v>1</v>
      </c>
      <c r="G163" s="79"/>
      <c r="H163" s="79"/>
      <c r="I163" s="571"/>
      <c r="J163" s="571"/>
      <c r="K163" s="613"/>
      <c r="L163" s="16"/>
      <c r="M163" s="16"/>
      <c r="N163" s="16"/>
      <c r="O163" s="16"/>
      <c r="P163" s="16"/>
    </row>
    <row r="164" spans="1:16" ht="61.5" customHeight="1" outlineLevel="1">
      <c r="A164" s="51">
        <f t="shared" si="4"/>
        <v>144</v>
      </c>
      <c r="B164" s="73" t="s">
        <v>223</v>
      </c>
      <c r="C164" s="61" t="s">
        <v>205</v>
      </c>
      <c r="D164" s="61">
        <v>2</v>
      </c>
      <c r="E164" s="79"/>
      <c r="F164" s="61">
        <v>2</v>
      </c>
      <c r="G164" s="79"/>
      <c r="H164" s="79"/>
      <c r="I164" s="571" t="s">
        <v>224</v>
      </c>
      <c r="J164" s="571"/>
      <c r="K164" s="613"/>
      <c r="L164" s="16"/>
      <c r="M164" s="16"/>
      <c r="N164" s="16"/>
      <c r="O164" s="16"/>
      <c r="P164" s="16"/>
    </row>
    <row r="165" spans="1:16" ht="51" outlineLevel="1">
      <c r="A165" s="51">
        <f t="shared" si="4"/>
        <v>145</v>
      </c>
      <c r="B165" s="73" t="s">
        <v>1642</v>
      </c>
      <c r="C165" s="61" t="s">
        <v>205</v>
      </c>
      <c r="D165" s="61">
        <v>2</v>
      </c>
      <c r="E165" s="79"/>
      <c r="F165" s="61">
        <v>2</v>
      </c>
      <c r="G165" s="79"/>
      <c r="H165" s="79"/>
      <c r="I165" s="571"/>
      <c r="J165" s="571"/>
      <c r="K165" s="613"/>
      <c r="L165" s="16"/>
      <c r="M165" s="16"/>
      <c r="N165" s="16"/>
      <c r="O165" s="16"/>
      <c r="P165" s="16"/>
    </row>
    <row r="166" spans="1:16" ht="76.5" customHeight="1" outlineLevel="1">
      <c r="A166" s="51">
        <f t="shared" si="4"/>
        <v>146</v>
      </c>
      <c r="B166" s="73" t="s">
        <v>225</v>
      </c>
      <c r="C166" s="61" t="s">
        <v>205</v>
      </c>
      <c r="D166" s="61">
        <v>1</v>
      </c>
      <c r="E166" s="79"/>
      <c r="F166" s="61">
        <v>1</v>
      </c>
      <c r="G166" s="79"/>
      <c r="H166" s="79"/>
      <c r="I166" s="577" t="s">
        <v>226</v>
      </c>
      <c r="J166" s="577" t="s">
        <v>207</v>
      </c>
      <c r="K166" s="689" t="s">
        <v>2127</v>
      </c>
      <c r="L166" s="16"/>
      <c r="M166" s="16"/>
      <c r="N166" s="16"/>
      <c r="O166" s="16"/>
      <c r="P166" s="16"/>
    </row>
    <row r="167" spans="1:16" ht="83.25" customHeight="1" outlineLevel="1">
      <c r="A167" s="51">
        <f t="shared" si="4"/>
        <v>147</v>
      </c>
      <c r="B167" s="73" t="s">
        <v>227</v>
      </c>
      <c r="C167" s="61" t="s">
        <v>205</v>
      </c>
      <c r="D167" s="61">
        <v>2</v>
      </c>
      <c r="E167" s="79"/>
      <c r="F167" s="61">
        <v>2</v>
      </c>
      <c r="G167" s="79"/>
      <c r="H167" s="79"/>
      <c r="I167" s="579"/>
      <c r="J167" s="578"/>
      <c r="K167" s="690"/>
      <c r="L167" s="16"/>
      <c r="M167" s="16"/>
      <c r="N167" s="16"/>
      <c r="O167" s="16"/>
      <c r="P167" s="16"/>
    </row>
    <row r="168" spans="1:16" ht="84" customHeight="1" outlineLevel="1">
      <c r="A168" s="51">
        <f t="shared" si="4"/>
        <v>148</v>
      </c>
      <c r="B168" s="73" t="s">
        <v>228</v>
      </c>
      <c r="C168" s="61" t="s">
        <v>205</v>
      </c>
      <c r="D168" s="61">
        <v>2</v>
      </c>
      <c r="E168" s="79"/>
      <c r="F168" s="61">
        <v>2</v>
      </c>
      <c r="G168" s="79"/>
      <c r="H168" s="79"/>
      <c r="I168" s="193" t="s">
        <v>226</v>
      </c>
      <c r="J168" s="579"/>
      <c r="K168" s="691"/>
      <c r="L168" s="16"/>
      <c r="M168" s="16"/>
      <c r="N168" s="16"/>
      <c r="O168" s="16"/>
      <c r="P168" s="16"/>
    </row>
    <row r="169" spans="1:16" ht="187.5" customHeight="1" outlineLevel="1">
      <c r="A169" s="51">
        <f t="shared" si="4"/>
        <v>149</v>
      </c>
      <c r="B169" s="98" t="s">
        <v>2197</v>
      </c>
      <c r="C169" s="61" t="s">
        <v>205</v>
      </c>
      <c r="D169" s="61">
        <v>1</v>
      </c>
      <c r="E169" s="61">
        <v>1</v>
      </c>
      <c r="F169" s="79"/>
      <c r="G169" s="79"/>
      <c r="H169" s="79"/>
      <c r="I169" s="61" t="s">
        <v>229</v>
      </c>
      <c r="J169" s="193" t="s">
        <v>230</v>
      </c>
      <c r="K169" s="186" t="s">
        <v>2128</v>
      </c>
      <c r="L169" s="22"/>
      <c r="M169" s="22"/>
      <c r="N169" s="22"/>
      <c r="O169" s="22"/>
      <c r="P169" s="22"/>
    </row>
    <row r="170" spans="1:16" ht="83.25" customHeight="1" outlineLevel="1">
      <c r="A170" s="51">
        <f t="shared" si="4"/>
        <v>150</v>
      </c>
      <c r="B170" s="73" t="s">
        <v>1720</v>
      </c>
      <c r="C170" s="61" t="s">
        <v>205</v>
      </c>
      <c r="D170" s="61">
        <v>2</v>
      </c>
      <c r="E170" s="61">
        <v>2</v>
      </c>
      <c r="F170" s="79"/>
      <c r="G170" s="79"/>
      <c r="H170" s="79"/>
      <c r="I170" s="570" t="s">
        <v>231</v>
      </c>
      <c r="J170" s="589" t="s">
        <v>232</v>
      </c>
      <c r="K170" s="613" t="s">
        <v>2127</v>
      </c>
      <c r="L170" s="16"/>
      <c r="M170" s="16"/>
      <c r="N170" s="16"/>
      <c r="O170" s="16"/>
      <c r="P170" s="16"/>
    </row>
    <row r="171" spans="1:16" ht="77.25" customHeight="1" outlineLevel="1">
      <c r="A171" s="51">
        <f t="shared" si="4"/>
        <v>151</v>
      </c>
      <c r="B171" s="73" t="s">
        <v>1721</v>
      </c>
      <c r="C171" s="61" t="s">
        <v>205</v>
      </c>
      <c r="D171" s="61">
        <v>2</v>
      </c>
      <c r="E171" s="61">
        <v>2</v>
      </c>
      <c r="F171" s="79"/>
      <c r="G171" s="79"/>
      <c r="H171" s="79"/>
      <c r="I171" s="571"/>
      <c r="J171" s="589"/>
      <c r="K171" s="613"/>
      <c r="L171" s="16"/>
      <c r="M171" s="16"/>
      <c r="N171" s="16"/>
      <c r="O171" s="16"/>
      <c r="P171" s="16"/>
    </row>
    <row r="172" spans="1:16" ht="48.75" customHeight="1" outlineLevel="1">
      <c r="A172" s="51">
        <f t="shared" si="4"/>
        <v>152</v>
      </c>
      <c r="B172" s="73" t="s">
        <v>233</v>
      </c>
      <c r="C172" s="61" t="s">
        <v>205</v>
      </c>
      <c r="D172" s="61">
        <v>16</v>
      </c>
      <c r="E172" s="61">
        <v>16</v>
      </c>
      <c r="F172" s="79"/>
      <c r="G172" s="79"/>
      <c r="H172" s="79"/>
      <c r="I172" s="571"/>
      <c r="J172" s="589"/>
      <c r="K172" s="613"/>
      <c r="L172" s="16"/>
      <c r="M172" s="16"/>
      <c r="N172" s="16"/>
      <c r="O172" s="16"/>
      <c r="P172" s="16"/>
    </row>
    <row r="173" spans="1:16" ht="63.75" customHeight="1" outlineLevel="1">
      <c r="A173" s="51">
        <f t="shared" si="4"/>
        <v>153</v>
      </c>
      <c r="B173" s="73" t="s">
        <v>1643</v>
      </c>
      <c r="C173" s="61" t="s">
        <v>205</v>
      </c>
      <c r="D173" s="61">
        <v>4</v>
      </c>
      <c r="E173" s="61">
        <v>4</v>
      </c>
      <c r="F173" s="79"/>
      <c r="G173" s="79"/>
      <c r="H173" s="240"/>
      <c r="I173" s="587" t="s">
        <v>231</v>
      </c>
      <c r="J173" s="607" t="s">
        <v>232</v>
      </c>
      <c r="K173" s="690" t="s">
        <v>2127</v>
      </c>
      <c r="L173" s="16"/>
      <c r="M173" s="16"/>
      <c r="N173" s="16"/>
      <c r="O173" s="16"/>
      <c r="P173" s="16"/>
    </row>
    <row r="174" spans="1:16" ht="70.5" customHeight="1" outlineLevel="1">
      <c r="A174" s="51">
        <f t="shared" si="4"/>
        <v>154</v>
      </c>
      <c r="B174" s="73" t="s">
        <v>1726</v>
      </c>
      <c r="C174" s="61" t="s">
        <v>205</v>
      </c>
      <c r="D174" s="61">
        <v>6</v>
      </c>
      <c r="E174" s="61">
        <v>6</v>
      </c>
      <c r="F174" s="79"/>
      <c r="G174" s="79"/>
      <c r="H174" s="79"/>
      <c r="I174" s="578"/>
      <c r="J174" s="607"/>
      <c r="K174" s="690"/>
      <c r="L174" s="16"/>
      <c r="M174" s="16"/>
      <c r="N174" s="16"/>
      <c r="O174" s="16"/>
      <c r="P174" s="16"/>
    </row>
    <row r="175" spans="1:16" ht="58.5" customHeight="1" outlineLevel="1">
      <c r="A175" s="51">
        <f t="shared" si="4"/>
        <v>155</v>
      </c>
      <c r="B175" s="73" t="s">
        <v>234</v>
      </c>
      <c r="C175" s="61" t="s">
        <v>205</v>
      </c>
      <c r="D175" s="61">
        <v>9</v>
      </c>
      <c r="E175" s="61">
        <v>9</v>
      </c>
      <c r="F175" s="79"/>
      <c r="G175" s="79"/>
      <c r="H175" s="79"/>
      <c r="I175" s="578"/>
      <c r="J175" s="607"/>
      <c r="K175" s="690"/>
      <c r="L175" s="16"/>
      <c r="M175" s="16"/>
      <c r="N175" s="16"/>
      <c r="O175" s="16"/>
      <c r="P175" s="16"/>
    </row>
    <row r="176" spans="1:16" ht="70.5" customHeight="1" outlineLevel="1">
      <c r="A176" s="51">
        <f t="shared" si="4"/>
        <v>156</v>
      </c>
      <c r="B176" s="73" t="s">
        <v>235</v>
      </c>
      <c r="C176" s="61" t="s">
        <v>205</v>
      </c>
      <c r="D176" s="61">
        <v>2</v>
      </c>
      <c r="E176" s="61">
        <v>2</v>
      </c>
      <c r="F176" s="79"/>
      <c r="G176" s="79"/>
      <c r="H176" s="79"/>
      <c r="I176" s="579"/>
      <c r="J176" s="607"/>
      <c r="K176" s="690"/>
      <c r="L176" s="16"/>
      <c r="M176" s="16"/>
      <c r="N176" s="16"/>
      <c r="O176" s="16"/>
      <c r="P176" s="16"/>
    </row>
    <row r="177" spans="1:16" ht="51" outlineLevel="1">
      <c r="A177" s="51">
        <f t="shared" si="4"/>
        <v>157</v>
      </c>
      <c r="B177" s="73" t="s">
        <v>1754</v>
      </c>
      <c r="C177" s="61" t="s">
        <v>205</v>
      </c>
      <c r="D177" s="61">
        <v>2</v>
      </c>
      <c r="E177" s="61">
        <v>2</v>
      </c>
      <c r="F177" s="79"/>
      <c r="G177" s="79"/>
      <c r="H177" s="79"/>
      <c r="I177" s="577" t="s">
        <v>237</v>
      </c>
      <c r="J177" s="607"/>
      <c r="K177" s="690"/>
      <c r="L177" s="16"/>
      <c r="M177" s="16"/>
      <c r="N177" s="16"/>
      <c r="O177" s="16"/>
      <c r="P177" s="16"/>
    </row>
    <row r="178" spans="1:16" ht="59.25" customHeight="1" outlineLevel="1">
      <c r="A178" s="51">
        <f t="shared" si="4"/>
        <v>158</v>
      </c>
      <c r="B178" s="80" t="s">
        <v>236</v>
      </c>
      <c r="C178" s="61" t="s">
        <v>205</v>
      </c>
      <c r="D178" s="55">
        <v>6</v>
      </c>
      <c r="E178" s="55">
        <v>6</v>
      </c>
      <c r="F178" s="55"/>
      <c r="G178" s="79"/>
      <c r="H178" s="79"/>
      <c r="I178" s="579"/>
      <c r="J178" s="608"/>
      <c r="K178" s="691"/>
      <c r="L178" s="16"/>
      <c r="M178" s="16"/>
      <c r="N178" s="16"/>
      <c r="O178" s="16"/>
      <c r="P178" s="16"/>
    </row>
    <row r="179" spans="1:16" ht="58.5" customHeight="1" outlineLevel="1">
      <c r="A179" s="51">
        <f t="shared" si="4"/>
        <v>159</v>
      </c>
      <c r="B179" s="80" t="s">
        <v>1727</v>
      </c>
      <c r="C179" s="61" t="s">
        <v>205</v>
      </c>
      <c r="D179" s="55">
        <v>6</v>
      </c>
      <c r="E179" s="55">
        <v>6</v>
      </c>
      <c r="F179" s="55"/>
      <c r="G179" s="79"/>
      <c r="H179" s="79"/>
      <c r="I179" s="577" t="s">
        <v>237</v>
      </c>
      <c r="J179" s="606" t="s">
        <v>232</v>
      </c>
      <c r="K179" s="689" t="s">
        <v>2127</v>
      </c>
      <c r="L179" s="16"/>
      <c r="M179" s="16"/>
      <c r="N179" s="16"/>
      <c r="O179" s="16"/>
      <c r="P179" s="16"/>
    </row>
    <row r="180" spans="1:16" ht="55.5" customHeight="1" outlineLevel="1">
      <c r="A180" s="51">
        <f t="shared" si="4"/>
        <v>160</v>
      </c>
      <c r="B180" s="80" t="s">
        <v>1644</v>
      </c>
      <c r="C180" s="61" t="s">
        <v>205</v>
      </c>
      <c r="D180" s="55">
        <v>2</v>
      </c>
      <c r="E180" s="55">
        <v>2</v>
      </c>
      <c r="F180" s="55"/>
      <c r="G180" s="79"/>
      <c r="H180" s="79"/>
      <c r="I180" s="578"/>
      <c r="J180" s="607"/>
      <c r="K180" s="690"/>
      <c r="L180" s="16"/>
      <c r="M180" s="16"/>
      <c r="N180" s="16"/>
      <c r="O180" s="16"/>
      <c r="P180" s="16"/>
    </row>
    <row r="181" spans="1:16" ht="60.75" customHeight="1" outlineLevel="1">
      <c r="A181" s="51">
        <f t="shared" si="4"/>
        <v>161</v>
      </c>
      <c r="B181" s="80" t="s">
        <v>1758</v>
      </c>
      <c r="C181" s="61" t="s">
        <v>205</v>
      </c>
      <c r="D181" s="55">
        <v>8</v>
      </c>
      <c r="E181" s="55">
        <v>8</v>
      </c>
      <c r="F181" s="55"/>
      <c r="G181" s="79"/>
      <c r="H181" s="79"/>
      <c r="I181" s="578"/>
      <c r="J181" s="607"/>
      <c r="K181" s="690"/>
      <c r="L181" s="16"/>
      <c r="M181" s="16"/>
      <c r="N181" s="16"/>
      <c r="O181" s="16"/>
      <c r="P181" s="16"/>
    </row>
    <row r="182" spans="1:16" ht="84" customHeight="1" outlineLevel="1">
      <c r="A182" s="51">
        <f t="shared" si="4"/>
        <v>162</v>
      </c>
      <c r="B182" s="73" t="s">
        <v>1722</v>
      </c>
      <c r="C182" s="61" t="s">
        <v>205</v>
      </c>
      <c r="D182" s="61">
        <v>2</v>
      </c>
      <c r="E182" s="61">
        <v>2</v>
      </c>
      <c r="F182" s="61"/>
      <c r="G182" s="79"/>
      <c r="H182" s="79"/>
      <c r="I182" s="579"/>
      <c r="J182" s="608"/>
      <c r="K182" s="691"/>
      <c r="L182" s="22"/>
      <c r="M182" s="22"/>
      <c r="N182" s="22"/>
      <c r="O182" s="22"/>
      <c r="P182" s="22"/>
    </row>
    <row r="183" spans="1:16" ht="83.25" customHeight="1" outlineLevel="1">
      <c r="A183" s="51">
        <f t="shared" si="4"/>
        <v>163</v>
      </c>
      <c r="B183" s="73" t="s">
        <v>1723</v>
      </c>
      <c r="C183" s="61" t="s">
        <v>205</v>
      </c>
      <c r="D183" s="61">
        <v>2</v>
      </c>
      <c r="E183" s="61">
        <v>2</v>
      </c>
      <c r="F183" s="61"/>
      <c r="G183" s="79"/>
      <c r="H183" s="79"/>
      <c r="I183" s="577" t="s">
        <v>237</v>
      </c>
      <c r="J183" s="606" t="s">
        <v>232</v>
      </c>
      <c r="K183" s="577" t="s">
        <v>240</v>
      </c>
      <c r="L183" s="22"/>
      <c r="M183" s="22"/>
      <c r="N183" s="22"/>
      <c r="O183" s="22"/>
      <c r="P183" s="22"/>
    </row>
    <row r="184" spans="1:16" ht="57" customHeight="1" outlineLevel="1">
      <c r="A184" s="51">
        <f t="shared" si="4"/>
        <v>164</v>
      </c>
      <c r="B184" s="73" t="s">
        <v>238</v>
      </c>
      <c r="C184" s="61" t="s">
        <v>205</v>
      </c>
      <c r="D184" s="61">
        <v>12</v>
      </c>
      <c r="E184" s="61">
        <v>12</v>
      </c>
      <c r="F184" s="61"/>
      <c r="G184" s="79"/>
      <c r="H184" s="79"/>
      <c r="I184" s="579"/>
      <c r="J184" s="607"/>
      <c r="K184" s="578"/>
      <c r="L184" s="22"/>
      <c r="M184" s="22"/>
      <c r="N184" s="22"/>
      <c r="O184" s="22"/>
      <c r="P184" s="22"/>
    </row>
    <row r="185" spans="1:16" ht="135.75" customHeight="1" outlineLevel="1">
      <c r="A185" s="51">
        <f t="shared" si="4"/>
        <v>165</v>
      </c>
      <c r="B185" s="73" t="s">
        <v>1645</v>
      </c>
      <c r="C185" s="61" t="s">
        <v>205</v>
      </c>
      <c r="D185" s="61">
        <v>9</v>
      </c>
      <c r="E185" s="61"/>
      <c r="F185" s="61">
        <v>9</v>
      </c>
      <c r="G185" s="79"/>
      <c r="H185" s="79"/>
      <c r="I185" s="571" t="s">
        <v>239</v>
      </c>
      <c r="J185" s="607"/>
      <c r="K185" s="578"/>
      <c r="L185" s="22"/>
      <c r="M185" s="22"/>
      <c r="N185" s="22"/>
      <c r="O185" s="22"/>
      <c r="P185" s="22"/>
    </row>
    <row r="186" spans="1:16" ht="136.5" customHeight="1" outlineLevel="1">
      <c r="A186" s="51">
        <f t="shared" si="4"/>
        <v>166</v>
      </c>
      <c r="B186" s="73" t="s">
        <v>1646</v>
      </c>
      <c r="C186" s="61" t="s">
        <v>205</v>
      </c>
      <c r="D186" s="61">
        <v>12</v>
      </c>
      <c r="E186" s="61"/>
      <c r="F186" s="61">
        <v>12</v>
      </c>
      <c r="G186" s="79"/>
      <c r="H186" s="79"/>
      <c r="I186" s="571"/>
      <c r="J186" s="608"/>
      <c r="K186" s="579"/>
      <c r="L186" s="22"/>
      <c r="M186" s="22"/>
      <c r="N186" s="22"/>
      <c r="O186" s="22"/>
      <c r="P186" s="22"/>
    </row>
    <row r="187" spans="1:16" ht="135" customHeight="1" outlineLevel="1">
      <c r="A187" s="51">
        <f t="shared" si="4"/>
        <v>167</v>
      </c>
      <c r="B187" s="73" t="s">
        <v>241</v>
      </c>
      <c r="C187" s="61" t="s">
        <v>205</v>
      </c>
      <c r="D187" s="61">
        <v>9</v>
      </c>
      <c r="E187" s="61"/>
      <c r="F187" s="61">
        <v>9</v>
      </c>
      <c r="G187" s="79"/>
      <c r="H187" s="79"/>
      <c r="I187" s="577" t="s">
        <v>239</v>
      </c>
      <c r="J187" s="606" t="s">
        <v>232</v>
      </c>
      <c r="K187" s="577" t="s">
        <v>240</v>
      </c>
      <c r="L187" s="22"/>
      <c r="M187" s="22"/>
      <c r="N187" s="22"/>
      <c r="O187" s="22"/>
      <c r="P187" s="22"/>
    </row>
    <row r="188" spans="1:16" ht="136.5" customHeight="1" outlineLevel="1">
      <c r="A188" s="51">
        <f t="shared" si="4"/>
        <v>168</v>
      </c>
      <c r="B188" s="73" t="s">
        <v>242</v>
      </c>
      <c r="C188" s="61" t="s">
        <v>205</v>
      </c>
      <c r="D188" s="61">
        <v>9</v>
      </c>
      <c r="E188" s="61"/>
      <c r="F188" s="61">
        <v>9</v>
      </c>
      <c r="G188" s="79"/>
      <c r="H188" s="79"/>
      <c r="I188" s="579"/>
      <c r="J188" s="608"/>
      <c r="K188" s="579"/>
      <c r="L188" s="22"/>
      <c r="M188" s="22"/>
      <c r="N188" s="22"/>
      <c r="O188" s="22"/>
      <c r="P188" s="22"/>
    </row>
    <row r="189" spans="1:16" ht="121.5" customHeight="1" outlineLevel="1">
      <c r="A189" s="51">
        <f t="shared" si="4"/>
        <v>169</v>
      </c>
      <c r="B189" s="73" t="s">
        <v>1647</v>
      </c>
      <c r="C189" s="61" t="s">
        <v>205</v>
      </c>
      <c r="D189" s="61">
        <v>9</v>
      </c>
      <c r="E189" s="61"/>
      <c r="F189" s="61">
        <v>9</v>
      </c>
      <c r="G189" s="79"/>
      <c r="H189" s="79"/>
      <c r="I189" s="577" t="s">
        <v>239</v>
      </c>
      <c r="J189" s="606" t="s">
        <v>232</v>
      </c>
      <c r="K189" s="577" t="s">
        <v>240</v>
      </c>
      <c r="L189" s="22"/>
      <c r="M189" s="22"/>
      <c r="N189" s="22"/>
      <c r="O189" s="22"/>
      <c r="P189" s="22"/>
    </row>
    <row r="190" spans="1:16" ht="123" customHeight="1" outlineLevel="1">
      <c r="A190" s="51">
        <f t="shared" si="4"/>
        <v>170</v>
      </c>
      <c r="B190" s="73" t="s">
        <v>1648</v>
      </c>
      <c r="C190" s="61" t="s">
        <v>205</v>
      </c>
      <c r="D190" s="61">
        <v>9</v>
      </c>
      <c r="E190" s="61"/>
      <c r="F190" s="61">
        <v>9</v>
      </c>
      <c r="G190" s="79"/>
      <c r="H190" s="79"/>
      <c r="I190" s="578"/>
      <c r="J190" s="607"/>
      <c r="K190" s="578"/>
      <c r="L190" s="22"/>
      <c r="M190" s="22"/>
      <c r="N190" s="22"/>
      <c r="O190" s="22"/>
      <c r="P190" s="22"/>
    </row>
    <row r="191" spans="1:16" ht="132" customHeight="1" outlineLevel="1">
      <c r="A191" s="51">
        <f t="shared" si="4"/>
        <v>171</v>
      </c>
      <c r="B191" s="73" t="s">
        <v>243</v>
      </c>
      <c r="C191" s="61" t="s">
        <v>205</v>
      </c>
      <c r="D191" s="61">
        <v>9</v>
      </c>
      <c r="E191" s="61"/>
      <c r="F191" s="61">
        <v>9</v>
      </c>
      <c r="G191" s="79"/>
      <c r="H191" s="79"/>
      <c r="I191" s="578"/>
      <c r="J191" s="607"/>
      <c r="K191" s="578"/>
      <c r="L191" s="22"/>
      <c r="M191" s="22"/>
      <c r="N191" s="22"/>
      <c r="O191" s="22"/>
      <c r="P191" s="22"/>
    </row>
    <row r="192" spans="1:16" ht="123" customHeight="1" outlineLevel="1">
      <c r="A192" s="51">
        <f t="shared" si="4"/>
        <v>172</v>
      </c>
      <c r="B192" s="73" t="s">
        <v>1728</v>
      </c>
      <c r="C192" s="61" t="s">
        <v>205</v>
      </c>
      <c r="D192" s="61">
        <v>9</v>
      </c>
      <c r="E192" s="61"/>
      <c r="F192" s="61">
        <v>9</v>
      </c>
      <c r="G192" s="79"/>
      <c r="H192" s="79"/>
      <c r="I192" s="578"/>
      <c r="J192" s="607"/>
      <c r="K192" s="578"/>
      <c r="L192" s="22"/>
      <c r="M192" s="22"/>
      <c r="N192" s="22"/>
      <c r="O192" s="22"/>
      <c r="P192" s="22"/>
    </row>
    <row r="193" spans="1:16" ht="122.25" customHeight="1" outlineLevel="1">
      <c r="A193" s="51">
        <f t="shared" si="4"/>
        <v>173</v>
      </c>
      <c r="B193" s="73" t="s">
        <v>1649</v>
      </c>
      <c r="C193" s="61" t="s">
        <v>205</v>
      </c>
      <c r="D193" s="61">
        <v>8</v>
      </c>
      <c r="E193" s="61"/>
      <c r="F193" s="61">
        <v>8</v>
      </c>
      <c r="G193" s="79"/>
      <c r="H193" s="79"/>
      <c r="I193" s="579"/>
      <c r="J193" s="608"/>
      <c r="K193" s="579"/>
      <c r="L193" s="22"/>
      <c r="M193" s="22"/>
      <c r="N193" s="22"/>
      <c r="O193" s="22"/>
      <c r="P193" s="22"/>
    </row>
    <row r="194" spans="1:16" ht="114.75" outlineLevel="1">
      <c r="A194" s="51">
        <f t="shared" si="4"/>
        <v>174</v>
      </c>
      <c r="B194" s="73" t="s">
        <v>1650</v>
      </c>
      <c r="C194" s="61" t="s">
        <v>205</v>
      </c>
      <c r="D194" s="61">
        <v>9</v>
      </c>
      <c r="E194" s="61"/>
      <c r="F194" s="61">
        <v>9</v>
      </c>
      <c r="G194" s="79"/>
      <c r="H194" s="79"/>
      <c r="I194" s="577" t="s">
        <v>239</v>
      </c>
      <c r="J194" s="606" t="s">
        <v>232</v>
      </c>
      <c r="K194" s="577" t="s">
        <v>240</v>
      </c>
      <c r="L194" s="22"/>
      <c r="M194" s="22"/>
      <c r="N194" s="22"/>
      <c r="O194" s="22"/>
      <c r="P194" s="22"/>
    </row>
    <row r="195" spans="1:16" ht="158.25" customHeight="1" outlineLevel="1">
      <c r="A195" s="51">
        <f t="shared" si="4"/>
        <v>175</v>
      </c>
      <c r="B195" s="98" t="s">
        <v>2199</v>
      </c>
      <c r="C195" s="61" t="s">
        <v>205</v>
      </c>
      <c r="D195" s="61">
        <v>4</v>
      </c>
      <c r="E195" s="61"/>
      <c r="F195" s="61">
        <v>4</v>
      </c>
      <c r="G195" s="79"/>
      <c r="H195" s="79"/>
      <c r="I195" s="578"/>
      <c r="J195" s="607"/>
      <c r="K195" s="579"/>
      <c r="L195" s="22"/>
      <c r="M195" s="22"/>
      <c r="N195" s="22"/>
      <c r="O195" s="22"/>
      <c r="P195" s="22"/>
    </row>
    <row r="196" spans="1:16" ht="153" outlineLevel="1">
      <c r="A196" s="51">
        <f t="shared" si="4"/>
        <v>176</v>
      </c>
      <c r="B196" s="98" t="s">
        <v>2198</v>
      </c>
      <c r="C196" s="61" t="s">
        <v>205</v>
      </c>
      <c r="D196" s="61">
        <v>4</v>
      </c>
      <c r="E196" s="61"/>
      <c r="F196" s="61">
        <v>4</v>
      </c>
      <c r="G196" s="79"/>
      <c r="H196" s="79"/>
      <c r="I196" s="578"/>
      <c r="J196" s="607"/>
      <c r="K196" s="577" t="s">
        <v>244</v>
      </c>
      <c r="L196" s="22"/>
      <c r="M196" s="22"/>
      <c r="N196" s="22"/>
      <c r="O196" s="22"/>
      <c r="P196" s="22"/>
    </row>
    <row r="197" spans="1:16" ht="150" customHeight="1" outlineLevel="1">
      <c r="A197" s="51">
        <f t="shared" si="4"/>
        <v>177</v>
      </c>
      <c r="B197" s="98" t="s">
        <v>2200</v>
      </c>
      <c r="C197" s="61" t="s">
        <v>205</v>
      </c>
      <c r="D197" s="61">
        <v>8</v>
      </c>
      <c r="E197" s="61"/>
      <c r="F197" s="61">
        <v>8</v>
      </c>
      <c r="G197" s="79"/>
      <c r="H197" s="79"/>
      <c r="I197" s="579"/>
      <c r="J197" s="608"/>
      <c r="K197" s="579"/>
      <c r="L197" s="22"/>
      <c r="M197" s="22"/>
      <c r="N197" s="22"/>
      <c r="O197" s="22"/>
      <c r="P197" s="22"/>
    </row>
    <row r="198" spans="1:16" ht="158.25" customHeight="1" outlineLevel="1">
      <c r="A198" s="51">
        <f t="shared" si="4"/>
        <v>178</v>
      </c>
      <c r="B198" s="98" t="s">
        <v>2201</v>
      </c>
      <c r="C198" s="61" t="s">
        <v>205</v>
      </c>
      <c r="D198" s="61">
        <v>8</v>
      </c>
      <c r="E198" s="61"/>
      <c r="F198" s="61">
        <v>8</v>
      </c>
      <c r="G198" s="79"/>
      <c r="H198" s="79"/>
      <c r="I198" s="577" t="s">
        <v>239</v>
      </c>
      <c r="J198" s="577" t="s">
        <v>232</v>
      </c>
      <c r="K198" s="577" t="s">
        <v>244</v>
      </c>
      <c r="L198" s="22"/>
      <c r="M198" s="22"/>
      <c r="N198" s="22"/>
      <c r="O198" s="22"/>
      <c r="P198" s="22"/>
    </row>
    <row r="199" spans="1:16" ht="183.75" customHeight="1" outlineLevel="1">
      <c r="A199" s="51">
        <f t="shared" si="4"/>
        <v>179</v>
      </c>
      <c r="B199" s="73" t="s">
        <v>1651</v>
      </c>
      <c r="C199" s="61" t="s">
        <v>205</v>
      </c>
      <c r="D199" s="61">
        <v>8</v>
      </c>
      <c r="E199" s="61"/>
      <c r="F199" s="61">
        <v>8</v>
      </c>
      <c r="G199" s="79"/>
      <c r="H199" s="79"/>
      <c r="I199" s="578"/>
      <c r="J199" s="578"/>
      <c r="K199" s="578"/>
      <c r="L199" s="22"/>
      <c r="M199" s="22"/>
      <c r="N199" s="22"/>
      <c r="O199" s="22"/>
      <c r="P199" s="22"/>
    </row>
    <row r="200" spans="1:16" ht="187.5" customHeight="1" outlineLevel="1">
      <c r="A200" s="51">
        <f t="shared" si="4"/>
        <v>180</v>
      </c>
      <c r="B200" s="73" t="s">
        <v>1652</v>
      </c>
      <c r="C200" s="61" t="s">
        <v>205</v>
      </c>
      <c r="D200" s="61">
        <v>6</v>
      </c>
      <c r="E200" s="61"/>
      <c r="F200" s="61">
        <v>6</v>
      </c>
      <c r="G200" s="79"/>
      <c r="H200" s="79"/>
      <c r="I200" s="579"/>
      <c r="J200" s="579"/>
      <c r="K200" s="579"/>
      <c r="L200" s="22"/>
      <c r="M200" s="22"/>
      <c r="N200" s="22"/>
      <c r="O200" s="22"/>
      <c r="P200" s="22"/>
    </row>
    <row r="201" spans="1:16" ht="195" customHeight="1" outlineLevel="1">
      <c r="A201" s="51">
        <f t="shared" si="4"/>
        <v>181</v>
      </c>
      <c r="B201" s="73" t="s">
        <v>1729</v>
      </c>
      <c r="C201" s="218" t="s">
        <v>205</v>
      </c>
      <c r="D201" s="218">
        <v>6</v>
      </c>
      <c r="E201" s="218"/>
      <c r="F201" s="218">
        <v>6</v>
      </c>
      <c r="G201" s="79"/>
      <c r="H201" s="79"/>
      <c r="I201" s="571" t="s">
        <v>239</v>
      </c>
      <c r="J201" s="589" t="s">
        <v>232</v>
      </c>
      <c r="K201" s="610" t="s">
        <v>244</v>
      </c>
      <c r="L201" s="22"/>
      <c r="M201" s="22"/>
      <c r="N201" s="22"/>
      <c r="O201" s="22"/>
      <c r="P201" s="22"/>
    </row>
    <row r="202" spans="1:16" ht="198" customHeight="1" outlineLevel="1">
      <c r="A202" s="51">
        <f t="shared" si="4"/>
        <v>182</v>
      </c>
      <c r="B202" s="73" t="s">
        <v>1653</v>
      </c>
      <c r="C202" s="218" t="s">
        <v>205</v>
      </c>
      <c r="D202" s="218">
        <v>6</v>
      </c>
      <c r="E202" s="218"/>
      <c r="F202" s="218">
        <v>6</v>
      </c>
      <c r="G202" s="79"/>
      <c r="H202" s="79"/>
      <c r="I202" s="571"/>
      <c r="J202" s="589"/>
      <c r="K202" s="610"/>
      <c r="L202" s="22"/>
      <c r="M202" s="22"/>
      <c r="N202" s="22"/>
      <c r="O202" s="22"/>
      <c r="P202" s="22"/>
    </row>
    <row r="203" spans="1:16" ht="166.5" customHeight="1" outlineLevel="1">
      <c r="A203" s="51">
        <f t="shared" si="4"/>
        <v>183</v>
      </c>
      <c r="B203" s="73" t="s">
        <v>1654</v>
      </c>
      <c r="C203" s="218" t="s">
        <v>205</v>
      </c>
      <c r="D203" s="218">
        <v>10</v>
      </c>
      <c r="E203" s="218"/>
      <c r="F203" s="218">
        <v>10</v>
      </c>
      <c r="G203" s="79"/>
      <c r="H203" s="79"/>
      <c r="I203" s="571"/>
      <c r="J203" s="589"/>
      <c r="K203" s="610"/>
      <c r="L203" s="22"/>
      <c r="M203" s="22"/>
      <c r="N203" s="22"/>
      <c r="O203" s="22"/>
      <c r="P203" s="22"/>
    </row>
    <row r="204" spans="1:16" ht="51.75" customHeight="1" outlineLevel="1">
      <c r="A204" s="51">
        <f t="shared" si="4"/>
        <v>184</v>
      </c>
      <c r="B204" s="73" t="s">
        <v>245</v>
      </c>
      <c r="C204" s="218" t="s">
        <v>205</v>
      </c>
      <c r="D204" s="218">
        <v>4</v>
      </c>
      <c r="E204" s="218">
        <v>4</v>
      </c>
      <c r="F204" s="79"/>
      <c r="G204" s="79"/>
      <c r="H204" s="79"/>
      <c r="I204" s="571"/>
      <c r="J204" s="589"/>
      <c r="K204" s="571" t="s">
        <v>246</v>
      </c>
      <c r="L204" s="22"/>
      <c r="M204" s="22"/>
      <c r="N204" s="22"/>
      <c r="O204" s="22"/>
      <c r="P204" s="22"/>
    </row>
    <row r="205" spans="1:16" ht="51.75" customHeight="1" outlineLevel="1">
      <c r="A205" s="51">
        <f t="shared" si="4"/>
        <v>185</v>
      </c>
      <c r="B205" s="73" t="s">
        <v>1655</v>
      </c>
      <c r="C205" s="218" t="s">
        <v>205</v>
      </c>
      <c r="D205" s="218">
        <v>4</v>
      </c>
      <c r="E205" s="218">
        <v>4</v>
      </c>
      <c r="F205" s="79"/>
      <c r="G205" s="79"/>
      <c r="H205" s="79"/>
      <c r="I205" s="571"/>
      <c r="J205" s="589"/>
      <c r="K205" s="609"/>
      <c r="L205" s="22"/>
      <c r="M205" s="22"/>
      <c r="N205" s="22"/>
      <c r="O205" s="22"/>
      <c r="P205" s="22"/>
    </row>
    <row r="206" spans="1:16" ht="53.25" customHeight="1" outlineLevel="1">
      <c r="A206" s="51">
        <f t="shared" si="4"/>
        <v>186</v>
      </c>
      <c r="B206" s="73" t="s">
        <v>247</v>
      </c>
      <c r="C206" s="61" t="s">
        <v>205</v>
      </c>
      <c r="D206" s="61">
        <v>10</v>
      </c>
      <c r="E206" s="61">
        <v>10</v>
      </c>
      <c r="F206" s="79"/>
      <c r="G206" s="79"/>
      <c r="H206" s="79"/>
      <c r="I206" s="193" t="s">
        <v>248</v>
      </c>
      <c r="J206" s="194" t="s">
        <v>249</v>
      </c>
      <c r="K206" s="193" t="s">
        <v>2129</v>
      </c>
      <c r="L206" s="22"/>
      <c r="M206" s="22"/>
      <c r="N206" s="22"/>
      <c r="O206" s="22"/>
      <c r="P206" s="22"/>
    </row>
    <row r="207" spans="1:16" ht="41.25" customHeight="1" outlineLevel="1">
      <c r="A207" s="51">
        <f t="shared" si="4"/>
        <v>187</v>
      </c>
      <c r="B207" s="73" t="s">
        <v>250</v>
      </c>
      <c r="C207" s="61" t="s">
        <v>205</v>
      </c>
      <c r="D207" s="61">
        <v>8</v>
      </c>
      <c r="E207" s="61">
        <v>8</v>
      </c>
      <c r="F207" s="79"/>
      <c r="G207" s="79"/>
      <c r="H207" s="79"/>
      <c r="I207" s="577" t="s">
        <v>248</v>
      </c>
      <c r="J207" s="603" t="s">
        <v>249</v>
      </c>
      <c r="K207" s="577" t="s">
        <v>2129</v>
      </c>
      <c r="L207" s="22"/>
      <c r="M207" s="22"/>
      <c r="N207" s="22"/>
      <c r="O207" s="22"/>
      <c r="P207" s="22"/>
    </row>
    <row r="208" spans="1:16" ht="38.25" outlineLevel="1">
      <c r="A208" s="51">
        <f t="shared" si="4"/>
        <v>188</v>
      </c>
      <c r="B208" s="73" t="s">
        <v>251</v>
      </c>
      <c r="C208" s="61" t="s">
        <v>205</v>
      </c>
      <c r="D208" s="61">
        <v>10</v>
      </c>
      <c r="E208" s="61">
        <v>10</v>
      </c>
      <c r="F208" s="79"/>
      <c r="G208" s="79"/>
      <c r="H208" s="79"/>
      <c r="I208" s="578"/>
      <c r="J208" s="604"/>
      <c r="K208" s="578"/>
      <c r="L208" s="22"/>
      <c r="M208" s="22"/>
      <c r="N208" s="22"/>
      <c r="O208" s="22"/>
      <c r="P208" s="22"/>
    </row>
    <row r="209" spans="1:16" ht="38.25" outlineLevel="1">
      <c r="A209" s="51">
        <f t="shared" si="4"/>
        <v>189</v>
      </c>
      <c r="B209" s="73" t="s">
        <v>252</v>
      </c>
      <c r="C209" s="61" t="s">
        <v>205</v>
      </c>
      <c r="D209" s="61">
        <v>10</v>
      </c>
      <c r="E209" s="61">
        <v>10</v>
      </c>
      <c r="F209" s="79"/>
      <c r="G209" s="79"/>
      <c r="H209" s="79"/>
      <c r="I209" s="578"/>
      <c r="J209" s="604"/>
      <c r="K209" s="578"/>
      <c r="L209" s="22"/>
      <c r="M209" s="22"/>
      <c r="N209" s="22"/>
      <c r="O209" s="22"/>
      <c r="P209" s="22"/>
    </row>
    <row r="210" spans="1:16" ht="38.25" outlineLevel="1">
      <c r="A210" s="51">
        <f t="shared" si="4"/>
        <v>190</v>
      </c>
      <c r="B210" s="73" t="s">
        <v>253</v>
      </c>
      <c r="C210" s="61" t="s">
        <v>205</v>
      </c>
      <c r="D210" s="61">
        <v>8</v>
      </c>
      <c r="E210" s="61">
        <v>8</v>
      </c>
      <c r="F210" s="79"/>
      <c r="G210" s="79"/>
      <c r="H210" s="79"/>
      <c r="I210" s="578"/>
      <c r="J210" s="604"/>
      <c r="K210" s="578"/>
      <c r="L210" s="22"/>
      <c r="M210" s="22"/>
      <c r="N210" s="22"/>
      <c r="O210" s="22"/>
      <c r="P210" s="22"/>
    </row>
    <row r="211" spans="1:16" ht="38.25" outlineLevel="1">
      <c r="A211" s="51">
        <f t="shared" si="4"/>
        <v>191</v>
      </c>
      <c r="B211" s="73" t="s">
        <v>254</v>
      </c>
      <c r="C211" s="61" t="s">
        <v>205</v>
      </c>
      <c r="D211" s="61">
        <v>8</v>
      </c>
      <c r="E211" s="61">
        <v>8</v>
      </c>
      <c r="F211" s="79"/>
      <c r="G211" s="79"/>
      <c r="H211" s="79"/>
      <c r="I211" s="578"/>
      <c r="J211" s="604"/>
      <c r="K211" s="578"/>
      <c r="L211" s="22"/>
      <c r="M211" s="22"/>
      <c r="N211" s="22"/>
      <c r="O211" s="22"/>
      <c r="P211" s="22"/>
    </row>
    <row r="212" spans="1:16" ht="38.25" outlineLevel="1">
      <c r="A212" s="51">
        <f t="shared" si="4"/>
        <v>192</v>
      </c>
      <c r="B212" s="73" t="s">
        <v>255</v>
      </c>
      <c r="C212" s="61" t="s">
        <v>205</v>
      </c>
      <c r="D212" s="61">
        <v>8</v>
      </c>
      <c r="E212" s="61">
        <v>8</v>
      </c>
      <c r="F212" s="79"/>
      <c r="G212" s="79"/>
      <c r="H212" s="79"/>
      <c r="I212" s="578"/>
      <c r="J212" s="604"/>
      <c r="K212" s="578"/>
      <c r="L212" s="22"/>
      <c r="M212" s="22"/>
      <c r="N212" s="22"/>
      <c r="O212" s="22"/>
      <c r="P212" s="22"/>
    </row>
    <row r="213" spans="1:16" ht="38.25" outlineLevel="1">
      <c r="A213" s="51">
        <f t="shared" si="4"/>
        <v>193</v>
      </c>
      <c r="B213" s="73" t="s">
        <v>256</v>
      </c>
      <c r="C213" s="61" t="s">
        <v>205</v>
      </c>
      <c r="D213" s="61">
        <v>2</v>
      </c>
      <c r="E213" s="61">
        <v>2</v>
      </c>
      <c r="F213" s="79"/>
      <c r="G213" s="79"/>
      <c r="H213" s="79"/>
      <c r="I213" s="578"/>
      <c r="J213" s="604"/>
      <c r="K213" s="578"/>
      <c r="L213" s="22"/>
      <c r="M213" s="22"/>
      <c r="N213" s="22"/>
      <c r="O213" s="22"/>
      <c r="P213" s="22"/>
    </row>
    <row r="214" spans="1:16" ht="38.25" outlineLevel="1">
      <c r="A214" s="51">
        <f t="shared" si="4"/>
        <v>194</v>
      </c>
      <c r="B214" s="73" t="s">
        <v>257</v>
      </c>
      <c r="C214" s="61" t="s">
        <v>205</v>
      </c>
      <c r="D214" s="61">
        <v>2</v>
      </c>
      <c r="E214" s="61">
        <v>2</v>
      </c>
      <c r="F214" s="79"/>
      <c r="G214" s="79"/>
      <c r="H214" s="79"/>
      <c r="I214" s="579"/>
      <c r="J214" s="605"/>
      <c r="K214" s="579"/>
      <c r="L214" s="22"/>
      <c r="M214" s="22"/>
      <c r="N214" s="22"/>
      <c r="O214" s="22"/>
      <c r="P214" s="22"/>
    </row>
    <row r="215" spans="1:16" ht="51" outlineLevel="1">
      <c r="A215" s="51">
        <f t="shared" si="4"/>
        <v>195</v>
      </c>
      <c r="B215" s="73" t="s">
        <v>258</v>
      </c>
      <c r="C215" s="61" t="s">
        <v>205</v>
      </c>
      <c r="D215" s="61">
        <v>2</v>
      </c>
      <c r="E215" s="61">
        <v>2</v>
      </c>
      <c r="F215" s="73"/>
      <c r="G215" s="73"/>
      <c r="H215" s="73"/>
      <c r="I215" s="571" t="s">
        <v>239</v>
      </c>
      <c r="J215" s="589" t="s">
        <v>232</v>
      </c>
      <c r="K215" s="571" t="s">
        <v>259</v>
      </c>
      <c r="L215" s="22"/>
      <c r="M215" s="22"/>
      <c r="N215" s="22"/>
      <c r="O215" s="22"/>
      <c r="P215" s="22"/>
    </row>
    <row r="216" spans="1:16" ht="51" outlineLevel="1">
      <c r="A216" s="51">
        <f t="shared" si="4"/>
        <v>196</v>
      </c>
      <c r="B216" s="73" t="s">
        <v>1730</v>
      </c>
      <c r="C216" s="61" t="s">
        <v>152</v>
      </c>
      <c r="D216" s="61">
        <v>2</v>
      </c>
      <c r="E216" s="61">
        <v>2</v>
      </c>
      <c r="F216" s="73"/>
      <c r="G216" s="73"/>
      <c r="H216" s="73"/>
      <c r="I216" s="571"/>
      <c r="J216" s="589"/>
      <c r="K216" s="609"/>
      <c r="L216" s="22"/>
      <c r="M216" s="22"/>
      <c r="N216" s="22"/>
      <c r="O216" s="22"/>
      <c r="P216" s="22"/>
    </row>
    <row r="217" spans="1:16" ht="25.5" outlineLevel="1">
      <c r="A217" s="51">
        <f t="shared" si="4"/>
        <v>197</v>
      </c>
      <c r="B217" s="73" t="s">
        <v>260</v>
      </c>
      <c r="C217" s="61" t="s">
        <v>152</v>
      </c>
      <c r="D217" s="61">
        <v>96</v>
      </c>
      <c r="E217" s="61">
        <v>96</v>
      </c>
      <c r="F217" s="73"/>
      <c r="G217" s="73"/>
      <c r="H217" s="73"/>
      <c r="I217" s="571"/>
      <c r="J217" s="589"/>
      <c r="K217" s="609"/>
      <c r="L217" s="22"/>
      <c r="M217" s="22"/>
      <c r="N217" s="22"/>
      <c r="O217" s="22"/>
      <c r="P217" s="22"/>
    </row>
    <row r="218" spans="1:16" ht="38.25" outlineLevel="1">
      <c r="A218" s="51">
        <f t="shared" si="4"/>
        <v>198</v>
      </c>
      <c r="B218" s="73" t="s">
        <v>1656</v>
      </c>
      <c r="C218" s="61" t="s">
        <v>205</v>
      </c>
      <c r="D218" s="61">
        <v>3</v>
      </c>
      <c r="E218" s="61">
        <v>3</v>
      </c>
      <c r="F218" s="82"/>
      <c r="G218" s="82"/>
      <c r="H218" s="82"/>
      <c r="I218" s="571"/>
      <c r="J218" s="589"/>
      <c r="K218" s="609"/>
      <c r="L218" s="22"/>
      <c r="M218" s="22"/>
      <c r="N218" s="22"/>
      <c r="O218" s="22"/>
      <c r="P218" s="22"/>
    </row>
    <row r="219" spans="1:16" ht="53.25" customHeight="1" outlineLevel="1">
      <c r="A219" s="51">
        <f t="shared" si="4"/>
        <v>199</v>
      </c>
      <c r="B219" s="73" t="s">
        <v>261</v>
      </c>
      <c r="C219" s="61" t="s">
        <v>262</v>
      </c>
      <c r="D219" s="61">
        <v>35</v>
      </c>
      <c r="E219" s="62"/>
      <c r="F219" s="61">
        <v>35</v>
      </c>
      <c r="G219" s="83"/>
      <c r="H219" s="83"/>
      <c r="I219" s="571" t="s">
        <v>248</v>
      </c>
      <c r="J219" s="62" t="s">
        <v>263</v>
      </c>
      <c r="K219" s="571" t="s">
        <v>2130</v>
      </c>
      <c r="L219" s="22"/>
      <c r="M219" s="22"/>
      <c r="N219" s="22"/>
      <c r="O219" s="22"/>
      <c r="P219" s="22"/>
    </row>
    <row r="220" spans="1:16" ht="53.25" customHeight="1" outlineLevel="1">
      <c r="A220" s="51">
        <f t="shared" si="4"/>
        <v>200</v>
      </c>
      <c r="B220" s="73" t="s">
        <v>264</v>
      </c>
      <c r="C220" s="61" t="s">
        <v>262</v>
      </c>
      <c r="D220" s="61">
        <v>35</v>
      </c>
      <c r="E220" s="62"/>
      <c r="F220" s="61">
        <v>35</v>
      </c>
      <c r="G220" s="83"/>
      <c r="H220" s="83"/>
      <c r="I220" s="571"/>
      <c r="J220" s="62" t="s">
        <v>265</v>
      </c>
      <c r="K220" s="609"/>
      <c r="L220" s="22"/>
      <c r="M220" s="22"/>
      <c r="N220" s="22"/>
      <c r="O220" s="22"/>
      <c r="P220" s="22"/>
    </row>
    <row r="221" spans="1:16" ht="54" customHeight="1" outlineLevel="1">
      <c r="A221" s="51">
        <f t="shared" si="4"/>
        <v>201</v>
      </c>
      <c r="B221" s="73" t="s">
        <v>266</v>
      </c>
      <c r="C221" s="61" t="s">
        <v>262</v>
      </c>
      <c r="D221" s="61">
        <v>35</v>
      </c>
      <c r="E221" s="62"/>
      <c r="F221" s="61">
        <v>35</v>
      </c>
      <c r="G221" s="83"/>
      <c r="H221" s="83"/>
      <c r="I221" s="571"/>
      <c r="J221" s="62" t="s">
        <v>267</v>
      </c>
      <c r="K221" s="609"/>
      <c r="L221" s="22"/>
      <c r="M221" s="22"/>
      <c r="N221" s="22"/>
      <c r="O221" s="22"/>
      <c r="P221" s="22"/>
    </row>
    <row r="222" spans="1:16" ht="43.5" customHeight="1" outlineLevel="1">
      <c r="A222" s="51">
        <f t="shared" si="4"/>
        <v>202</v>
      </c>
      <c r="B222" s="73" t="s">
        <v>2182</v>
      </c>
      <c r="C222" s="61" t="s">
        <v>262</v>
      </c>
      <c r="D222" s="61">
        <v>25</v>
      </c>
      <c r="E222" s="62"/>
      <c r="F222" s="61">
        <v>25</v>
      </c>
      <c r="G222" s="83"/>
      <c r="H222" s="83"/>
      <c r="I222" s="61" t="s">
        <v>248</v>
      </c>
      <c r="J222" s="62" t="s">
        <v>268</v>
      </c>
      <c r="K222" s="186" t="s">
        <v>2130</v>
      </c>
      <c r="L222" s="22"/>
      <c r="M222" s="22"/>
      <c r="N222" s="22"/>
      <c r="O222" s="22"/>
      <c r="P222" s="22"/>
    </row>
    <row r="223" spans="1:16" ht="75" customHeight="1" outlineLevel="1">
      <c r="A223" s="51">
        <f t="shared" si="4"/>
        <v>203</v>
      </c>
      <c r="B223" s="73" t="s">
        <v>269</v>
      </c>
      <c r="C223" s="61" t="s">
        <v>126</v>
      </c>
      <c r="D223" s="61">
        <v>3</v>
      </c>
      <c r="E223" s="62"/>
      <c r="F223" s="61">
        <v>3</v>
      </c>
      <c r="G223" s="83"/>
      <c r="H223" s="83"/>
      <c r="I223" s="571" t="s">
        <v>239</v>
      </c>
      <c r="J223" s="590" t="s">
        <v>270</v>
      </c>
      <c r="K223" s="571" t="s">
        <v>240</v>
      </c>
      <c r="L223" s="22"/>
      <c r="M223" s="22"/>
      <c r="N223" s="22"/>
      <c r="O223" s="22"/>
      <c r="P223" s="22"/>
    </row>
    <row r="224" spans="1:16" ht="73.5" customHeight="1" outlineLevel="1">
      <c r="A224" s="51">
        <f t="shared" si="4"/>
        <v>204</v>
      </c>
      <c r="B224" s="73" t="s">
        <v>271</v>
      </c>
      <c r="C224" s="61" t="s">
        <v>126</v>
      </c>
      <c r="D224" s="61">
        <v>3</v>
      </c>
      <c r="E224" s="62"/>
      <c r="F224" s="61">
        <v>3</v>
      </c>
      <c r="G224" s="83"/>
      <c r="H224" s="83"/>
      <c r="I224" s="571"/>
      <c r="J224" s="590"/>
      <c r="K224" s="571"/>
      <c r="L224" s="22"/>
      <c r="M224" s="22"/>
      <c r="N224" s="22"/>
      <c r="O224" s="22"/>
      <c r="P224" s="22"/>
    </row>
    <row r="225" spans="1:16" ht="50.25" customHeight="1" outlineLevel="1">
      <c r="A225" s="51">
        <f t="shared" si="4"/>
        <v>205</v>
      </c>
      <c r="B225" s="73" t="s">
        <v>1755</v>
      </c>
      <c r="C225" s="61" t="s">
        <v>126</v>
      </c>
      <c r="D225" s="61">
        <v>1</v>
      </c>
      <c r="E225" s="62"/>
      <c r="F225" s="61">
        <v>1</v>
      </c>
      <c r="G225" s="83"/>
      <c r="H225" s="83"/>
      <c r="I225" s="571"/>
      <c r="J225" s="590"/>
      <c r="K225" s="571"/>
      <c r="L225" s="22"/>
      <c r="M225" s="22"/>
      <c r="N225" s="22"/>
      <c r="O225" s="22"/>
      <c r="P225" s="22"/>
    </row>
    <row r="226" spans="1:16" ht="48" customHeight="1" outlineLevel="1">
      <c r="A226" s="51">
        <f t="shared" si="4"/>
        <v>206</v>
      </c>
      <c r="B226" s="73" t="s">
        <v>1756</v>
      </c>
      <c r="C226" s="61" t="s">
        <v>126</v>
      </c>
      <c r="D226" s="61">
        <v>1</v>
      </c>
      <c r="E226" s="62"/>
      <c r="F226" s="61">
        <v>1</v>
      </c>
      <c r="G226" s="83"/>
      <c r="H226" s="83"/>
      <c r="I226" s="571"/>
      <c r="J226" s="590"/>
      <c r="K226" s="571"/>
      <c r="L226" s="22"/>
      <c r="M226" s="22"/>
      <c r="N226" s="22"/>
      <c r="O226" s="22"/>
      <c r="P226" s="22"/>
    </row>
    <row r="227" spans="1:16" ht="46.5" customHeight="1" outlineLevel="1">
      <c r="A227" s="51">
        <f t="shared" si="4"/>
        <v>207</v>
      </c>
      <c r="B227" s="73" t="s">
        <v>272</v>
      </c>
      <c r="C227" s="61" t="s">
        <v>126</v>
      </c>
      <c r="D227" s="61">
        <v>6</v>
      </c>
      <c r="E227" s="62"/>
      <c r="F227" s="61">
        <v>6</v>
      </c>
      <c r="G227" s="83"/>
      <c r="H227" s="83"/>
      <c r="I227" s="571"/>
      <c r="J227" s="590"/>
      <c r="K227" s="571"/>
      <c r="L227" s="22"/>
      <c r="M227" s="22"/>
      <c r="N227" s="22"/>
      <c r="O227" s="22"/>
      <c r="P227" s="22"/>
    </row>
    <row r="228" spans="1:16" ht="49.5" customHeight="1" outlineLevel="1">
      <c r="A228" s="51">
        <f t="shared" si="4"/>
        <v>208</v>
      </c>
      <c r="B228" s="73" t="s">
        <v>273</v>
      </c>
      <c r="C228" s="61" t="s">
        <v>126</v>
      </c>
      <c r="D228" s="61">
        <v>4</v>
      </c>
      <c r="E228" s="62"/>
      <c r="F228" s="61">
        <v>4</v>
      </c>
      <c r="G228" s="83"/>
      <c r="H228" s="83"/>
      <c r="I228" s="571"/>
      <c r="J228" s="590"/>
      <c r="K228" s="571"/>
      <c r="L228" s="22"/>
      <c r="M228" s="22"/>
      <c r="N228" s="22"/>
      <c r="O228" s="22"/>
      <c r="P228" s="22"/>
    </row>
    <row r="229" spans="1:16" ht="56.25" customHeight="1" outlineLevel="1">
      <c r="A229" s="51">
        <f t="shared" si="4"/>
        <v>209</v>
      </c>
      <c r="B229" s="73" t="s">
        <v>1757</v>
      </c>
      <c r="C229" s="61" t="s">
        <v>126</v>
      </c>
      <c r="D229" s="61">
        <v>4</v>
      </c>
      <c r="E229" s="62"/>
      <c r="F229" s="61">
        <v>4</v>
      </c>
      <c r="G229" s="83"/>
      <c r="H229" s="83"/>
      <c r="I229" s="571"/>
      <c r="J229" s="590"/>
      <c r="K229" s="571"/>
      <c r="L229" s="22"/>
      <c r="M229" s="22"/>
      <c r="N229" s="22"/>
      <c r="O229" s="22"/>
      <c r="P229" s="22"/>
    </row>
    <row r="230" spans="1:16" ht="62.25" customHeight="1" outlineLevel="1">
      <c r="A230" s="51">
        <f t="shared" si="4"/>
        <v>210</v>
      </c>
      <c r="B230" s="73" t="s">
        <v>274</v>
      </c>
      <c r="C230" s="61" t="s">
        <v>126</v>
      </c>
      <c r="D230" s="61">
        <v>8</v>
      </c>
      <c r="E230" s="61">
        <v>8</v>
      </c>
      <c r="F230" s="73"/>
      <c r="G230" s="73"/>
      <c r="H230" s="73"/>
      <c r="I230" s="571"/>
      <c r="J230" s="571" t="s">
        <v>275</v>
      </c>
      <c r="K230" s="571"/>
      <c r="L230" s="22"/>
      <c r="M230" s="22"/>
      <c r="N230" s="22"/>
      <c r="O230" s="22"/>
      <c r="P230" s="22"/>
    </row>
    <row r="231" spans="1:16" ht="63" customHeight="1" outlineLevel="1">
      <c r="A231" s="51">
        <f t="shared" si="4"/>
        <v>211</v>
      </c>
      <c r="B231" s="73" t="s">
        <v>2181</v>
      </c>
      <c r="C231" s="61" t="s">
        <v>126</v>
      </c>
      <c r="D231" s="61">
        <v>8</v>
      </c>
      <c r="E231" s="61">
        <v>8</v>
      </c>
      <c r="F231" s="76"/>
      <c r="G231" s="83"/>
      <c r="H231" s="83"/>
      <c r="I231" s="571"/>
      <c r="J231" s="571"/>
      <c r="K231" s="571"/>
      <c r="L231" s="22"/>
      <c r="M231" s="22"/>
      <c r="N231" s="22"/>
      <c r="O231" s="22"/>
      <c r="P231" s="22"/>
    </row>
    <row r="232" spans="1:16" ht="58.5" customHeight="1" outlineLevel="1">
      <c r="A232" s="51">
        <f t="shared" si="4"/>
        <v>212</v>
      </c>
      <c r="B232" s="73" t="s">
        <v>1612</v>
      </c>
      <c r="C232" s="61" t="s">
        <v>126</v>
      </c>
      <c r="D232" s="61">
        <v>8</v>
      </c>
      <c r="E232" s="61">
        <v>8</v>
      </c>
      <c r="F232" s="76"/>
      <c r="G232" s="83"/>
      <c r="H232" s="83"/>
      <c r="I232" s="571"/>
      <c r="J232" s="571"/>
      <c r="K232" s="571"/>
      <c r="L232" s="22"/>
      <c r="M232" s="22"/>
      <c r="N232" s="22"/>
      <c r="O232" s="22"/>
      <c r="P232" s="22"/>
    </row>
    <row r="233" spans="1:16" ht="64.5" customHeight="1" outlineLevel="1">
      <c r="A233" s="51">
        <f t="shared" si="4"/>
        <v>213</v>
      </c>
      <c r="B233" s="73" t="s">
        <v>276</v>
      </c>
      <c r="C233" s="61" t="s">
        <v>126</v>
      </c>
      <c r="D233" s="61">
        <v>8</v>
      </c>
      <c r="E233" s="61">
        <v>8</v>
      </c>
      <c r="F233" s="76"/>
      <c r="G233" s="83"/>
      <c r="H233" s="83"/>
      <c r="I233" s="571"/>
      <c r="J233" s="571"/>
      <c r="K233" s="571"/>
      <c r="L233" s="22"/>
      <c r="M233" s="22"/>
      <c r="N233" s="22"/>
      <c r="O233" s="22"/>
      <c r="P233" s="22"/>
    </row>
    <row r="234" spans="1:16" ht="53.25" customHeight="1" outlineLevel="1">
      <c r="A234" s="51">
        <f t="shared" si="4"/>
        <v>214</v>
      </c>
      <c r="B234" s="73" t="s">
        <v>1613</v>
      </c>
      <c r="C234" s="218" t="s">
        <v>126</v>
      </c>
      <c r="D234" s="218">
        <v>8</v>
      </c>
      <c r="E234" s="218">
        <v>8</v>
      </c>
      <c r="F234" s="222"/>
      <c r="G234" s="83"/>
      <c r="H234" s="83"/>
      <c r="I234" s="571" t="s">
        <v>239</v>
      </c>
      <c r="J234" s="571" t="s">
        <v>275</v>
      </c>
      <c r="K234" s="571" t="s">
        <v>240</v>
      </c>
      <c r="L234" s="22"/>
      <c r="M234" s="22"/>
      <c r="N234" s="22"/>
      <c r="O234" s="22"/>
      <c r="P234" s="22"/>
    </row>
    <row r="235" spans="1:16" ht="63.75" customHeight="1" outlineLevel="1">
      <c r="A235" s="51">
        <f t="shared" si="4"/>
        <v>215</v>
      </c>
      <c r="B235" s="73" t="s">
        <v>1616</v>
      </c>
      <c r="C235" s="218" t="s">
        <v>126</v>
      </c>
      <c r="D235" s="218">
        <v>4</v>
      </c>
      <c r="E235" s="218">
        <v>4</v>
      </c>
      <c r="F235" s="222"/>
      <c r="G235" s="83"/>
      <c r="H235" s="83"/>
      <c r="I235" s="571"/>
      <c r="J235" s="571"/>
      <c r="K235" s="571"/>
      <c r="L235" s="22"/>
      <c r="M235" s="22"/>
      <c r="N235" s="22"/>
      <c r="O235" s="22"/>
      <c r="P235" s="22"/>
    </row>
    <row r="236" spans="1:16" ht="56.25" customHeight="1" outlineLevel="1">
      <c r="A236" s="51">
        <f t="shared" si="4"/>
        <v>216</v>
      </c>
      <c r="B236" s="73" t="s">
        <v>277</v>
      </c>
      <c r="C236" s="218" t="s">
        <v>126</v>
      </c>
      <c r="D236" s="218">
        <v>4</v>
      </c>
      <c r="E236" s="218">
        <v>4</v>
      </c>
      <c r="F236" s="222"/>
      <c r="G236" s="83"/>
      <c r="H236" s="83"/>
      <c r="I236" s="571"/>
      <c r="J236" s="571"/>
      <c r="K236" s="571"/>
      <c r="L236" s="22"/>
      <c r="M236" s="22"/>
      <c r="N236" s="22"/>
      <c r="O236" s="22"/>
      <c r="P236" s="22"/>
    </row>
    <row r="237" spans="1:16" ht="62.25" customHeight="1" outlineLevel="1">
      <c r="A237" s="51">
        <f t="shared" si="4"/>
        <v>217</v>
      </c>
      <c r="B237" s="73" t="s">
        <v>278</v>
      </c>
      <c r="C237" s="218" t="s">
        <v>126</v>
      </c>
      <c r="D237" s="218">
        <v>4</v>
      </c>
      <c r="E237" s="218">
        <v>4</v>
      </c>
      <c r="F237" s="222"/>
      <c r="G237" s="83"/>
      <c r="H237" s="83"/>
      <c r="I237" s="571"/>
      <c r="J237" s="571"/>
      <c r="K237" s="571"/>
      <c r="L237" s="22"/>
      <c r="M237" s="22"/>
      <c r="N237" s="22"/>
      <c r="O237" s="22"/>
      <c r="P237" s="22"/>
    </row>
    <row r="238" spans="1:16" ht="66" customHeight="1" outlineLevel="1">
      <c r="A238" s="51">
        <f t="shared" si="4"/>
        <v>218</v>
      </c>
      <c r="B238" s="73" t="s">
        <v>279</v>
      </c>
      <c r="C238" s="218" t="s">
        <v>126</v>
      </c>
      <c r="D238" s="218">
        <v>4</v>
      </c>
      <c r="E238" s="218">
        <v>4</v>
      </c>
      <c r="F238" s="222"/>
      <c r="G238" s="83"/>
      <c r="H238" s="83"/>
      <c r="I238" s="571"/>
      <c r="J238" s="571"/>
      <c r="K238" s="571"/>
      <c r="L238" s="22"/>
      <c r="M238" s="22"/>
      <c r="N238" s="22"/>
      <c r="O238" s="22"/>
      <c r="P238" s="22"/>
    </row>
    <row r="239" spans="1:16" ht="48" customHeight="1" outlineLevel="1">
      <c r="A239" s="51">
        <f t="shared" si="4"/>
        <v>219</v>
      </c>
      <c r="B239" s="73" t="s">
        <v>1615</v>
      </c>
      <c r="C239" s="218" t="s">
        <v>126</v>
      </c>
      <c r="D239" s="218">
        <v>4</v>
      </c>
      <c r="E239" s="218">
        <v>4</v>
      </c>
      <c r="F239" s="222"/>
      <c r="G239" s="83"/>
      <c r="H239" s="83"/>
      <c r="I239" s="571"/>
      <c r="J239" s="571"/>
      <c r="K239" s="571"/>
      <c r="L239" s="22"/>
      <c r="M239" s="22"/>
      <c r="N239" s="22"/>
      <c r="O239" s="22"/>
      <c r="P239" s="22"/>
    </row>
    <row r="240" spans="1:16" ht="69" customHeight="1" outlineLevel="1">
      <c r="A240" s="51">
        <f t="shared" si="4"/>
        <v>220</v>
      </c>
      <c r="B240" s="73" t="s">
        <v>1614</v>
      </c>
      <c r="C240" s="218" t="s">
        <v>126</v>
      </c>
      <c r="D240" s="218">
        <v>4</v>
      </c>
      <c r="E240" s="218">
        <v>4</v>
      </c>
      <c r="F240" s="222"/>
      <c r="G240" s="83"/>
      <c r="H240" s="83"/>
      <c r="I240" s="571"/>
      <c r="J240" s="571"/>
      <c r="K240" s="571"/>
      <c r="L240" s="22"/>
      <c r="M240" s="22"/>
      <c r="N240" s="22"/>
      <c r="O240" s="22"/>
      <c r="P240" s="22"/>
    </row>
    <row r="241" spans="1:16" ht="56.25" customHeight="1" outlineLevel="1">
      <c r="A241" s="51">
        <f t="shared" si="4"/>
        <v>221</v>
      </c>
      <c r="B241" s="73" t="s">
        <v>280</v>
      </c>
      <c r="C241" s="218" t="s">
        <v>126</v>
      </c>
      <c r="D241" s="218">
        <v>4</v>
      </c>
      <c r="E241" s="218">
        <v>4</v>
      </c>
      <c r="F241" s="222"/>
      <c r="G241" s="83"/>
      <c r="H241" s="83"/>
      <c r="I241" s="571"/>
      <c r="J241" s="571"/>
      <c r="K241" s="571"/>
      <c r="L241" s="22"/>
      <c r="M241" s="22"/>
      <c r="N241" s="22"/>
      <c r="O241" s="22"/>
      <c r="P241" s="22"/>
    </row>
    <row r="242" spans="1:16" ht="48" customHeight="1" outlineLevel="1">
      <c r="A242" s="51">
        <f t="shared" si="4"/>
        <v>222</v>
      </c>
      <c r="B242" s="73" t="s">
        <v>281</v>
      </c>
      <c r="C242" s="218" t="s">
        <v>126</v>
      </c>
      <c r="D242" s="218">
        <v>8</v>
      </c>
      <c r="E242" s="218">
        <v>8</v>
      </c>
      <c r="F242" s="222"/>
      <c r="G242" s="83"/>
      <c r="H242" s="83"/>
      <c r="I242" s="571"/>
      <c r="J242" s="571"/>
      <c r="K242" s="571"/>
      <c r="L242" s="22"/>
      <c r="M242" s="22"/>
      <c r="N242" s="22"/>
      <c r="O242" s="22"/>
      <c r="P242" s="22"/>
    </row>
    <row r="243" spans="1:16" ht="59.25" customHeight="1" outlineLevel="1">
      <c r="A243" s="51">
        <f t="shared" si="4"/>
        <v>223</v>
      </c>
      <c r="B243" s="73" t="s">
        <v>282</v>
      </c>
      <c r="C243" s="218" t="s">
        <v>126</v>
      </c>
      <c r="D243" s="218">
        <v>1</v>
      </c>
      <c r="E243" s="218">
        <v>1</v>
      </c>
      <c r="F243" s="222"/>
      <c r="G243" s="83"/>
      <c r="H243" s="83"/>
      <c r="I243" s="571"/>
      <c r="J243" s="571"/>
      <c r="K243" s="571"/>
      <c r="L243" s="22"/>
      <c r="M243" s="22"/>
      <c r="N243" s="22"/>
      <c r="O243" s="22"/>
      <c r="P243" s="22"/>
    </row>
    <row r="244" spans="1:16" ht="54.75" customHeight="1" outlineLevel="1">
      <c r="A244" s="51">
        <f t="shared" si="4"/>
        <v>224</v>
      </c>
      <c r="B244" s="73" t="s">
        <v>283</v>
      </c>
      <c r="C244" s="218" t="s">
        <v>126</v>
      </c>
      <c r="D244" s="218">
        <v>4</v>
      </c>
      <c r="E244" s="218">
        <v>4</v>
      </c>
      <c r="F244" s="73"/>
      <c r="G244" s="73"/>
      <c r="H244" s="73"/>
      <c r="I244" s="571"/>
      <c r="J244" s="571"/>
      <c r="K244" s="571"/>
      <c r="L244" s="22"/>
      <c r="M244" s="22"/>
      <c r="N244" s="22"/>
      <c r="O244" s="22"/>
      <c r="P244" s="22"/>
    </row>
    <row r="245" spans="1:16" ht="60.75" customHeight="1" outlineLevel="1">
      <c r="A245" s="51">
        <f t="shared" si="4"/>
        <v>225</v>
      </c>
      <c r="B245" s="73" t="s">
        <v>1657</v>
      </c>
      <c r="C245" s="84" t="s">
        <v>201</v>
      </c>
      <c r="D245" s="61">
        <v>10</v>
      </c>
      <c r="E245" s="61">
        <v>10</v>
      </c>
      <c r="F245" s="85"/>
      <c r="G245" s="86"/>
      <c r="H245" s="86"/>
      <c r="I245" s="577" t="s">
        <v>494</v>
      </c>
      <c r="J245" s="603" t="s">
        <v>284</v>
      </c>
      <c r="K245" s="186" t="s">
        <v>2133</v>
      </c>
      <c r="L245" s="2"/>
      <c r="M245" s="2"/>
      <c r="N245" s="2"/>
      <c r="O245" s="2"/>
      <c r="P245" s="2"/>
    </row>
    <row r="246" spans="1:16" ht="43.5" customHeight="1" outlineLevel="1">
      <c r="A246" s="51">
        <f t="shared" si="4"/>
        <v>226</v>
      </c>
      <c r="B246" s="73" t="s">
        <v>285</v>
      </c>
      <c r="C246" s="61" t="s">
        <v>126</v>
      </c>
      <c r="D246" s="61">
        <v>60</v>
      </c>
      <c r="E246" s="61">
        <v>60</v>
      </c>
      <c r="F246" s="85"/>
      <c r="G246" s="86"/>
      <c r="H246" s="86"/>
      <c r="I246" s="578"/>
      <c r="J246" s="604"/>
      <c r="K246" s="577" t="s">
        <v>2133</v>
      </c>
      <c r="L246" s="2"/>
      <c r="M246" s="2"/>
      <c r="N246" s="2"/>
      <c r="O246" s="2"/>
      <c r="P246" s="2"/>
    </row>
    <row r="247" spans="1:16" ht="51" outlineLevel="1">
      <c r="A247" s="51">
        <f t="shared" si="4"/>
        <v>227</v>
      </c>
      <c r="B247" s="73" t="s">
        <v>286</v>
      </c>
      <c r="C247" s="61" t="s">
        <v>126</v>
      </c>
      <c r="D247" s="61">
        <v>9</v>
      </c>
      <c r="E247" s="61">
        <v>9</v>
      </c>
      <c r="F247" s="85"/>
      <c r="G247" s="86"/>
      <c r="H247" s="86"/>
      <c r="I247" s="579"/>
      <c r="J247" s="605"/>
      <c r="K247" s="579"/>
      <c r="L247" s="2"/>
      <c r="M247" s="2"/>
      <c r="N247" s="2"/>
      <c r="O247" s="2"/>
      <c r="P247" s="2"/>
    </row>
    <row r="248" spans="1:16" ht="51.75" customHeight="1" outlineLevel="1">
      <c r="A248" s="51">
        <f t="shared" si="4"/>
        <v>228</v>
      </c>
      <c r="B248" s="73" t="s">
        <v>287</v>
      </c>
      <c r="C248" s="218" t="s">
        <v>143</v>
      </c>
      <c r="D248" s="218">
        <v>15</v>
      </c>
      <c r="E248" s="218">
        <v>15</v>
      </c>
      <c r="F248" s="85"/>
      <c r="G248" s="86"/>
      <c r="H248" s="86"/>
      <c r="I248" s="571" t="s">
        <v>494</v>
      </c>
      <c r="J248" s="590" t="s">
        <v>284</v>
      </c>
      <c r="K248" s="571" t="s">
        <v>2133</v>
      </c>
      <c r="L248" s="2"/>
      <c r="M248" s="2"/>
      <c r="N248" s="2"/>
      <c r="O248" s="2"/>
      <c r="P248" s="2"/>
    </row>
    <row r="249" spans="1:16" ht="51" outlineLevel="1">
      <c r="A249" s="51">
        <f t="shared" si="4"/>
        <v>229</v>
      </c>
      <c r="B249" s="73" t="s">
        <v>288</v>
      </c>
      <c r="C249" s="84" t="s">
        <v>201</v>
      </c>
      <c r="D249" s="218">
        <v>9</v>
      </c>
      <c r="E249" s="218">
        <v>9</v>
      </c>
      <c r="F249" s="85"/>
      <c r="G249" s="86"/>
      <c r="H249" s="86"/>
      <c r="I249" s="571"/>
      <c r="J249" s="590"/>
      <c r="K249" s="571"/>
      <c r="L249" s="2"/>
      <c r="M249" s="2"/>
      <c r="N249" s="2"/>
      <c r="O249" s="2"/>
      <c r="P249" s="2"/>
    </row>
    <row r="250" spans="1:16" ht="45" customHeight="1" outlineLevel="1">
      <c r="A250" s="51">
        <f t="shared" si="4"/>
        <v>230</v>
      </c>
      <c r="B250" s="73" t="s">
        <v>289</v>
      </c>
      <c r="C250" s="84" t="s">
        <v>201</v>
      </c>
      <c r="D250" s="218">
        <v>15</v>
      </c>
      <c r="E250" s="218">
        <v>15</v>
      </c>
      <c r="F250" s="85"/>
      <c r="G250" s="86"/>
      <c r="H250" s="86"/>
      <c r="I250" s="571"/>
      <c r="J250" s="590"/>
      <c r="K250" s="571"/>
      <c r="L250" s="2"/>
      <c r="M250" s="2"/>
      <c r="N250" s="2"/>
      <c r="O250" s="2"/>
      <c r="P250" s="2"/>
    </row>
    <row r="251" spans="1:16" ht="51" outlineLevel="1">
      <c r="A251" s="51">
        <f t="shared" si="4"/>
        <v>231</v>
      </c>
      <c r="B251" s="73" t="s">
        <v>290</v>
      </c>
      <c r="C251" s="84" t="s">
        <v>201</v>
      </c>
      <c r="D251" s="218">
        <v>15</v>
      </c>
      <c r="E251" s="218">
        <v>15</v>
      </c>
      <c r="F251" s="85"/>
      <c r="G251" s="86"/>
      <c r="H251" s="86"/>
      <c r="I251" s="571"/>
      <c r="J251" s="590"/>
      <c r="K251" s="571"/>
      <c r="L251" s="2"/>
      <c r="M251" s="2"/>
      <c r="N251" s="2"/>
      <c r="O251" s="2"/>
      <c r="P251" s="2"/>
    </row>
    <row r="252" spans="1:16" ht="63" customHeight="1" outlineLevel="1">
      <c r="A252" s="51">
        <f t="shared" si="4"/>
        <v>232</v>
      </c>
      <c r="B252" s="73" t="s">
        <v>1658</v>
      </c>
      <c r="C252" s="84" t="s">
        <v>201</v>
      </c>
      <c r="D252" s="218">
        <v>15</v>
      </c>
      <c r="E252" s="218">
        <v>15</v>
      </c>
      <c r="F252" s="85"/>
      <c r="G252" s="86"/>
      <c r="H252" s="86"/>
      <c r="I252" s="571"/>
      <c r="J252" s="590"/>
      <c r="K252" s="571"/>
      <c r="L252" s="2"/>
      <c r="M252" s="2"/>
      <c r="N252" s="2"/>
      <c r="O252" s="2"/>
      <c r="P252" s="2"/>
    </row>
    <row r="253" spans="1:16" ht="51" outlineLevel="1">
      <c r="A253" s="51">
        <f t="shared" si="4"/>
        <v>233</v>
      </c>
      <c r="B253" s="73" t="s">
        <v>1659</v>
      </c>
      <c r="C253" s="84" t="s">
        <v>201</v>
      </c>
      <c r="D253" s="218">
        <v>6</v>
      </c>
      <c r="E253" s="218">
        <v>6</v>
      </c>
      <c r="F253" s="218"/>
      <c r="G253" s="86"/>
      <c r="H253" s="86"/>
      <c r="I253" s="571"/>
      <c r="J253" s="590"/>
      <c r="K253" s="571" t="s">
        <v>2134</v>
      </c>
      <c r="L253" s="2"/>
      <c r="M253" s="2"/>
      <c r="N253" s="2"/>
      <c r="O253" s="2"/>
      <c r="P253" s="2"/>
    </row>
    <row r="254" spans="1:16" ht="64.5" customHeight="1" outlineLevel="1">
      <c r="A254" s="51">
        <f t="shared" si="4"/>
        <v>234</v>
      </c>
      <c r="B254" s="73" t="s">
        <v>291</v>
      </c>
      <c r="C254" s="84" t="s">
        <v>201</v>
      </c>
      <c r="D254" s="218">
        <v>6</v>
      </c>
      <c r="E254" s="218">
        <v>6</v>
      </c>
      <c r="F254" s="218"/>
      <c r="G254" s="85"/>
      <c r="H254" s="86"/>
      <c r="I254" s="571"/>
      <c r="J254" s="590"/>
      <c r="K254" s="571"/>
      <c r="L254" s="2"/>
      <c r="M254" s="2"/>
      <c r="N254" s="2"/>
      <c r="O254" s="2"/>
      <c r="P254" s="2"/>
    </row>
    <row r="255" spans="1:16" ht="51" outlineLevel="1">
      <c r="A255" s="51">
        <f t="shared" si="4"/>
        <v>235</v>
      </c>
      <c r="B255" s="73" t="s">
        <v>1660</v>
      </c>
      <c r="C255" s="84" t="s">
        <v>201</v>
      </c>
      <c r="D255" s="218">
        <v>6</v>
      </c>
      <c r="E255" s="218">
        <v>6</v>
      </c>
      <c r="F255" s="218"/>
      <c r="G255" s="85"/>
      <c r="H255" s="86"/>
      <c r="I255" s="571"/>
      <c r="J255" s="590"/>
      <c r="K255" s="571"/>
      <c r="L255" s="2"/>
      <c r="M255" s="2"/>
      <c r="N255" s="2"/>
      <c r="O255" s="2"/>
      <c r="P255" s="2"/>
    </row>
    <row r="256" spans="1:16" ht="51" outlineLevel="1">
      <c r="A256" s="51">
        <f t="shared" si="4"/>
        <v>236</v>
      </c>
      <c r="B256" s="73" t="s">
        <v>292</v>
      </c>
      <c r="C256" s="84" t="s">
        <v>201</v>
      </c>
      <c r="D256" s="218">
        <v>6</v>
      </c>
      <c r="E256" s="218">
        <v>6</v>
      </c>
      <c r="F256" s="218"/>
      <c r="G256" s="86"/>
      <c r="H256" s="86"/>
      <c r="I256" s="571"/>
      <c r="J256" s="590"/>
      <c r="K256" s="571"/>
      <c r="L256" s="2"/>
      <c r="M256" s="2"/>
      <c r="N256" s="2"/>
      <c r="O256" s="2"/>
      <c r="P256" s="2"/>
    </row>
    <row r="257" spans="1:16" ht="38.25" outlineLevel="1">
      <c r="A257" s="51">
        <f t="shared" si="4"/>
        <v>237</v>
      </c>
      <c r="B257" s="73" t="s">
        <v>293</v>
      </c>
      <c r="C257" s="84" t="s">
        <v>201</v>
      </c>
      <c r="D257" s="218">
        <v>6</v>
      </c>
      <c r="E257" s="218">
        <v>6</v>
      </c>
      <c r="F257" s="218"/>
      <c r="G257" s="86"/>
      <c r="H257" s="86"/>
      <c r="I257" s="571"/>
      <c r="J257" s="590"/>
      <c r="K257" s="571"/>
      <c r="L257" s="2"/>
      <c r="M257" s="2"/>
      <c r="N257" s="2"/>
      <c r="O257" s="2"/>
      <c r="P257" s="2"/>
    </row>
    <row r="258" spans="1:16" ht="51" outlineLevel="1">
      <c r="A258" s="241">
        <f t="shared" si="4"/>
        <v>238</v>
      </c>
      <c r="B258" s="242" t="s">
        <v>294</v>
      </c>
      <c r="C258" s="243" t="s">
        <v>201</v>
      </c>
      <c r="D258" s="217">
        <v>6</v>
      </c>
      <c r="E258" s="217">
        <v>6</v>
      </c>
      <c r="F258" s="217"/>
      <c r="G258" s="244"/>
      <c r="H258" s="244"/>
      <c r="I258" s="578" t="s">
        <v>494</v>
      </c>
      <c r="J258" s="604" t="s">
        <v>284</v>
      </c>
      <c r="K258" s="239"/>
      <c r="L258" s="2"/>
      <c r="M258" s="2"/>
      <c r="N258" s="2"/>
      <c r="O258" s="2"/>
      <c r="P258" s="2"/>
    </row>
    <row r="259" spans="1:16" ht="56.25" customHeight="1" outlineLevel="1">
      <c r="A259" s="51">
        <f t="shared" si="4"/>
        <v>239</v>
      </c>
      <c r="B259" s="73" t="s">
        <v>1661</v>
      </c>
      <c r="C259" s="84" t="s">
        <v>201</v>
      </c>
      <c r="D259" s="61">
        <v>6</v>
      </c>
      <c r="E259" s="61">
        <v>6</v>
      </c>
      <c r="F259" s="61"/>
      <c r="G259" s="86"/>
      <c r="H259" s="86"/>
      <c r="I259" s="578"/>
      <c r="J259" s="604"/>
      <c r="K259" s="188" t="s">
        <v>2134</v>
      </c>
      <c r="L259" s="2"/>
      <c r="M259" s="2"/>
      <c r="N259" s="2"/>
      <c r="O259" s="2"/>
      <c r="P259" s="2"/>
    </row>
    <row r="260" spans="1:16" ht="36.75" customHeight="1" outlineLevel="1">
      <c r="A260" s="51">
        <f t="shared" si="4"/>
        <v>240</v>
      </c>
      <c r="B260" s="73" t="s">
        <v>295</v>
      </c>
      <c r="C260" s="61" t="s">
        <v>126</v>
      </c>
      <c r="D260" s="61">
        <v>36</v>
      </c>
      <c r="E260" s="61">
        <v>36</v>
      </c>
      <c r="F260" s="85"/>
      <c r="G260" s="85"/>
      <c r="H260" s="85"/>
      <c r="I260" s="578"/>
      <c r="J260" s="604"/>
      <c r="K260" s="571" t="s">
        <v>2135</v>
      </c>
      <c r="L260" s="2"/>
      <c r="M260" s="2"/>
      <c r="N260" s="2"/>
      <c r="O260" s="2"/>
      <c r="P260" s="2"/>
    </row>
    <row r="261" spans="1:16" ht="42" customHeight="1" outlineLevel="1">
      <c r="A261" s="51">
        <f t="shared" si="4"/>
        <v>241</v>
      </c>
      <c r="B261" s="73" t="s">
        <v>296</v>
      </c>
      <c r="C261" s="61" t="s">
        <v>126</v>
      </c>
      <c r="D261" s="61">
        <v>36</v>
      </c>
      <c r="E261" s="61">
        <v>36</v>
      </c>
      <c r="F261" s="85"/>
      <c r="G261" s="85"/>
      <c r="H261" s="85"/>
      <c r="I261" s="579"/>
      <c r="J261" s="605"/>
      <c r="K261" s="609"/>
      <c r="L261" s="2"/>
      <c r="M261" s="2"/>
      <c r="N261" s="2"/>
      <c r="O261" s="2"/>
      <c r="P261" s="2"/>
    </row>
    <row r="262" spans="1:16" ht="63.75" customHeight="1" outlineLevel="1">
      <c r="A262" s="51">
        <f t="shared" si="4"/>
        <v>242</v>
      </c>
      <c r="B262" s="98" t="s">
        <v>2202</v>
      </c>
      <c r="C262" s="218" t="s">
        <v>297</v>
      </c>
      <c r="D262" s="218">
        <v>2</v>
      </c>
      <c r="E262" s="218">
        <v>2</v>
      </c>
      <c r="F262" s="218"/>
      <c r="G262" s="87"/>
      <c r="H262" s="87"/>
      <c r="I262" s="571" t="s">
        <v>494</v>
      </c>
      <c r="J262" s="571" t="s">
        <v>298</v>
      </c>
      <c r="K262" s="571" t="s">
        <v>2136</v>
      </c>
      <c r="L262" s="2"/>
      <c r="M262" s="2"/>
      <c r="N262" s="2"/>
      <c r="O262" s="2"/>
      <c r="P262" s="2"/>
    </row>
    <row r="263" spans="1:16" ht="41.25" customHeight="1" outlineLevel="1">
      <c r="A263" s="51">
        <f t="shared" si="4"/>
        <v>243</v>
      </c>
      <c r="B263" s="98" t="s">
        <v>2203</v>
      </c>
      <c r="C263" s="218" t="s">
        <v>297</v>
      </c>
      <c r="D263" s="218">
        <v>6</v>
      </c>
      <c r="E263" s="218">
        <v>6</v>
      </c>
      <c r="F263" s="218"/>
      <c r="G263" s="87"/>
      <c r="H263" s="87"/>
      <c r="I263" s="571"/>
      <c r="J263" s="571"/>
      <c r="K263" s="571"/>
      <c r="L263" s="2"/>
      <c r="M263" s="2"/>
      <c r="N263" s="2"/>
      <c r="O263" s="2"/>
      <c r="P263" s="2"/>
    </row>
    <row r="264" spans="1:16" ht="72" customHeight="1" outlineLevel="1">
      <c r="A264" s="51">
        <f t="shared" si="4"/>
        <v>244</v>
      </c>
      <c r="B264" s="98" t="s">
        <v>2204</v>
      </c>
      <c r="C264" s="218" t="s">
        <v>297</v>
      </c>
      <c r="D264" s="218">
        <v>1</v>
      </c>
      <c r="E264" s="218">
        <v>1</v>
      </c>
      <c r="F264" s="218"/>
      <c r="G264" s="87"/>
      <c r="H264" s="87"/>
      <c r="I264" s="571"/>
      <c r="J264" s="571"/>
      <c r="K264" s="571"/>
      <c r="L264" s="2"/>
      <c r="M264" s="2"/>
      <c r="N264" s="2"/>
      <c r="O264" s="2"/>
      <c r="P264" s="2"/>
    </row>
    <row r="265" spans="1:16" ht="75" customHeight="1" outlineLevel="1">
      <c r="A265" s="51">
        <f t="shared" si="4"/>
        <v>245</v>
      </c>
      <c r="B265" s="98" t="s">
        <v>2205</v>
      </c>
      <c r="C265" s="218" t="s">
        <v>143</v>
      </c>
      <c r="D265" s="218">
        <v>2</v>
      </c>
      <c r="E265" s="218">
        <v>2</v>
      </c>
      <c r="F265" s="218"/>
      <c r="G265" s="87"/>
      <c r="H265" s="87"/>
      <c r="I265" s="571"/>
      <c r="J265" s="571"/>
      <c r="K265" s="571"/>
      <c r="L265" s="2"/>
      <c r="M265" s="2"/>
      <c r="N265" s="2"/>
      <c r="O265" s="2"/>
      <c r="P265" s="2"/>
    </row>
    <row r="266" spans="1:16" ht="54.75" customHeight="1" outlineLevel="1">
      <c r="A266" s="51">
        <f t="shared" si="4"/>
        <v>246</v>
      </c>
      <c r="B266" s="98" t="s">
        <v>2206</v>
      </c>
      <c r="C266" s="218" t="s">
        <v>297</v>
      </c>
      <c r="D266" s="218">
        <v>1</v>
      </c>
      <c r="E266" s="218">
        <v>1</v>
      </c>
      <c r="F266" s="218"/>
      <c r="G266" s="87"/>
      <c r="H266" s="87"/>
      <c r="I266" s="571"/>
      <c r="J266" s="571"/>
      <c r="K266" s="571"/>
      <c r="L266" s="2"/>
      <c r="M266" s="2"/>
      <c r="N266" s="2"/>
      <c r="O266" s="2"/>
      <c r="P266" s="2"/>
    </row>
    <row r="267" spans="1:16" ht="73.5" customHeight="1" outlineLevel="1">
      <c r="A267" s="51">
        <f t="shared" si="4"/>
        <v>247</v>
      </c>
      <c r="B267" s="98" t="s">
        <v>2207</v>
      </c>
      <c r="C267" s="218" t="s">
        <v>297</v>
      </c>
      <c r="D267" s="218">
        <v>1</v>
      </c>
      <c r="E267" s="218">
        <v>1</v>
      </c>
      <c r="F267" s="218"/>
      <c r="G267" s="87"/>
      <c r="H267" s="87"/>
      <c r="I267" s="571"/>
      <c r="J267" s="571"/>
      <c r="K267" s="571"/>
      <c r="L267" s="2"/>
      <c r="M267" s="2"/>
      <c r="N267" s="2"/>
      <c r="O267" s="2"/>
      <c r="P267" s="2"/>
    </row>
    <row r="268" spans="1:16" ht="73.5" customHeight="1" outlineLevel="1">
      <c r="A268" s="51">
        <f t="shared" si="4"/>
        <v>248</v>
      </c>
      <c r="B268" s="98" t="s">
        <v>2208</v>
      </c>
      <c r="C268" s="218" t="s">
        <v>143</v>
      </c>
      <c r="D268" s="218">
        <v>1</v>
      </c>
      <c r="E268" s="218">
        <v>1</v>
      </c>
      <c r="F268" s="218"/>
      <c r="G268" s="87"/>
      <c r="H268" s="87"/>
      <c r="I268" s="571"/>
      <c r="J268" s="571"/>
      <c r="K268" s="571"/>
      <c r="L268" s="2"/>
      <c r="M268" s="2"/>
      <c r="N268" s="2"/>
      <c r="O268" s="2"/>
      <c r="P268" s="2"/>
    </row>
    <row r="269" spans="1:16" ht="75.75" customHeight="1" outlineLevel="1">
      <c r="A269" s="51">
        <f t="shared" si="4"/>
        <v>249</v>
      </c>
      <c r="B269" s="98" t="s">
        <v>2209</v>
      </c>
      <c r="C269" s="218" t="s">
        <v>143</v>
      </c>
      <c r="D269" s="218">
        <v>1</v>
      </c>
      <c r="E269" s="218">
        <v>1</v>
      </c>
      <c r="F269" s="218"/>
      <c r="G269" s="87"/>
      <c r="H269" s="87"/>
      <c r="I269" s="571" t="s">
        <v>494</v>
      </c>
      <c r="J269" s="571" t="s">
        <v>299</v>
      </c>
      <c r="K269" s="571" t="s">
        <v>2137</v>
      </c>
      <c r="L269" s="2"/>
      <c r="M269" s="2"/>
      <c r="N269" s="2"/>
      <c r="O269" s="2"/>
      <c r="P269" s="2"/>
    </row>
    <row r="270" spans="1:16" ht="78.75" customHeight="1" outlineLevel="1">
      <c r="A270" s="51">
        <f t="shared" si="4"/>
        <v>250</v>
      </c>
      <c r="B270" s="98" t="s">
        <v>2210</v>
      </c>
      <c r="C270" s="218" t="s">
        <v>126</v>
      </c>
      <c r="D270" s="218">
        <v>2</v>
      </c>
      <c r="E270" s="218">
        <v>2</v>
      </c>
      <c r="F270" s="218"/>
      <c r="G270" s="87"/>
      <c r="H270" s="87"/>
      <c r="I270" s="571"/>
      <c r="J270" s="571"/>
      <c r="K270" s="571"/>
      <c r="L270" s="2"/>
      <c r="M270" s="2"/>
      <c r="N270" s="2"/>
      <c r="O270" s="2"/>
      <c r="P270" s="2"/>
    </row>
    <row r="271" spans="1:16" ht="75.75" customHeight="1" outlineLevel="1">
      <c r="A271" s="51">
        <f t="shared" si="4"/>
        <v>251</v>
      </c>
      <c r="B271" s="98" t="s">
        <v>2211</v>
      </c>
      <c r="C271" s="218" t="s">
        <v>126</v>
      </c>
      <c r="D271" s="218">
        <v>1</v>
      </c>
      <c r="E271" s="218">
        <v>1</v>
      </c>
      <c r="F271" s="218"/>
      <c r="G271" s="87"/>
      <c r="H271" s="87"/>
      <c r="I271" s="571"/>
      <c r="J271" s="571"/>
      <c r="K271" s="571"/>
      <c r="L271" s="2"/>
      <c r="M271" s="2"/>
      <c r="N271" s="2"/>
      <c r="O271" s="2"/>
      <c r="P271" s="2"/>
    </row>
    <row r="272" spans="1:16" ht="51" outlineLevel="1">
      <c r="A272" s="51">
        <f t="shared" ref="A272:A335" si="5">A271+1</f>
        <v>252</v>
      </c>
      <c r="B272" s="73" t="s">
        <v>1662</v>
      </c>
      <c r="C272" s="218" t="s">
        <v>126</v>
      </c>
      <c r="D272" s="218">
        <v>10</v>
      </c>
      <c r="E272" s="218">
        <v>10</v>
      </c>
      <c r="F272" s="73"/>
      <c r="G272" s="87"/>
      <c r="H272" s="88"/>
      <c r="I272" s="571"/>
      <c r="J272" s="571"/>
      <c r="K272" s="571"/>
      <c r="L272" s="2"/>
      <c r="M272" s="2"/>
      <c r="N272" s="2"/>
      <c r="O272" s="2"/>
      <c r="P272" s="2"/>
    </row>
    <row r="273" spans="1:16" ht="51" outlineLevel="1">
      <c r="A273" s="51">
        <f t="shared" si="5"/>
        <v>253</v>
      </c>
      <c r="B273" s="73" t="s">
        <v>1663</v>
      </c>
      <c r="C273" s="218" t="s">
        <v>126</v>
      </c>
      <c r="D273" s="218">
        <v>10</v>
      </c>
      <c r="E273" s="218">
        <v>10</v>
      </c>
      <c r="F273" s="73"/>
      <c r="G273" s="87"/>
      <c r="H273" s="88"/>
      <c r="I273" s="571"/>
      <c r="J273" s="218" t="s">
        <v>299</v>
      </c>
      <c r="K273" s="218" t="s">
        <v>2137</v>
      </c>
      <c r="L273" s="2"/>
      <c r="M273" s="2"/>
      <c r="N273" s="2"/>
      <c r="O273" s="2"/>
      <c r="P273" s="2"/>
    </row>
    <row r="274" spans="1:16" ht="51" outlineLevel="1">
      <c r="A274" s="51">
        <f t="shared" si="5"/>
        <v>254</v>
      </c>
      <c r="B274" s="73" t="s">
        <v>1664</v>
      </c>
      <c r="C274" s="218" t="s">
        <v>126</v>
      </c>
      <c r="D274" s="218">
        <v>6</v>
      </c>
      <c r="E274" s="218"/>
      <c r="F274" s="218">
        <v>6</v>
      </c>
      <c r="G274" s="87"/>
      <c r="H274" s="88"/>
      <c r="I274" s="571"/>
      <c r="J274" s="590" t="s">
        <v>284</v>
      </c>
      <c r="K274" s="571" t="s">
        <v>2138</v>
      </c>
      <c r="L274" s="2"/>
      <c r="M274" s="2"/>
      <c r="N274" s="2"/>
      <c r="O274" s="2"/>
      <c r="P274" s="2"/>
    </row>
    <row r="275" spans="1:16" ht="51" outlineLevel="1">
      <c r="A275" s="51">
        <f t="shared" si="5"/>
        <v>255</v>
      </c>
      <c r="B275" s="73" t="s">
        <v>1731</v>
      </c>
      <c r="C275" s="218" t="s">
        <v>126</v>
      </c>
      <c r="D275" s="218">
        <v>6</v>
      </c>
      <c r="E275" s="218"/>
      <c r="F275" s="218">
        <v>6</v>
      </c>
      <c r="G275" s="87"/>
      <c r="H275" s="88"/>
      <c r="I275" s="571"/>
      <c r="J275" s="590"/>
      <c r="K275" s="571"/>
      <c r="L275" s="2"/>
      <c r="M275" s="2"/>
      <c r="N275" s="2"/>
      <c r="O275" s="2"/>
      <c r="P275" s="2"/>
    </row>
    <row r="276" spans="1:16" ht="51" outlineLevel="1">
      <c r="A276" s="51">
        <f t="shared" si="5"/>
        <v>256</v>
      </c>
      <c r="B276" s="73" t="s">
        <v>1665</v>
      </c>
      <c r="C276" s="218" t="s">
        <v>126</v>
      </c>
      <c r="D276" s="218">
        <v>6</v>
      </c>
      <c r="E276" s="218"/>
      <c r="F276" s="218">
        <v>6</v>
      </c>
      <c r="G276" s="87"/>
      <c r="H276" s="88"/>
      <c r="I276" s="571"/>
      <c r="J276" s="590"/>
      <c r="K276" s="571"/>
      <c r="L276" s="2"/>
      <c r="M276" s="2"/>
      <c r="N276" s="2"/>
      <c r="O276" s="2"/>
      <c r="P276" s="2"/>
    </row>
    <row r="277" spans="1:16" ht="75.75" customHeight="1" outlineLevel="1">
      <c r="A277" s="51">
        <f t="shared" si="5"/>
        <v>257</v>
      </c>
      <c r="B277" s="73" t="s">
        <v>1732</v>
      </c>
      <c r="C277" s="218" t="s">
        <v>126</v>
      </c>
      <c r="D277" s="218">
        <v>6</v>
      </c>
      <c r="E277" s="218"/>
      <c r="F277" s="218">
        <v>6</v>
      </c>
      <c r="G277" s="87"/>
      <c r="H277" s="88"/>
      <c r="I277" s="571"/>
      <c r="J277" s="590"/>
      <c r="K277" s="571"/>
      <c r="L277" s="2"/>
      <c r="M277" s="2"/>
      <c r="N277" s="2"/>
      <c r="O277" s="2"/>
      <c r="P277" s="2"/>
    </row>
    <row r="278" spans="1:16" ht="46.5" customHeight="1" outlineLevel="1">
      <c r="A278" s="51">
        <f t="shared" si="5"/>
        <v>258</v>
      </c>
      <c r="B278" s="73" t="s">
        <v>300</v>
      </c>
      <c r="C278" s="218" t="s">
        <v>126</v>
      </c>
      <c r="D278" s="218">
        <v>6</v>
      </c>
      <c r="E278" s="218"/>
      <c r="F278" s="218">
        <v>6</v>
      </c>
      <c r="G278" s="87"/>
      <c r="H278" s="88"/>
      <c r="I278" s="571"/>
      <c r="J278" s="590"/>
      <c r="K278" s="571"/>
      <c r="L278" s="2"/>
      <c r="M278" s="2"/>
      <c r="N278" s="2"/>
      <c r="O278" s="2"/>
      <c r="P278" s="2"/>
    </row>
    <row r="279" spans="1:16" ht="62.25" customHeight="1" outlineLevel="1">
      <c r="A279" s="51">
        <f t="shared" si="5"/>
        <v>259</v>
      </c>
      <c r="B279" s="73" t="s">
        <v>301</v>
      </c>
      <c r="C279" s="218" t="s">
        <v>143</v>
      </c>
      <c r="D279" s="218">
        <v>1</v>
      </c>
      <c r="E279" s="218"/>
      <c r="F279" s="218">
        <v>1</v>
      </c>
      <c r="G279" s="87"/>
      <c r="H279" s="88"/>
      <c r="I279" s="571"/>
      <c r="J279" s="590"/>
      <c r="K279" s="52" t="s">
        <v>2139</v>
      </c>
      <c r="L279" s="2"/>
      <c r="M279" s="2"/>
      <c r="N279" s="2"/>
      <c r="O279" s="2"/>
      <c r="P279" s="2"/>
    </row>
    <row r="280" spans="1:16" ht="65.25" customHeight="1" outlineLevel="1">
      <c r="A280" s="51">
        <f t="shared" si="5"/>
        <v>260</v>
      </c>
      <c r="B280" s="73" t="s">
        <v>302</v>
      </c>
      <c r="C280" s="218" t="s">
        <v>143</v>
      </c>
      <c r="D280" s="218">
        <v>1</v>
      </c>
      <c r="E280" s="218"/>
      <c r="F280" s="218">
        <v>1</v>
      </c>
      <c r="G280" s="87"/>
      <c r="H280" s="88"/>
      <c r="I280" s="571" t="s">
        <v>494</v>
      </c>
      <c r="J280" s="224" t="s">
        <v>284</v>
      </c>
      <c r="K280" s="218" t="s">
        <v>2139</v>
      </c>
      <c r="L280" s="2"/>
      <c r="M280" s="2"/>
      <c r="N280" s="2"/>
      <c r="O280" s="2"/>
      <c r="P280" s="2"/>
    </row>
    <row r="281" spans="1:16" ht="27" customHeight="1" outlineLevel="1">
      <c r="A281" s="51">
        <f t="shared" si="5"/>
        <v>261</v>
      </c>
      <c r="B281" s="73" t="s">
        <v>303</v>
      </c>
      <c r="C281" s="218" t="s">
        <v>126</v>
      </c>
      <c r="D281" s="218">
        <v>1</v>
      </c>
      <c r="E281" s="85"/>
      <c r="F281" s="218">
        <v>1</v>
      </c>
      <c r="G281" s="86"/>
      <c r="H281" s="86"/>
      <c r="I281" s="571"/>
      <c r="J281" s="571" t="s">
        <v>304</v>
      </c>
      <c r="K281" s="571" t="s">
        <v>2140</v>
      </c>
      <c r="L281" s="2"/>
      <c r="M281" s="2"/>
      <c r="N281" s="2"/>
      <c r="O281" s="2"/>
      <c r="P281" s="2"/>
    </row>
    <row r="282" spans="1:16" ht="25.5" outlineLevel="1">
      <c r="A282" s="51">
        <f t="shared" si="5"/>
        <v>262</v>
      </c>
      <c r="B282" s="73" t="s">
        <v>305</v>
      </c>
      <c r="C282" s="218" t="s">
        <v>126</v>
      </c>
      <c r="D282" s="218">
        <v>1</v>
      </c>
      <c r="E282" s="85"/>
      <c r="F282" s="218">
        <v>1</v>
      </c>
      <c r="G282" s="86"/>
      <c r="H282" s="86"/>
      <c r="I282" s="571"/>
      <c r="J282" s="611"/>
      <c r="K282" s="609"/>
      <c r="L282" s="2"/>
      <c r="M282" s="2"/>
      <c r="N282" s="2"/>
      <c r="O282" s="2"/>
      <c r="P282" s="2"/>
    </row>
    <row r="283" spans="1:16" ht="28.5" customHeight="1" outlineLevel="1">
      <c r="A283" s="51">
        <f t="shared" si="5"/>
        <v>263</v>
      </c>
      <c r="B283" s="73" t="s">
        <v>306</v>
      </c>
      <c r="C283" s="218" t="s">
        <v>126</v>
      </c>
      <c r="D283" s="218">
        <v>1</v>
      </c>
      <c r="E283" s="85"/>
      <c r="F283" s="218">
        <v>1</v>
      </c>
      <c r="G283" s="86"/>
      <c r="H283" s="86"/>
      <c r="I283" s="571"/>
      <c r="J283" s="611"/>
      <c r="K283" s="609"/>
      <c r="L283" s="2"/>
      <c r="M283" s="2"/>
      <c r="N283" s="2"/>
      <c r="O283" s="2"/>
      <c r="P283" s="2"/>
    </row>
    <row r="284" spans="1:16" ht="28.5" customHeight="1" outlineLevel="1">
      <c r="A284" s="51">
        <f t="shared" si="5"/>
        <v>264</v>
      </c>
      <c r="B284" s="73" t="s">
        <v>307</v>
      </c>
      <c r="C284" s="218" t="s">
        <v>126</v>
      </c>
      <c r="D284" s="218">
        <v>1</v>
      </c>
      <c r="E284" s="85"/>
      <c r="F284" s="218">
        <v>1</v>
      </c>
      <c r="G284" s="86"/>
      <c r="H284" s="86"/>
      <c r="I284" s="571"/>
      <c r="J284" s="611"/>
      <c r="K284" s="609"/>
      <c r="L284" s="2"/>
      <c r="M284" s="2"/>
      <c r="N284" s="2"/>
      <c r="O284" s="2"/>
      <c r="P284" s="2"/>
    </row>
    <row r="285" spans="1:16" ht="25.5" outlineLevel="1">
      <c r="A285" s="51">
        <f t="shared" si="5"/>
        <v>265</v>
      </c>
      <c r="B285" s="73" t="s">
        <v>1733</v>
      </c>
      <c r="C285" s="218" t="s">
        <v>126</v>
      </c>
      <c r="D285" s="218">
        <v>2</v>
      </c>
      <c r="E285" s="85"/>
      <c r="F285" s="218">
        <v>2</v>
      </c>
      <c r="G285" s="86"/>
      <c r="H285" s="86"/>
      <c r="I285" s="571"/>
      <c r="J285" s="611"/>
      <c r="K285" s="609"/>
      <c r="L285" s="2"/>
      <c r="M285" s="2"/>
      <c r="N285" s="2"/>
      <c r="O285" s="2"/>
      <c r="P285" s="2"/>
    </row>
    <row r="286" spans="1:16" ht="37.5" customHeight="1" outlineLevel="1">
      <c r="A286" s="51">
        <f t="shared" si="5"/>
        <v>266</v>
      </c>
      <c r="B286" s="73" t="s">
        <v>1734</v>
      </c>
      <c r="C286" s="218" t="s">
        <v>126</v>
      </c>
      <c r="D286" s="218">
        <v>2</v>
      </c>
      <c r="E286" s="218"/>
      <c r="F286" s="218">
        <v>2</v>
      </c>
      <c r="G286" s="88"/>
      <c r="H286" s="88"/>
      <c r="I286" s="571"/>
      <c r="J286" s="218" t="s">
        <v>304</v>
      </c>
      <c r="K286" s="218" t="s">
        <v>2140</v>
      </c>
      <c r="L286" s="2"/>
      <c r="M286" s="2"/>
      <c r="N286" s="2"/>
      <c r="O286" s="2"/>
      <c r="P286" s="2"/>
    </row>
    <row r="287" spans="1:16" ht="51" outlineLevel="1">
      <c r="A287" s="51">
        <f t="shared" si="5"/>
        <v>267</v>
      </c>
      <c r="B287" s="73" t="s">
        <v>1666</v>
      </c>
      <c r="C287" s="218" t="s">
        <v>126</v>
      </c>
      <c r="D287" s="218">
        <v>14</v>
      </c>
      <c r="E287" s="218"/>
      <c r="F287" s="218">
        <v>14</v>
      </c>
      <c r="G287" s="89"/>
      <c r="H287" s="88"/>
      <c r="I287" s="571"/>
      <c r="J287" s="590" t="s">
        <v>308</v>
      </c>
      <c r="K287" s="571" t="s">
        <v>2141</v>
      </c>
      <c r="L287" s="2"/>
      <c r="M287" s="2"/>
      <c r="N287" s="2"/>
      <c r="O287" s="2"/>
      <c r="P287" s="2"/>
    </row>
    <row r="288" spans="1:16" ht="51" outlineLevel="1">
      <c r="A288" s="51">
        <f t="shared" si="5"/>
        <v>268</v>
      </c>
      <c r="B288" s="73" t="s">
        <v>1667</v>
      </c>
      <c r="C288" s="218" t="s">
        <v>126</v>
      </c>
      <c r="D288" s="218">
        <v>14</v>
      </c>
      <c r="E288" s="218"/>
      <c r="F288" s="218">
        <v>14</v>
      </c>
      <c r="G288" s="89"/>
      <c r="H288" s="88"/>
      <c r="I288" s="571"/>
      <c r="J288" s="590"/>
      <c r="K288" s="571"/>
      <c r="L288" s="2"/>
      <c r="M288" s="2"/>
      <c r="N288" s="2"/>
      <c r="O288" s="2"/>
      <c r="P288" s="2"/>
    </row>
    <row r="289" spans="1:16" ht="63.75" customHeight="1" outlineLevel="1">
      <c r="A289" s="51">
        <f t="shared" si="5"/>
        <v>269</v>
      </c>
      <c r="B289" s="73" t="s">
        <v>1769</v>
      </c>
      <c r="C289" s="218" t="s">
        <v>126</v>
      </c>
      <c r="D289" s="218">
        <v>14</v>
      </c>
      <c r="E289" s="218"/>
      <c r="F289" s="218">
        <v>14</v>
      </c>
      <c r="G289" s="89"/>
      <c r="H289" s="88"/>
      <c r="I289" s="571" t="s">
        <v>494</v>
      </c>
      <c r="J289" s="590" t="s">
        <v>308</v>
      </c>
      <c r="K289" s="571"/>
      <c r="L289" s="2"/>
      <c r="M289" s="2"/>
      <c r="N289" s="2"/>
      <c r="O289" s="2"/>
      <c r="P289" s="2"/>
    </row>
    <row r="290" spans="1:16" ht="51" customHeight="1" outlineLevel="1">
      <c r="A290" s="51">
        <f t="shared" si="5"/>
        <v>270</v>
      </c>
      <c r="B290" s="73" t="s">
        <v>1770</v>
      </c>
      <c r="C290" s="218" t="s">
        <v>126</v>
      </c>
      <c r="D290" s="218">
        <v>14</v>
      </c>
      <c r="E290" s="218"/>
      <c r="F290" s="218">
        <v>14</v>
      </c>
      <c r="G290" s="89"/>
      <c r="H290" s="88"/>
      <c r="I290" s="571"/>
      <c r="J290" s="590"/>
      <c r="K290" s="571"/>
      <c r="L290" s="2"/>
      <c r="M290" s="2"/>
      <c r="N290" s="2"/>
      <c r="O290" s="2"/>
      <c r="P290" s="2"/>
    </row>
    <row r="291" spans="1:16" ht="38.25" outlineLevel="1">
      <c r="A291" s="51">
        <f t="shared" si="5"/>
        <v>271</v>
      </c>
      <c r="B291" s="73" t="s">
        <v>309</v>
      </c>
      <c r="C291" s="218" t="s">
        <v>126</v>
      </c>
      <c r="D291" s="218">
        <v>7</v>
      </c>
      <c r="E291" s="218"/>
      <c r="F291" s="218">
        <v>7</v>
      </c>
      <c r="G291" s="89"/>
      <c r="H291" s="88"/>
      <c r="I291" s="571"/>
      <c r="J291" s="590"/>
      <c r="K291" s="571"/>
      <c r="L291" s="2"/>
      <c r="M291" s="2"/>
      <c r="N291" s="2"/>
      <c r="O291" s="2"/>
      <c r="P291" s="2"/>
    </row>
    <row r="292" spans="1:16" ht="38.25" outlineLevel="1">
      <c r="A292" s="51">
        <f t="shared" si="5"/>
        <v>272</v>
      </c>
      <c r="B292" s="73" t="s">
        <v>310</v>
      </c>
      <c r="C292" s="218" t="s">
        <v>126</v>
      </c>
      <c r="D292" s="218">
        <v>7</v>
      </c>
      <c r="E292" s="218"/>
      <c r="F292" s="218">
        <v>7</v>
      </c>
      <c r="G292" s="89"/>
      <c r="H292" s="88"/>
      <c r="I292" s="571"/>
      <c r="J292" s="590"/>
      <c r="K292" s="571"/>
      <c r="L292" s="2"/>
      <c r="M292" s="2"/>
      <c r="N292" s="2"/>
      <c r="O292" s="2"/>
      <c r="P292" s="2"/>
    </row>
    <row r="293" spans="1:16" ht="48" customHeight="1" outlineLevel="1">
      <c r="A293" s="51">
        <f t="shared" si="5"/>
        <v>273</v>
      </c>
      <c r="B293" s="73" t="s">
        <v>311</v>
      </c>
      <c r="C293" s="218" t="s">
        <v>126</v>
      </c>
      <c r="D293" s="218">
        <v>56</v>
      </c>
      <c r="E293" s="218"/>
      <c r="F293" s="218">
        <v>56</v>
      </c>
      <c r="G293" s="89"/>
      <c r="H293" s="88"/>
      <c r="I293" s="571"/>
      <c r="J293" s="590"/>
      <c r="K293" s="571"/>
      <c r="L293" s="2"/>
      <c r="M293" s="2"/>
      <c r="N293" s="2"/>
      <c r="O293" s="2"/>
      <c r="P293" s="2"/>
    </row>
    <row r="294" spans="1:16" ht="51" customHeight="1" outlineLevel="1">
      <c r="A294" s="51">
        <f t="shared" si="5"/>
        <v>274</v>
      </c>
      <c r="B294" s="73" t="s">
        <v>1735</v>
      </c>
      <c r="C294" s="218" t="s">
        <v>126</v>
      </c>
      <c r="D294" s="218">
        <v>14</v>
      </c>
      <c r="E294" s="218"/>
      <c r="F294" s="218">
        <v>14</v>
      </c>
      <c r="G294" s="89"/>
      <c r="H294" s="88"/>
      <c r="I294" s="571"/>
      <c r="J294" s="590"/>
      <c r="K294" s="571"/>
      <c r="L294" s="2"/>
      <c r="M294" s="2"/>
      <c r="N294" s="2"/>
      <c r="O294" s="2"/>
      <c r="P294" s="2"/>
    </row>
    <row r="295" spans="1:16" ht="51" outlineLevel="1">
      <c r="A295" s="51">
        <f t="shared" si="5"/>
        <v>275</v>
      </c>
      <c r="B295" s="73" t="s">
        <v>1668</v>
      </c>
      <c r="C295" s="218" t="s">
        <v>126</v>
      </c>
      <c r="D295" s="218">
        <v>7</v>
      </c>
      <c r="E295" s="218"/>
      <c r="F295" s="218">
        <v>7</v>
      </c>
      <c r="G295" s="89"/>
      <c r="H295" s="88"/>
      <c r="I295" s="571"/>
      <c r="J295" s="590"/>
      <c r="K295" s="571"/>
      <c r="L295" s="2"/>
      <c r="M295" s="2"/>
      <c r="N295" s="2"/>
      <c r="O295" s="2"/>
      <c r="P295" s="2"/>
    </row>
    <row r="296" spans="1:16" ht="51" outlineLevel="1">
      <c r="A296" s="241">
        <f t="shared" si="5"/>
        <v>276</v>
      </c>
      <c r="B296" s="242" t="s">
        <v>1669</v>
      </c>
      <c r="C296" s="217" t="s">
        <v>126</v>
      </c>
      <c r="D296" s="217">
        <v>7</v>
      </c>
      <c r="E296" s="217"/>
      <c r="F296" s="217">
        <v>7</v>
      </c>
      <c r="G296" s="246"/>
      <c r="H296" s="245"/>
      <c r="I296" s="578" t="s">
        <v>494</v>
      </c>
      <c r="J296" s="604" t="s">
        <v>308</v>
      </c>
      <c r="K296" s="578" t="s">
        <v>2141</v>
      </c>
      <c r="L296" s="2"/>
      <c r="M296" s="2"/>
      <c r="N296" s="2"/>
      <c r="O296" s="2"/>
      <c r="P296" s="2"/>
    </row>
    <row r="297" spans="1:16" ht="25.5" outlineLevel="1">
      <c r="A297" s="51">
        <f t="shared" si="5"/>
        <v>277</v>
      </c>
      <c r="B297" s="73" t="s">
        <v>312</v>
      </c>
      <c r="C297" s="61" t="s">
        <v>126</v>
      </c>
      <c r="D297" s="61">
        <v>7</v>
      </c>
      <c r="E297" s="61"/>
      <c r="F297" s="61">
        <v>7</v>
      </c>
      <c r="G297" s="89"/>
      <c r="H297" s="88"/>
      <c r="I297" s="578"/>
      <c r="J297" s="604"/>
      <c r="K297" s="579"/>
      <c r="L297" s="2"/>
      <c r="M297" s="2"/>
      <c r="N297" s="2"/>
      <c r="O297" s="2"/>
      <c r="P297" s="2"/>
    </row>
    <row r="298" spans="1:16" ht="69.75" customHeight="1" outlineLevel="1">
      <c r="A298" s="51">
        <f t="shared" si="5"/>
        <v>278</v>
      </c>
      <c r="B298" s="98" t="s">
        <v>2212</v>
      </c>
      <c r="C298" s="61" t="s">
        <v>201</v>
      </c>
      <c r="D298" s="61">
        <v>6</v>
      </c>
      <c r="E298" s="61"/>
      <c r="F298" s="61">
        <v>6</v>
      </c>
      <c r="G298" s="89"/>
      <c r="H298" s="88"/>
      <c r="I298" s="578"/>
      <c r="J298" s="604"/>
      <c r="K298" s="571" t="s">
        <v>2142</v>
      </c>
      <c r="L298" s="2"/>
      <c r="M298" s="2"/>
      <c r="N298" s="2"/>
      <c r="O298" s="2"/>
      <c r="P298" s="2"/>
    </row>
    <row r="299" spans="1:16" ht="62.25" customHeight="1" outlineLevel="1">
      <c r="A299" s="51">
        <f t="shared" si="5"/>
        <v>279</v>
      </c>
      <c r="B299" s="73" t="s">
        <v>1670</v>
      </c>
      <c r="C299" s="61" t="s">
        <v>201</v>
      </c>
      <c r="D299" s="61">
        <v>6</v>
      </c>
      <c r="E299" s="61"/>
      <c r="F299" s="61">
        <v>6</v>
      </c>
      <c r="G299" s="89"/>
      <c r="H299" s="88"/>
      <c r="I299" s="578"/>
      <c r="J299" s="605"/>
      <c r="K299" s="571"/>
      <c r="L299" s="2"/>
      <c r="M299" s="2"/>
      <c r="N299" s="2"/>
      <c r="O299" s="2"/>
      <c r="P299" s="2"/>
    </row>
    <row r="300" spans="1:16" ht="51" outlineLevel="1">
      <c r="A300" s="51">
        <f t="shared" si="5"/>
        <v>280</v>
      </c>
      <c r="B300" s="73" t="s">
        <v>1671</v>
      </c>
      <c r="C300" s="61" t="s">
        <v>126</v>
      </c>
      <c r="D300" s="61">
        <v>4</v>
      </c>
      <c r="E300" s="61"/>
      <c r="F300" s="61">
        <v>4</v>
      </c>
      <c r="G300" s="89"/>
      <c r="H300" s="88"/>
      <c r="I300" s="578"/>
      <c r="J300" s="603" t="s">
        <v>308</v>
      </c>
      <c r="K300" s="577" t="s">
        <v>2143</v>
      </c>
      <c r="L300" s="2"/>
      <c r="M300" s="2"/>
      <c r="N300" s="2"/>
      <c r="O300" s="2"/>
      <c r="P300" s="2"/>
    </row>
    <row r="301" spans="1:16" ht="54.75" customHeight="1" outlineLevel="1">
      <c r="A301" s="51">
        <f t="shared" si="5"/>
        <v>281</v>
      </c>
      <c r="B301" s="73" t="s">
        <v>313</v>
      </c>
      <c r="C301" s="61" t="s">
        <v>126</v>
      </c>
      <c r="D301" s="61">
        <v>2</v>
      </c>
      <c r="E301" s="61"/>
      <c r="F301" s="61">
        <v>2</v>
      </c>
      <c r="G301" s="89"/>
      <c r="H301" s="88"/>
      <c r="I301" s="578"/>
      <c r="J301" s="604"/>
      <c r="K301" s="578"/>
      <c r="L301" s="2"/>
      <c r="M301" s="2"/>
      <c r="N301" s="2"/>
      <c r="O301" s="2"/>
      <c r="P301" s="2"/>
    </row>
    <row r="302" spans="1:16" ht="69.75" customHeight="1" outlineLevel="1">
      <c r="A302" s="51">
        <f t="shared" si="5"/>
        <v>282</v>
      </c>
      <c r="B302" s="98" t="s">
        <v>2213</v>
      </c>
      <c r="C302" s="61" t="s">
        <v>126</v>
      </c>
      <c r="D302" s="61">
        <v>2</v>
      </c>
      <c r="E302" s="61"/>
      <c r="F302" s="61">
        <v>2</v>
      </c>
      <c r="G302" s="73"/>
      <c r="H302" s="62"/>
      <c r="I302" s="578"/>
      <c r="J302" s="605"/>
      <c r="K302" s="579"/>
      <c r="L302" s="2"/>
      <c r="M302" s="2"/>
      <c r="N302" s="2"/>
      <c r="O302" s="2"/>
      <c r="P302" s="2"/>
    </row>
    <row r="303" spans="1:16" ht="51" outlineLevel="1">
      <c r="A303" s="51">
        <f t="shared" si="5"/>
        <v>283</v>
      </c>
      <c r="B303" s="73" t="s">
        <v>1672</v>
      </c>
      <c r="C303" s="218" t="s">
        <v>126</v>
      </c>
      <c r="D303" s="218">
        <v>8</v>
      </c>
      <c r="E303" s="218"/>
      <c r="F303" s="218">
        <v>8</v>
      </c>
      <c r="G303" s="89"/>
      <c r="H303" s="88"/>
      <c r="I303" s="571" t="s">
        <v>494</v>
      </c>
      <c r="J303" s="590" t="s">
        <v>308</v>
      </c>
      <c r="K303" s="571" t="s">
        <v>2143</v>
      </c>
      <c r="L303" s="2"/>
      <c r="M303" s="2"/>
      <c r="N303" s="2"/>
      <c r="O303" s="2"/>
      <c r="P303" s="2"/>
    </row>
    <row r="304" spans="1:16" ht="64.5" customHeight="1" outlineLevel="1">
      <c r="A304" s="51">
        <f t="shared" si="5"/>
        <v>284</v>
      </c>
      <c r="B304" s="73" t="s">
        <v>1673</v>
      </c>
      <c r="C304" s="218" t="s">
        <v>126</v>
      </c>
      <c r="D304" s="218">
        <v>8</v>
      </c>
      <c r="E304" s="218"/>
      <c r="F304" s="218">
        <v>8</v>
      </c>
      <c r="G304" s="73"/>
      <c r="H304" s="224"/>
      <c r="I304" s="571"/>
      <c r="J304" s="590"/>
      <c r="K304" s="571"/>
      <c r="L304" s="2"/>
      <c r="M304" s="2"/>
      <c r="N304" s="2"/>
      <c r="O304" s="2"/>
      <c r="P304" s="2"/>
    </row>
    <row r="305" spans="1:16" ht="54" customHeight="1" outlineLevel="1">
      <c r="A305" s="51">
        <f t="shared" si="5"/>
        <v>285</v>
      </c>
      <c r="B305" s="73" t="s">
        <v>314</v>
      </c>
      <c r="C305" s="218" t="s">
        <v>126</v>
      </c>
      <c r="D305" s="218">
        <v>10</v>
      </c>
      <c r="E305" s="218"/>
      <c r="F305" s="218">
        <v>10</v>
      </c>
      <c r="G305" s="73"/>
      <c r="H305" s="224"/>
      <c r="I305" s="571"/>
      <c r="J305" s="590"/>
      <c r="K305" s="571"/>
      <c r="L305" s="2"/>
      <c r="M305" s="2"/>
      <c r="N305" s="2"/>
      <c r="O305" s="2"/>
      <c r="P305" s="2"/>
    </row>
    <row r="306" spans="1:16" ht="71.25" customHeight="1" outlineLevel="1">
      <c r="A306" s="51">
        <f t="shared" si="5"/>
        <v>286</v>
      </c>
      <c r="B306" s="73" t="s">
        <v>315</v>
      </c>
      <c r="C306" s="218" t="s">
        <v>126</v>
      </c>
      <c r="D306" s="218">
        <v>4</v>
      </c>
      <c r="E306" s="218"/>
      <c r="F306" s="218">
        <v>4</v>
      </c>
      <c r="G306" s="73"/>
      <c r="H306" s="224"/>
      <c r="I306" s="571"/>
      <c r="J306" s="590"/>
      <c r="K306" s="571"/>
      <c r="L306" s="2"/>
      <c r="M306" s="2"/>
      <c r="N306" s="2"/>
      <c r="O306" s="2"/>
      <c r="P306" s="2"/>
    </row>
    <row r="307" spans="1:16" ht="57.75" customHeight="1" outlineLevel="1">
      <c r="A307" s="51">
        <f t="shared" si="5"/>
        <v>287</v>
      </c>
      <c r="B307" s="73" t="s">
        <v>316</v>
      </c>
      <c r="C307" s="218" t="s">
        <v>201</v>
      </c>
      <c r="D307" s="218">
        <v>2</v>
      </c>
      <c r="E307" s="218"/>
      <c r="F307" s="218">
        <v>2</v>
      </c>
      <c r="G307" s="73"/>
      <c r="H307" s="224"/>
      <c r="I307" s="571"/>
      <c r="J307" s="590"/>
      <c r="K307" s="571"/>
      <c r="L307" s="2"/>
      <c r="M307" s="2"/>
      <c r="N307" s="2"/>
      <c r="O307" s="2"/>
      <c r="P307" s="2"/>
    </row>
    <row r="308" spans="1:16" ht="64.5" customHeight="1" outlineLevel="1">
      <c r="A308" s="51">
        <f t="shared" si="5"/>
        <v>288</v>
      </c>
      <c r="B308" s="73" t="s">
        <v>1969</v>
      </c>
      <c r="C308" s="218" t="s">
        <v>201</v>
      </c>
      <c r="D308" s="218">
        <v>4</v>
      </c>
      <c r="E308" s="218"/>
      <c r="F308" s="218">
        <v>4</v>
      </c>
      <c r="G308" s="218"/>
      <c r="H308" s="224"/>
      <c r="I308" s="571" t="s">
        <v>494</v>
      </c>
      <c r="J308" s="590" t="s">
        <v>308</v>
      </c>
      <c r="K308" s="571" t="s">
        <v>2144</v>
      </c>
      <c r="L308" s="2"/>
      <c r="M308" s="2"/>
      <c r="N308" s="2"/>
      <c r="O308" s="2"/>
      <c r="P308" s="2"/>
    </row>
    <row r="309" spans="1:16" ht="64.5" customHeight="1" outlineLevel="1">
      <c r="A309" s="51">
        <f t="shared" si="5"/>
        <v>289</v>
      </c>
      <c r="B309" s="73" t="s">
        <v>1970</v>
      </c>
      <c r="C309" s="218" t="s">
        <v>201</v>
      </c>
      <c r="D309" s="218">
        <v>4</v>
      </c>
      <c r="E309" s="218"/>
      <c r="F309" s="218">
        <v>4</v>
      </c>
      <c r="G309" s="218"/>
      <c r="H309" s="224"/>
      <c r="I309" s="571"/>
      <c r="J309" s="590"/>
      <c r="K309" s="609"/>
      <c r="L309" s="2"/>
      <c r="M309" s="2"/>
      <c r="N309" s="2"/>
      <c r="O309" s="2"/>
      <c r="P309" s="2"/>
    </row>
    <row r="310" spans="1:16" ht="51.75" customHeight="1" outlineLevel="1">
      <c r="A310" s="51">
        <f t="shared" si="5"/>
        <v>290</v>
      </c>
      <c r="B310" s="73" t="s">
        <v>317</v>
      </c>
      <c r="C310" s="218" t="s">
        <v>201</v>
      </c>
      <c r="D310" s="218">
        <v>2</v>
      </c>
      <c r="E310" s="223"/>
      <c r="F310" s="218">
        <v>2</v>
      </c>
      <c r="G310" s="87"/>
      <c r="H310" s="88"/>
      <c r="I310" s="571"/>
      <c r="J310" s="590"/>
      <c r="K310" s="571" t="s">
        <v>2145</v>
      </c>
      <c r="L310" s="2"/>
      <c r="M310" s="2"/>
      <c r="N310" s="2"/>
      <c r="O310" s="2"/>
      <c r="P310" s="2"/>
    </row>
    <row r="311" spans="1:16" ht="55.5" customHeight="1" outlineLevel="1">
      <c r="A311" s="51">
        <f t="shared" si="5"/>
        <v>291</v>
      </c>
      <c r="B311" s="73" t="s">
        <v>318</v>
      </c>
      <c r="C311" s="218" t="s">
        <v>126</v>
      </c>
      <c r="D311" s="218">
        <v>4</v>
      </c>
      <c r="E311" s="223"/>
      <c r="F311" s="218">
        <v>4</v>
      </c>
      <c r="G311" s="87"/>
      <c r="H311" s="88"/>
      <c r="I311" s="571"/>
      <c r="J311" s="590"/>
      <c r="K311" s="609"/>
      <c r="L311" s="2"/>
      <c r="M311" s="2"/>
      <c r="N311" s="2"/>
      <c r="O311" s="2"/>
      <c r="P311" s="2"/>
    </row>
    <row r="312" spans="1:16" ht="51" outlineLevel="1">
      <c r="A312" s="51">
        <f t="shared" si="5"/>
        <v>292</v>
      </c>
      <c r="B312" s="73" t="s">
        <v>319</v>
      </c>
      <c r="C312" s="218" t="s">
        <v>126</v>
      </c>
      <c r="D312" s="218">
        <v>2</v>
      </c>
      <c r="E312" s="218"/>
      <c r="F312" s="73"/>
      <c r="G312" s="218">
        <v>2</v>
      </c>
      <c r="H312" s="88"/>
      <c r="I312" s="571"/>
      <c r="J312" s="590"/>
      <c r="K312" s="571" t="s">
        <v>2146</v>
      </c>
      <c r="L312" s="2"/>
      <c r="M312" s="2"/>
      <c r="N312" s="2"/>
      <c r="O312" s="2"/>
      <c r="P312" s="2"/>
    </row>
    <row r="313" spans="1:16" ht="58.5" customHeight="1" outlineLevel="1">
      <c r="A313" s="51">
        <f t="shared" si="5"/>
        <v>293</v>
      </c>
      <c r="B313" s="73" t="s">
        <v>320</v>
      </c>
      <c r="C313" s="218" t="s">
        <v>126</v>
      </c>
      <c r="D313" s="218">
        <v>2</v>
      </c>
      <c r="E313" s="218"/>
      <c r="F313" s="73"/>
      <c r="G313" s="218">
        <v>2</v>
      </c>
      <c r="H313" s="224"/>
      <c r="I313" s="571"/>
      <c r="J313" s="590"/>
      <c r="K313" s="609"/>
      <c r="L313" s="2"/>
      <c r="M313" s="2"/>
      <c r="N313" s="2"/>
      <c r="O313" s="2"/>
      <c r="P313" s="2"/>
    </row>
    <row r="314" spans="1:16" ht="49.5" customHeight="1" outlineLevel="1">
      <c r="A314" s="51">
        <f t="shared" si="5"/>
        <v>294</v>
      </c>
      <c r="B314" s="73" t="s">
        <v>321</v>
      </c>
      <c r="C314" s="218" t="s">
        <v>126</v>
      </c>
      <c r="D314" s="218">
        <v>2</v>
      </c>
      <c r="E314" s="218"/>
      <c r="F314" s="73"/>
      <c r="G314" s="218">
        <v>2</v>
      </c>
      <c r="H314" s="224"/>
      <c r="I314" s="571"/>
      <c r="J314" s="590"/>
      <c r="K314" s="571" t="s">
        <v>2146</v>
      </c>
      <c r="L314" s="2"/>
      <c r="M314" s="2"/>
      <c r="N314" s="2"/>
      <c r="O314" s="2"/>
      <c r="P314" s="2"/>
    </row>
    <row r="315" spans="1:16" ht="39" customHeight="1" outlineLevel="1">
      <c r="A315" s="51">
        <f t="shared" si="5"/>
        <v>295</v>
      </c>
      <c r="B315" s="73" t="s">
        <v>322</v>
      </c>
      <c r="C315" s="218" t="s">
        <v>126</v>
      </c>
      <c r="D315" s="218">
        <v>4</v>
      </c>
      <c r="E315" s="218"/>
      <c r="F315" s="73"/>
      <c r="G315" s="218">
        <v>4</v>
      </c>
      <c r="H315" s="224"/>
      <c r="I315" s="571"/>
      <c r="J315" s="590"/>
      <c r="K315" s="609"/>
      <c r="L315" s="2"/>
      <c r="M315" s="2"/>
      <c r="N315" s="2"/>
      <c r="O315" s="2"/>
      <c r="P315" s="2"/>
    </row>
    <row r="316" spans="1:16" ht="37.5" customHeight="1" outlineLevel="1">
      <c r="A316" s="51">
        <f t="shared" si="5"/>
        <v>296</v>
      </c>
      <c r="B316" s="73" t="s">
        <v>323</v>
      </c>
      <c r="C316" s="218" t="s">
        <v>126</v>
      </c>
      <c r="D316" s="218">
        <v>4</v>
      </c>
      <c r="E316" s="223"/>
      <c r="F316" s="218"/>
      <c r="G316" s="218">
        <v>4</v>
      </c>
      <c r="H316" s="224"/>
      <c r="I316" s="571"/>
      <c r="J316" s="590"/>
      <c r="K316" s="609"/>
      <c r="L316" s="2"/>
      <c r="M316" s="2"/>
      <c r="N316" s="2"/>
      <c r="O316" s="2"/>
      <c r="P316" s="2"/>
    </row>
    <row r="317" spans="1:16" ht="39" customHeight="1" outlineLevel="1">
      <c r="A317" s="51">
        <f t="shared" si="5"/>
        <v>297</v>
      </c>
      <c r="B317" s="73" t="s">
        <v>324</v>
      </c>
      <c r="C317" s="218" t="s">
        <v>126</v>
      </c>
      <c r="D317" s="218">
        <v>4</v>
      </c>
      <c r="E317" s="223"/>
      <c r="F317" s="218"/>
      <c r="G317" s="218">
        <v>4</v>
      </c>
      <c r="H317" s="224"/>
      <c r="I317" s="571" t="s">
        <v>494</v>
      </c>
      <c r="J317" s="590"/>
      <c r="K317" s="609"/>
      <c r="L317" s="2"/>
      <c r="M317" s="2"/>
      <c r="N317" s="2"/>
      <c r="O317" s="2"/>
      <c r="P317" s="2"/>
    </row>
    <row r="318" spans="1:16" ht="36.75" customHeight="1" outlineLevel="1">
      <c r="A318" s="51">
        <f t="shared" si="5"/>
        <v>298</v>
      </c>
      <c r="B318" s="73" t="s">
        <v>325</v>
      </c>
      <c r="C318" s="218" t="s">
        <v>126</v>
      </c>
      <c r="D318" s="218">
        <v>4</v>
      </c>
      <c r="E318" s="223"/>
      <c r="F318" s="218"/>
      <c r="G318" s="218">
        <v>4</v>
      </c>
      <c r="H318" s="224"/>
      <c r="I318" s="571"/>
      <c r="J318" s="590"/>
      <c r="K318" s="609"/>
      <c r="L318" s="2"/>
      <c r="M318" s="2"/>
      <c r="N318" s="2"/>
      <c r="O318" s="2"/>
      <c r="P318" s="2"/>
    </row>
    <row r="319" spans="1:16" ht="61.5" customHeight="1" outlineLevel="1">
      <c r="A319" s="51">
        <f t="shared" si="5"/>
        <v>299</v>
      </c>
      <c r="B319" s="98" t="s">
        <v>2214</v>
      </c>
      <c r="C319" s="218" t="s">
        <v>126</v>
      </c>
      <c r="D319" s="218">
        <v>1</v>
      </c>
      <c r="E319" s="218">
        <v>1</v>
      </c>
      <c r="F319" s="218"/>
      <c r="G319" s="218"/>
      <c r="H319" s="224"/>
      <c r="I319" s="571"/>
      <c r="J319" s="610" t="s">
        <v>326</v>
      </c>
      <c r="K319" s="218" t="s">
        <v>2147</v>
      </c>
      <c r="L319" s="2"/>
      <c r="M319" s="2"/>
      <c r="N319" s="2"/>
      <c r="O319" s="2"/>
      <c r="P319" s="2"/>
    </row>
    <row r="320" spans="1:16" ht="51" outlineLevel="1">
      <c r="A320" s="51">
        <f t="shared" si="5"/>
        <v>300</v>
      </c>
      <c r="B320" s="98" t="s">
        <v>2215</v>
      </c>
      <c r="C320" s="218" t="s">
        <v>126</v>
      </c>
      <c r="D320" s="218">
        <v>1</v>
      </c>
      <c r="E320" s="218">
        <v>1</v>
      </c>
      <c r="F320" s="73"/>
      <c r="G320" s="218"/>
      <c r="H320" s="224"/>
      <c r="I320" s="571"/>
      <c r="J320" s="610"/>
      <c r="K320" s="218" t="s">
        <v>2147</v>
      </c>
      <c r="L320" s="2"/>
      <c r="M320" s="2"/>
      <c r="N320" s="2"/>
      <c r="O320" s="2"/>
      <c r="P320" s="2"/>
    </row>
    <row r="321" spans="1:16" ht="38.25" outlineLevel="1">
      <c r="A321" s="51">
        <f t="shared" si="5"/>
        <v>301</v>
      </c>
      <c r="B321" s="73" t="s">
        <v>327</v>
      </c>
      <c r="C321" s="218" t="s">
        <v>126</v>
      </c>
      <c r="D321" s="218">
        <v>192</v>
      </c>
      <c r="E321" s="218"/>
      <c r="F321" s="218">
        <v>192</v>
      </c>
      <c r="G321" s="218"/>
      <c r="H321" s="224"/>
      <c r="I321" s="571" t="s">
        <v>494</v>
      </c>
      <c r="J321" s="218" t="s">
        <v>328</v>
      </c>
      <c r="K321" s="218" t="s">
        <v>2148</v>
      </c>
      <c r="L321" s="2"/>
      <c r="M321" s="2"/>
      <c r="N321" s="2"/>
      <c r="O321" s="2"/>
      <c r="P321" s="2"/>
    </row>
    <row r="322" spans="1:16" ht="53.25" customHeight="1" outlineLevel="1">
      <c r="A322" s="51">
        <f t="shared" si="5"/>
        <v>302</v>
      </c>
      <c r="B322" s="73" t="s">
        <v>1674</v>
      </c>
      <c r="C322" s="84" t="s">
        <v>201</v>
      </c>
      <c r="D322" s="218">
        <v>1</v>
      </c>
      <c r="E322" s="218">
        <v>1</v>
      </c>
      <c r="F322" s="218"/>
      <c r="G322" s="89"/>
      <c r="H322" s="88"/>
      <c r="I322" s="571"/>
      <c r="J322" s="571" t="s">
        <v>329</v>
      </c>
      <c r="K322" s="571" t="s">
        <v>2149</v>
      </c>
      <c r="L322" s="2"/>
      <c r="M322" s="2"/>
      <c r="N322" s="2"/>
      <c r="O322" s="2"/>
      <c r="P322" s="2"/>
    </row>
    <row r="323" spans="1:16" ht="42" customHeight="1" outlineLevel="1">
      <c r="A323" s="51">
        <f t="shared" si="5"/>
        <v>303</v>
      </c>
      <c r="B323" s="73" t="s">
        <v>1675</v>
      </c>
      <c r="C323" s="84" t="s">
        <v>201</v>
      </c>
      <c r="D323" s="218">
        <v>17</v>
      </c>
      <c r="E323" s="218">
        <v>17</v>
      </c>
      <c r="F323" s="218"/>
      <c r="G323" s="89"/>
      <c r="H323" s="88"/>
      <c r="I323" s="571"/>
      <c r="J323" s="571"/>
      <c r="K323" s="609"/>
      <c r="L323" s="2"/>
      <c r="M323" s="2"/>
      <c r="N323" s="2"/>
      <c r="O323" s="2"/>
      <c r="P323" s="2"/>
    </row>
    <row r="324" spans="1:16" ht="43.5" customHeight="1" outlineLevel="1">
      <c r="A324" s="51">
        <f t="shared" si="5"/>
        <v>304</v>
      </c>
      <c r="B324" s="73" t="s">
        <v>1676</v>
      </c>
      <c r="C324" s="84" t="s">
        <v>201</v>
      </c>
      <c r="D324" s="218">
        <v>1</v>
      </c>
      <c r="E324" s="218">
        <v>1</v>
      </c>
      <c r="F324" s="218"/>
      <c r="G324" s="89"/>
      <c r="H324" s="88"/>
      <c r="I324" s="571"/>
      <c r="J324" s="571"/>
      <c r="K324" s="609"/>
      <c r="L324" s="2"/>
      <c r="M324" s="2"/>
      <c r="N324" s="2"/>
      <c r="O324" s="2"/>
      <c r="P324" s="2"/>
    </row>
    <row r="325" spans="1:16" ht="38.25" outlineLevel="1">
      <c r="A325" s="51">
        <f t="shared" si="5"/>
        <v>305</v>
      </c>
      <c r="B325" s="73" t="s">
        <v>330</v>
      </c>
      <c r="C325" s="218" t="s">
        <v>126</v>
      </c>
      <c r="D325" s="218">
        <v>2</v>
      </c>
      <c r="E325" s="218"/>
      <c r="F325" s="218">
        <v>2</v>
      </c>
      <c r="G325" s="88"/>
      <c r="H325" s="88"/>
      <c r="I325" s="571"/>
      <c r="J325" s="590" t="s">
        <v>328</v>
      </c>
      <c r="K325" s="571" t="s">
        <v>2150</v>
      </c>
      <c r="L325" s="2"/>
      <c r="M325" s="2"/>
      <c r="N325" s="2"/>
      <c r="O325" s="2"/>
      <c r="P325" s="2"/>
    </row>
    <row r="326" spans="1:16" ht="25.5" outlineLevel="1">
      <c r="A326" s="51">
        <f t="shared" si="5"/>
        <v>306</v>
      </c>
      <c r="B326" s="73" t="s">
        <v>1736</v>
      </c>
      <c r="C326" s="218" t="s">
        <v>126</v>
      </c>
      <c r="D326" s="218">
        <v>2</v>
      </c>
      <c r="E326" s="218"/>
      <c r="F326" s="218">
        <v>2</v>
      </c>
      <c r="G326" s="88"/>
      <c r="H326" s="88"/>
      <c r="I326" s="571"/>
      <c r="J326" s="590"/>
      <c r="K326" s="609"/>
      <c r="L326" s="2"/>
      <c r="M326" s="2"/>
      <c r="N326" s="2"/>
      <c r="O326" s="2"/>
      <c r="P326" s="2"/>
    </row>
    <row r="327" spans="1:16" ht="25.5" outlineLevel="1">
      <c r="A327" s="51">
        <f t="shared" si="5"/>
        <v>307</v>
      </c>
      <c r="B327" s="98" t="s">
        <v>2220</v>
      </c>
      <c r="C327" s="218" t="s">
        <v>126</v>
      </c>
      <c r="D327" s="218">
        <v>16</v>
      </c>
      <c r="E327" s="218"/>
      <c r="F327" s="218">
        <v>16</v>
      </c>
      <c r="G327" s="88"/>
      <c r="H327" s="88"/>
      <c r="I327" s="571"/>
      <c r="J327" s="590"/>
      <c r="K327" s="609"/>
      <c r="L327" s="2"/>
      <c r="M327" s="2"/>
      <c r="N327" s="2"/>
      <c r="O327" s="2"/>
      <c r="P327" s="2"/>
    </row>
    <row r="328" spans="1:16" ht="25.5" outlineLevel="1">
      <c r="A328" s="51">
        <f t="shared" si="5"/>
        <v>308</v>
      </c>
      <c r="B328" s="98" t="s">
        <v>2219</v>
      </c>
      <c r="C328" s="218" t="s">
        <v>126</v>
      </c>
      <c r="D328" s="218">
        <v>16</v>
      </c>
      <c r="E328" s="218"/>
      <c r="F328" s="218">
        <v>16</v>
      </c>
      <c r="G328" s="88"/>
      <c r="H328" s="88"/>
      <c r="I328" s="571"/>
      <c r="J328" s="590"/>
      <c r="K328" s="609"/>
      <c r="L328" s="2"/>
      <c r="M328" s="2"/>
      <c r="N328" s="2"/>
      <c r="O328" s="2"/>
      <c r="P328" s="2"/>
    </row>
    <row r="329" spans="1:16" ht="38.25" outlineLevel="1">
      <c r="A329" s="51">
        <f t="shared" si="5"/>
        <v>309</v>
      </c>
      <c r="B329" s="73" t="s">
        <v>331</v>
      </c>
      <c r="C329" s="218" t="s">
        <v>126</v>
      </c>
      <c r="D329" s="218">
        <v>2</v>
      </c>
      <c r="E329" s="218"/>
      <c r="F329" s="218">
        <v>2</v>
      </c>
      <c r="G329" s="88"/>
      <c r="H329" s="88"/>
      <c r="I329" s="571"/>
      <c r="J329" s="590" t="s">
        <v>328</v>
      </c>
      <c r="K329" s="571" t="s">
        <v>2151</v>
      </c>
      <c r="L329" s="2"/>
      <c r="M329" s="2"/>
      <c r="N329" s="2"/>
      <c r="O329" s="2"/>
      <c r="P329" s="2"/>
    </row>
    <row r="330" spans="1:16" ht="42" customHeight="1" outlineLevel="1">
      <c r="A330" s="51">
        <f t="shared" si="5"/>
        <v>310</v>
      </c>
      <c r="B330" s="73" t="s">
        <v>332</v>
      </c>
      <c r="C330" s="218" t="s">
        <v>126</v>
      </c>
      <c r="D330" s="218">
        <v>4</v>
      </c>
      <c r="E330" s="218"/>
      <c r="F330" s="218">
        <v>4</v>
      </c>
      <c r="G330" s="88"/>
      <c r="H330" s="88"/>
      <c r="I330" s="571"/>
      <c r="J330" s="590"/>
      <c r="K330" s="571"/>
      <c r="L330" s="2"/>
      <c r="M330" s="2"/>
      <c r="N330" s="2"/>
      <c r="O330" s="2"/>
      <c r="P330" s="2"/>
    </row>
    <row r="331" spans="1:16" ht="63.75" outlineLevel="1">
      <c r="A331" s="51">
        <f t="shared" si="5"/>
        <v>311</v>
      </c>
      <c r="B331" s="73" t="s">
        <v>333</v>
      </c>
      <c r="C331" s="218" t="s">
        <v>201</v>
      </c>
      <c r="D331" s="218">
        <v>4</v>
      </c>
      <c r="E331" s="218"/>
      <c r="F331" s="218">
        <v>4</v>
      </c>
      <c r="G331" s="224"/>
      <c r="H331" s="224"/>
      <c r="I331" s="571"/>
      <c r="J331" s="571" t="s">
        <v>334</v>
      </c>
      <c r="K331" s="218" t="s">
        <v>2152</v>
      </c>
      <c r="L331" s="2"/>
      <c r="M331" s="2"/>
      <c r="N331" s="2"/>
      <c r="O331" s="2"/>
      <c r="P331" s="2"/>
    </row>
    <row r="332" spans="1:16" ht="51" outlineLevel="1">
      <c r="A332" s="51">
        <f t="shared" si="5"/>
        <v>312</v>
      </c>
      <c r="B332" s="73" t="s">
        <v>335</v>
      </c>
      <c r="C332" s="218" t="s">
        <v>201</v>
      </c>
      <c r="D332" s="218">
        <v>8</v>
      </c>
      <c r="E332" s="218"/>
      <c r="F332" s="218">
        <v>8</v>
      </c>
      <c r="G332" s="224"/>
      <c r="H332" s="224"/>
      <c r="I332" s="571" t="s">
        <v>494</v>
      </c>
      <c r="J332" s="571"/>
      <c r="K332" s="218" t="s">
        <v>2152</v>
      </c>
      <c r="L332" s="2"/>
      <c r="M332" s="2"/>
      <c r="N332" s="2"/>
      <c r="O332" s="2"/>
      <c r="P332" s="2"/>
    </row>
    <row r="333" spans="1:16" ht="51" outlineLevel="1">
      <c r="A333" s="51">
        <f t="shared" si="5"/>
        <v>313</v>
      </c>
      <c r="B333" s="73" t="s">
        <v>336</v>
      </c>
      <c r="C333" s="218" t="s">
        <v>201</v>
      </c>
      <c r="D333" s="218">
        <v>3</v>
      </c>
      <c r="E333" s="218"/>
      <c r="F333" s="218">
        <v>3</v>
      </c>
      <c r="G333" s="224"/>
      <c r="H333" s="224"/>
      <c r="I333" s="571"/>
      <c r="J333" s="571"/>
      <c r="K333" s="218" t="s">
        <v>2153</v>
      </c>
      <c r="L333" s="2"/>
      <c r="M333" s="2"/>
      <c r="N333" s="2"/>
      <c r="O333" s="2"/>
      <c r="P333" s="2"/>
    </row>
    <row r="334" spans="1:16" ht="78.75" customHeight="1" outlineLevel="1">
      <c r="A334" s="51">
        <f t="shared" si="5"/>
        <v>314</v>
      </c>
      <c r="B334" s="73" t="s">
        <v>337</v>
      </c>
      <c r="C334" s="218" t="s">
        <v>201</v>
      </c>
      <c r="D334" s="218">
        <v>10</v>
      </c>
      <c r="E334" s="218"/>
      <c r="F334" s="218">
        <v>10</v>
      </c>
      <c r="G334" s="224"/>
      <c r="H334" s="224"/>
      <c r="I334" s="571"/>
      <c r="J334" s="571"/>
      <c r="K334" s="218" t="s">
        <v>2154</v>
      </c>
      <c r="L334" s="2"/>
      <c r="M334" s="2"/>
      <c r="N334" s="2"/>
      <c r="O334" s="2"/>
      <c r="P334" s="2"/>
    </row>
    <row r="335" spans="1:16" ht="62.25" customHeight="1" outlineLevel="1">
      <c r="A335" s="51">
        <f t="shared" si="5"/>
        <v>315</v>
      </c>
      <c r="B335" s="73" t="s">
        <v>338</v>
      </c>
      <c r="C335" s="218" t="s">
        <v>201</v>
      </c>
      <c r="D335" s="218">
        <v>1</v>
      </c>
      <c r="E335" s="218"/>
      <c r="F335" s="218">
        <v>1</v>
      </c>
      <c r="G335" s="88"/>
      <c r="H335" s="88"/>
      <c r="I335" s="571"/>
      <c r="J335" s="571"/>
      <c r="K335" s="218" t="s">
        <v>2155</v>
      </c>
      <c r="L335" s="2"/>
      <c r="M335" s="2"/>
      <c r="N335" s="2"/>
      <c r="O335" s="2"/>
      <c r="P335" s="2"/>
    </row>
    <row r="336" spans="1:16" ht="64.5" customHeight="1" outlineLevel="1">
      <c r="A336" s="51">
        <f t="shared" ref="A336:A399" si="6">A335+1</f>
        <v>316</v>
      </c>
      <c r="B336" s="73" t="s">
        <v>339</v>
      </c>
      <c r="C336" s="218" t="s">
        <v>201</v>
      </c>
      <c r="D336" s="218">
        <v>2</v>
      </c>
      <c r="E336" s="218"/>
      <c r="F336" s="218">
        <v>2</v>
      </c>
      <c r="G336" s="224"/>
      <c r="H336" s="224"/>
      <c r="I336" s="571" t="s">
        <v>494</v>
      </c>
      <c r="J336" s="590" t="s">
        <v>340</v>
      </c>
      <c r="K336" s="571" t="s">
        <v>2156</v>
      </c>
      <c r="L336" s="2"/>
      <c r="M336" s="2"/>
      <c r="N336" s="2"/>
      <c r="O336" s="2"/>
      <c r="P336" s="2"/>
    </row>
    <row r="337" spans="1:16" ht="63.75" outlineLevel="1">
      <c r="A337" s="51">
        <f t="shared" si="6"/>
        <v>317</v>
      </c>
      <c r="B337" s="73" t="s">
        <v>341</v>
      </c>
      <c r="C337" s="218" t="s">
        <v>201</v>
      </c>
      <c r="D337" s="218">
        <v>2</v>
      </c>
      <c r="E337" s="218"/>
      <c r="F337" s="218">
        <v>2</v>
      </c>
      <c r="G337" s="224"/>
      <c r="H337" s="224"/>
      <c r="I337" s="571"/>
      <c r="J337" s="590"/>
      <c r="K337" s="571"/>
      <c r="L337" s="2"/>
      <c r="M337" s="2"/>
      <c r="N337" s="2"/>
      <c r="O337" s="2"/>
      <c r="P337" s="2"/>
    </row>
    <row r="338" spans="1:16" ht="63.75" outlineLevel="1">
      <c r="A338" s="51">
        <f t="shared" si="6"/>
        <v>318</v>
      </c>
      <c r="B338" s="73" t="s">
        <v>342</v>
      </c>
      <c r="C338" s="218" t="s">
        <v>201</v>
      </c>
      <c r="D338" s="218">
        <v>2</v>
      </c>
      <c r="E338" s="218"/>
      <c r="F338" s="218">
        <v>2</v>
      </c>
      <c r="G338" s="224"/>
      <c r="H338" s="224"/>
      <c r="I338" s="571"/>
      <c r="J338" s="590"/>
      <c r="K338" s="571" t="s">
        <v>2157</v>
      </c>
      <c r="L338" s="2"/>
      <c r="M338" s="2"/>
      <c r="N338" s="2"/>
      <c r="O338" s="2"/>
      <c r="P338" s="2"/>
    </row>
    <row r="339" spans="1:16" ht="68.25" customHeight="1" outlineLevel="1">
      <c r="A339" s="51">
        <f t="shared" si="6"/>
        <v>319</v>
      </c>
      <c r="B339" s="73" t="s">
        <v>343</v>
      </c>
      <c r="C339" s="218" t="s">
        <v>201</v>
      </c>
      <c r="D339" s="218">
        <v>2</v>
      </c>
      <c r="E339" s="218"/>
      <c r="F339" s="218">
        <v>2</v>
      </c>
      <c r="G339" s="224"/>
      <c r="H339" s="224"/>
      <c r="I339" s="571"/>
      <c r="J339" s="590"/>
      <c r="K339" s="571"/>
      <c r="L339" s="2"/>
      <c r="M339" s="2"/>
      <c r="N339" s="2"/>
      <c r="O339" s="2"/>
      <c r="P339" s="2"/>
    </row>
    <row r="340" spans="1:16" ht="63.75" outlineLevel="1">
      <c r="A340" s="51">
        <f t="shared" si="6"/>
        <v>320</v>
      </c>
      <c r="B340" s="73" t="s">
        <v>344</v>
      </c>
      <c r="C340" s="218" t="s">
        <v>201</v>
      </c>
      <c r="D340" s="218">
        <v>2</v>
      </c>
      <c r="E340" s="218"/>
      <c r="F340" s="218">
        <v>2</v>
      </c>
      <c r="G340" s="224"/>
      <c r="H340" s="224"/>
      <c r="I340" s="571"/>
      <c r="J340" s="590" t="s">
        <v>340</v>
      </c>
      <c r="K340" s="218" t="s">
        <v>2158</v>
      </c>
      <c r="L340" s="2"/>
      <c r="M340" s="2"/>
      <c r="N340" s="2"/>
      <c r="O340" s="2"/>
      <c r="P340" s="2"/>
    </row>
    <row r="341" spans="1:16" ht="81.75" customHeight="1" outlineLevel="1">
      <c r="A341" s="51">
        <f t="shared" si="6"/>
        <v>321</v>
      </c>
      <c r="B341" s="73" t="s">
        <v>345</v>
      </c>
      <c r="C341" s="218" t="s">
        <v>201</v>
      </c>
      <c r="D341" s="218">
        <v>2</v>
      </c>
      <c r="E341" s="218"/>
      <c r="F341" s="218">
        <v>2</v>
      </c>
      <c r="G341" s="224"/>
      <c r="H341" s="224"/>
      <c r="I341" s="571"/>
      <c r="J341" s="590"/>
      <c r="K341" s="218" t="s">
        <v>2159</v>
      </c>
      <c r="L341" s="2"/>
      <c r="M341" s="2"/>
      <c r="N341" s="2"/>
      <c r="O341" s="2"/>
      <c r="P341" s="2"/>
    </row>
    <row r="342" spans="1:16" ht="75" customHeight="1" outlineLevel="1">
      <c r="A342" s="51">
        <f t="shared" si="6"/>
        <v>322</v>
      </c>
      <c r="B342" s="73" t="s">
        <v>346</v>
      </c>
      <c r="C342" s="218" t="s">
        <v>201</v>
      </c>
      <c r="D342" s="218">
        <v>2</v>
      </c>
      <c r="E342" s="218"/>
      <c r="F342" s="218">
        <v>2</v>
      </c>
      <c r="G342" s="224"/>
      <c r="H342" s="224"/>
      <c r="I342" s="571"/>
      <c r="J342" s="590"/>
      <c r="K342" s="218" t="s">
        <v>2160</v>
      </c>
      <c r="L342" s="2"/>
      <c r="M342" s="2"/>
      <c r="N342" s="2"/>
      <c r="O342" s="2"/>
      <c r="P342" s="2"/>
    </row>
    <row r="343" spans="1:16" ht="63.75" outlineLevel="1">
      <c r="A343" s="51">
        <f t="shared" si="6"/>
        <v>323</v>
      </c>
      <c r="B343" s="73" t="s">
        <v>347</v>
      </c>
      <c r="C343" s="218" t="s">
        <v>201</v>
      </c>
      <c r="D343" s="218">
        <v>1</v>
      </c>
      <c r="E343" s="218"/>
      <c r="F343" s="218">
        <v>1</v>
      </c>
      <c r="G343" s="224"/>
      <c r="H343" s="224"/>
      <c r="I343" s="218" t="s">
        <v>494</v>
      </c>
      <c r="J343" s="224" t="s">
        <v>340</v>
      </c>
      <c r="K343" s="218" t="s">
        <v>2161</v>
      </c>
      <c r="L343" s="2"/>
      <c r="M343" s="2"/>
      <c r="N343" s="2"/>
      <c r="O343" s="2"/>
      <c r="P343" s="2"/>
    </row>
    <row r="344" spans="1:16" ht="48.75" customHeight="1" outlineLevel="1">
      <c r="A344" s="51">
        <f t="shared" si="6"/>
        <v>324</v>
      </c>
      <c r="B344" s="98" t="s">
        <v>2216</v>
      </c>
      <c r="C344" s="218" t="s">
        <v>126</v>
      </c>
      <c r="D344" s="218">
        <v>1</v>
      </c>
      <c r="E344" s="218">
        <v>1</v>
      </c>
      <c r="F344" s="79"/>
      <c r="G344" s="79"/>
      <c r="H344" s="79"/>
      <c r="I344" s="571" t="s">
        <v>348</v>
      </c>
      <c r="J344" s="223" t="s">
        <v>349</v>
      </c>
      <c r="K344" s="571" t="s">
        <v>348</v>
      </c>
    </row>
    <row r="345" spans="1:16" ht="46.5" customHeight="1" outlineLevel="1">
      <c r="A345" s="51">
        <f t="shared" si="6"/>
        <v>325</v>
      </c>
      <c r="B345" s="98" t="s">
        <v>2217</v>
      </c>
      <c r="C345" s="218" t="s">
        <v>126</v>
      </c>
      <c r="D345" s="218">
        <v>8</v>
      </c>
      <c r="E345" s="218">
        <v>8</v>
      </c>
      <c r="F345" s="79"/>
      <c r="G345" s="79"/>
      <c r="H345" s="79"/>
      <c r="I345" s="571"/>
      <c r="J345" s="223" t="s">
        <v>350</v>
      </c>
      <c r="K345" s="571"/>
    </row>
    <row r="346" spans="1:16" ht="71.25" customHeight="1" outlineLevel="1">
      <c r="A346" s="51">
        <f t="shared" si="6"/>
        <v>326</v>
      </c>
      <c r="B346" s="98" t="s">
        <v>2218</v>
      </c>
      <c r="C346" s="61" t="s">
        <v>126</v>
      </c>
      <c r="D346" s="61">
        <v>8</v>
      </c>
      <c r="E346" s="61">
        <v>8</v>
      </c>
      <c r="F346" s="79"/>
      <c r="G346" s="79"/>
      <c r="H346" s="79"/>
      <c r="I346" s="577" t="s">
        <v>348</v>
      </c>
      <c r="J346" s="81" t="s">
        <v>350</v>
      </c>
      <c r="K346" s="577" t="s">
        <v>348</v>
      </c>
    </row>
    <row r="347" spans="1:16" ht="62.25" customHeight="1" outlineLevel="1">
      <c r="A347" s="51">
        <f t="shared" si="6"/>
        <v>327</v>
      </c>
      <c r="B347" s="73" t="s">
        <v>351</v>
      </c>
      <c r="C347" s="61" t="s">
        <v>126</v>
      </c>
      <c r="D347" s="61">
        <v>8</v>
      </c>
      <c r="E347" s="61">
        <v>8</v>
      </c>
      <c r="F347" s="79"/>
      <c r="G347" s="79"/>
      <c r="H347" s="79"/>
      <c r="I347" s="578"/>
      <c r="J347" s="81" t="s">
        <v>352</v>
      </c>
      <c r="K347" s="578"/>
    </row>
    <row r="348" spans="1:16" ht="66" customHeight="1" outlineLevel="1">
      <c r="A348" s="51">
        <f t="shared" si="6"/>
        <v>328</v>
      </c>
      <c r="B348" s="73" t="s">
        <v>353</v>
      </c>
      <c r="C348" s="61" t="s">
        <v>126</v>
      </c>
      <c r="D348" s="61">
        <v>8</v>
      </c>
      <c r="E348" s="61">
        <v>8</v>
      </c>
      <c r="F348" s="79"/>
      <c r="G348" s="79"/>
      <c r="H348" s="79"/>
      <c r="I348" s="578"/>
      <c r="J348" s="81" t="s">
        <v>350</v>
      </c>
      <c r="K348" s="578"/>
    </row>
    <row r="349" spans="1:16" ht="71.25" customHeight="1" outlineLevel="1">
      <c r="A349" s="51">
        <f t="shared" si="6"/>
        <v>329</v>
      </c>
      <c r="B349" s="73" t="s">
        <v>354</v>
      </c>
      <c r="C349" s="61" t="s">
        <v>126</v>
      </c>
      <c r="D349" s="61">
        <v>2</v>
      </c>
      <c r="E349" s="61">
        <v>2</v>
      </c>
      <c r="F349" s="79"/>
      <c r="G349" s="79"/>
      <c r="H349" s="79"/>
      <c r="I349" s="578"/>
      <c r="J349" s="81" t="s">
        <v>352</v>
      </c>
      <c r="K349" s="578"/>
    </row>
    <row r="350" spans="1:16" ht="62.25" customHeight="1" outlineLevel="1">
      <c r="A350" s="51">
        <f t="shared" si="6"/>
        <v>330</v>
      </c>
      <c r="B350" s="73" t="s">
        <v>355</v>
      </c>
      <c r="C350" s="61" t="s">
        <v>126</v>
      </c>
      <c r="D350" s="61">
        <v>8</v>
      </c>
      <c r="E350" s="61">
        <v>8</v>
      </c>
      <c r="F350" s="79"/>
      <c r="G350" s="79"/>
      <c r="H350" s="79"/>
      <c r="I350" s="578"/>
      <c r="J350" s="81" t="s">
        <v>350</v>
      </c>
      <c r="K350" s="578"/>
    </row>
    <row r="351" spans="1:16" ht="66" customHeight="1" outlineLevel="1">
      <c r="A351" s="51">
        <f t="shared" si="6"/>
        <v>331</v>
      </c>
      <c r="B351" s="73" t="s">
        <v>356</v>
      </c>
      <c r="C351" s="61" t="s">
        <v>126</v>
      </c>
      <c r="D351" s="61">
        <v>8</v>
      </c>
      <c r="E351" s="61">
        <v>8</v>
      </c>
      <c r="F351" s="79"/>
      <c r="G351" s="79"/>
      <c r="H351" s="79"/>
      <c r="I351" s="578"/>
      <c r="J351" s="81" t="s">
        <v>350</v>
      </c>
      <c r="K351" s="578"/>
    </row>
    <row r="352" spans="1:16" ht="54.75" customHeight="1" outlineLevel="1">
      <c r="A352" s="51">
        <f t="shared" si="6"/>
        <v>332</v>
      </c>
      <c r="B352" s="73" t="s">
        <v>357</v>
      </c>
      <c r="C352" s="61" t="s">
        <v>126</v>
      </c>
      <c r="D352" s="61">
        <v>8</v>
      </c>
      <c r="E352" s="61">
        <v>8</v>
      </c>
      <c r="F352" s="79"/>
      <c r="G352" s="79"/>
      <c r="H352" s="79"/>
      <c r="I352" s="578"/>
      <c r="J352" s="81" t="s">
        <v>352</v>
      </c>
      <c r="K352" s="578"/>
    </row>
    <row r="353" spans="1:11" ht="62.25" customHeight="1" outlineLevel="1">
      <c r="A353" s="51">
        <f t="shared" si="6"/>
        <v>333</v>
      </c>
      <c r="B353" s="73" t="s">
        <v>358</v>
      </c>
      <c r="C353" s="61" t="s">
        <v>126</v>
      </c>
      <c r="D353" s="61">
        <v>8</v>
      </c>
      <c r="E353" s="61">
        <v>8</v>
      </c>
      <c r="F353" s="79"/>
      <c r="G353" s="79"/>
      <c r="H353" s="79"/>
      <c r="I353" s="578"/>
      <c r="J353" s="81" t="s">
        <v>350</v>
      </c>
      <c r="K353" s="578"/>
    </row>
    <row r="354" spans="1:11" ht="60.75" customHeight="1" outlineLevel="1">
      <c r="A354" s="51">
        <f t="shared" si="6"/>
        <v>334</v>
      </c>
      <c r="B354" s="73" t="s">
        <v>1677</v>
      </c>
      <c r="C354" s="61" t="s">
        <v>126</v>
      </c>
      <c r="D354" s="61">
        <v>4</v>
      </c>
      <c r="E354" s="61">
        <v>4</v>
      </c>
      <c r="F354" s="79"/>
      <c r="G354" s="79"/>
      <c r="H354" s="79"/>
      <c r="I354" s="578"/>
      <c r="J354" s="603" t="s">
        <v>349</v>
      </c>
      <c r="K354" s="578"/>
    </row>
    <row r="355" spans="1:11" ht="68.25" customHeight="1" outlineLevel="1">
      <c r="A355" s="51">
        <f t="shared" si="6"/>
        <v>335</v>
      </c>
      <c r="B355" s="73" t="s">
        <v>1678</v>
      </c>
      <c r="C355" s="61" t="s">
        <v>126</v>
      </c>
      <c r="D355" s="61">
        <v>4</v>
      </c>
      <c r="E355" s="61">
        <v>4</v>
      </c>
      <c r="F355" s="79"/>
      <c r="G355" s="79"/>
      <c r="H355" s="79"/>
      <c r="I355" s="579"/>
      <c r="J355" s="605"/>
      <c r="K355" s="579"/>
    </row>
    <row r="356" spans="1:11" ht="59.25" customHeight="1" outlineLevel="1">
      <c r="A356" s="51">
        <f t="shared" si="6"/>
        <v>336</v>
      </c>
      <c r="B356" s="73" t="s">
        <v>359</v>
      </c>
      <c r="C356" s="61" t="s">
        <v>126</v>
      </c>
      <c r="D356" s="61">
        <v>4</v>
      </c>
      <c r="E356" s="61">
        <v>4</v>
      </c>
      <c r="F356" s="79"/>
      <c r="G356" s="79"/>
      <c r="H356" s="79"/>
      <c r="I356" s="577" t="s">
        <v>348</v>
      </c>
      <c r="J356" s="603" t="s">
        <v>349</v>
      </c>
      <c r="K356" s="577" t="s">
        <v>348</v>
      </c>
    </row>
    <row r="357" spans="1:11" ht="48" customHeight="1" outlineLevel="1">
      <c r="A357" s="51">
        <f t="shared" si="6"/>
        <v>337</v>
      </c>
      <c r="B357" s="73" t="s">
        <v>1759</v>
      </c>
      <c r="C357" s="61" t="s">
        <v>126</v>
      </c>
      <c r="D357" s="61">
        <v>4</v>
      </c>
      <c r="E357" s="61">
        <v>4</v>
      </c>
      <c r="F357" s="79"/>
      <c r="G357" s="79"/>
      <c r="H357" s="79"/>
      <c r="I357" s="578"/>
      <c r="J357" s="604"/>
      <c r="K357" s="578"/>
    </row>
    <row r="358" spans="1:11" ht="38.25" outlineLevel="1">
      <c r="A358" s="51">
        <f t="shared" si="6"/>
        <v>338</v>
      </c>
      <c r="B358" s="73" t="s">
        <v>1760</v>
      </c>
      <c r="C358" s="61" t="s">
        <v>126</v>
      </c>
      <c r="D358" s="61">
        <v>4</v>
      </c>
      <c r="E358" s="61">
        <v>4</v>
      </c>
      <c r="F358" s="79"/>
      <c r="G358" s="79"/>
      <c r="H358" s="79"/>
      <c r="I358" s="578"/>
      <c r="J358" s="604"/>
      <c r="K358" s="578"/>
    </row>
    <row r="359" spans="1:11" ht="38.25" outlineLevel="1">
      <c r="A359" s="51">
        <f t="shared" si="6"/>
        <v>339</v>
      </c>
      <c r="B359" s="98" t="s">
        <v>2228</v>
      </c>
      <c r="C359" s="61" t="s">
        <v>126</v>
      </c>
      <c r="D359" s="61">
        <v>4</v>
      </c>
      <c r="E359" s="61">
        <v>4</v>
      </c>
      <c r="F359" s="79"/>
      <c r="G359" s="79"/>
      <c r="H359" s="79"/>
      <c r="I359" s="578"/>
      <c r="J359" s="604"/>
      <c r="K359" s="578"/>
    </row>
    <row r="360" spans="1:11" ht="38.25" outlineLevel="1">
      <c r="A360" s="51">
        <f t="shared" si="6"/>
        <v>340</v>
      </c>
      <c r="B360" s="73" t="s">
        <v>360</v>
      </c>
      <c r="C360" s="61" t="s">
        <v>126</v>
      </c>
      <c r="D360" s="61">
        <v>4</v>
      </c>
      <c r="E360" s="61">
        <v>4</v>
      </c>
      <c r="F360" s="79"/>
      <c r="G360" s="79"/>
      <c r="H360" s="79"/>
      <c r="I360" s="578"/>
      <c r="J360" s="604"/>
      <c r="K360" s="578"/>
    </row>
    <row r="361" spans="1:11" ht="25.5" outlineLevel="1">
      <c r="A361" s="51">
        <f t="shared" si="6"/>
        <v>341</v>
      </c>
      <c r="B361" s="73" t="s">
        <v>368</v>
      </c>
      <c r="C361" s="61" t="s">
        <v>126</v>
      </c>
      <c r="D361" s="61">
        <v>4</v>
      </c>
      <c r="E361" s="61">
        <v>4</v>
      </c>
      <c r="F361" s="79"/>
      <c r="G361" s="79"/>
      <c r="H361" s="79"/>
      <c r="I361" s="578"/>
      <c r="J361" s="604"/>
      <c r="K361" s="578"/>
    </row>
    <row r="362" spans="1:11" ht="25.5" outlineLevel="1">
      <c r="A362" s="51">
        <f t="shared" si="6"/>
        <v>342</v>
      </c>
      <c r="B362" s="73" t="s">
        <v>362</v>
      </c>
      <c r="C362" s="61" t="s">
        <v>126</v>
      </c>
      <c r="D362" s="61">
        <v>4</v>
      </c>
      <c r="E362" s="61">
        <v>4</v>
      </c>
      <c r="F362" s="79"/>
      <c r="G362" s="79"/>
      <c r="H362" s="79"/>
      <c r="I362" s="578"/>
      <c r="J362" s="604"/>
      <c r="K362" s="578"/>
    </row>
    <row r="363" spans="1:11" ht="51" outlineLevel="1">
      <c r="A363" s="51">
        <f t="shared" si="6"/>
        <v>343</v>
      </c>
      <c r="B363" s="98" t="s">
        <v>2224</v>
      </c>
      <c r="C363" s="61" t="s">
        <v>126</v>
      </c>
      <c r="D363" s="61">
        <v>4</v>
      </c>
      <c r="E363" s="61">
        <v>4</v>
      </c>
      <c r="F363" s="79"/>
      <c r="G363" s="79"/>
      <c r="H363" s="79"/>
      <c r="I363" s="578"/>
      <c r="J363" s="604"/>
      <c r="K363" s="578"/>
    </row>
    <row r="364" spans="1:11" ht="51" outlineLevel="1">
      <c r="A364" s="51">
        <f t="shared" si="6"/>
        <v>344</v>
      </c>
      <c r="B364" s="98" t="s">
        <v>2225</v>
      </c>
      <c r="C364" s="61" t="s">
        <v>126</v>
      </c>
      <c r="D364" s="61">
        <v>4</v>
      </c>
      <c r="E364" s="61">
        <v>4</v>
      </c>
      <c r="F364" s="79"/>
      <c r="G364" s="79"/>
      <c r="H364" s="79"/>
      <c r="I364" s="578"/>
      <c r="J364" s="604"/>
      <c r="K364" s="578"/>
    </row>
    <row r="365" spans="1:11" ht="38.25" outlineLevel="1">
      <c r="A365" s="51">
        <f t="shared" si="6"/>
        <v>345</v>
      </c>
      <c r="B365" s="73" t="s">
        <v>2183</v>
      </c>
      <c r="C365" s="61" t="s">
        <v>126</v>
      </c>
      <c r="D365" s="61">
        <v>4</v>
      </c>
      <c r="E365" s="61">
        <v>4</v>
      </c>
      <c r="F365" s="79"/>
      <c r="G365" s="79"/>
      <c r="H365" s="79"/>
      <c r="I365" s="578"/>
      <c r="J365" s="604"/>
      <c r="K365" s="578"/>
    </row>
    <row r="366" spans="1:11" ht="38.25" outlineLevel="1">
      <c r="A366" s="51">
        <f t="shared" si="6"/>
        <v>346</v>
      </c>
      <c r="B366" s="73" t="s">
        <v>1761</v>
      </c>
      <c r="C366" s="61" t="s">
        <v>126</v>
      </c>
      <c r="D366" s="61">
        <v>4</v>
      </c>
      <c r="E366" s="61">
        <v>4</v>
      </c>
      <c r="F366" s="79"/>
      <c r="G366" s="79"/>
      <c r="H366" s="79"/>
      <c r="I366" s="579"/>
      <c r="J366" s="605"/>
      <c r="K366" s="579"/>
    </row>
    <row r="367" spans="1:11" ht="38.25" outlineLevel="1">
      <c r="A367" s="51">
        <f t="shared" si="6"/>
        <v>347</v>
      </c>
      <c r="B367" s="73" t="s">
        <v>1762</v>
      </c>
      <c r="C367" s="61" t="s">
        <v>126</v>
      </c>
      <c r="D367" s="61">
        <v>4</v>
      </c>
      <c r="E367" s="61">
        <v>4</v>
      </c>
      <c r="F367" s="79"/>
      <c r="G367" s="79"/>
      <c r="H367" s="79"/>
      <c r="I367" s="577" t="s">
        <v>348</v>
      </c>
      <c r="J367" s="603" t="s">
        <v>349</v>
      </c>
      <c r="K367" s="571" t="s">
        <v>348</v>
      </c>
    </row>
    <row r="368" spans="1:11" ht="38.25" outlineLevel="1">
      <c r="A368" s="51">
        <f t="shared" si="6"/>
        <v>348</v>
      </c>
      <c r="B368" s="98" t="s">
        <v>2228</v>
      </c>
      <c r="C368" s="61" t="s">
        <v>126</v>
      </c>
      <c r="D368" s="61">
        <v>4</v>
      </c>
      <c r="E368" s="61">
        <v>4</v>
      </c>
      <c r="F368" s="79"/>
      <c r="G368" s="79"/>
      <c r="H368" s="79"/>
      <c r="I368" s="578"/>
      <c r="J368" s="604"/>
      <c r="K368" s="609"/>
    </row>
    <row r="369" spans="1:11" ht="38.25" outlineLevel="1">
      <c r="A369" s="51">
        <f t="shared" si="6"/>
        <v>349</v>
      </c>
      <c r="B369" s="73" t="s">
        <v>361</v>
      </c>
      <c r="C369" s="61" t="s">
        <v>126</v>
      </c>
      <c r="D369" s="61">
        <v>4</v>
      </c>
      <c r="E369" s="61">
        <v>4</v>
      </c>
      <c r="F369" s="79"/>
      <c r="G369" s="79"/>
      <c r="H369" s="79"/>
      <c r="I369" s="578"/>
      <c r="J369" s="604"/>
      <c r="K369" s="609"/>
    </row>
    <row r="370" spans="1:11" ht="38.25" outlineLevel="1">
      <c r="A370" s="51">
        <f t="shared" si="6"/>
        <v>350</v>
      </c>
      <c r="B370" s="73" t="s">
        <v>1771</v>
      </c>
      <c r="C370" s="61" t="s">
        <v>126</v>
      </c>
      <c r="D370" s="61">
        <v>4</v>
      </c>
      <c r="E370" s="61">
        <v>4</v>
      </c>
      <c r="F370" s="79"/>
      <c r="G370" s="79"/>
      <c r="H370" s="79"/>
      <c r="I370" s="578"/>
      <c r="J370" s="604"/>
      <c r="K370" s="609"/>
    </row>
    <row r="371" spans="1:11" ht="42.75" customHeight="1" outlineLevel="1">
      <c r="A371" s="51">
        <f t="shared" si="6"/>
        <v>351</v>
      </c>
      <c r="B371" s="73" t="s">
        <v>362</v>
      </c>
      <c r="C371" s="61" t="s">
        <v>126</v>
      </c>
      <c r="D371" s="61">
        <v>4</v>
      </c>
      <c r="E371" s="61">
        <v>4</v>
      </c>
      <c r="F371" s="79"/>
      <c r="G371" s="79"/>
      <c r="H371" s="79"/>
      <c r="I371" s="579"/>
      <c r="J371" s="605"/>
      <c r="K371" s="609"/>
    </row>
    <row r="372" spans="1:11" ht="74.25" customHeight="1" outlineLevel="1">
      <c r="A372" s="51">
        <f t="shared" si="6"/>
        <v>352</v>
      </c>
      <c r="B372" s="98" t="s">
        <v>2221</v>
      </c>
      <c r="C372" s="61" t="s">
        <v>126</v>
      </c>
      <c r="D372" s="61">
        <v>4</v>
      </c>
      <c r="E372" s="61">
        <v>4</v>
      </c>
      <c r="F372" s="79"/>
      <c r="G372" s="79"/>
      <c r="H372" s="79"/>
      <c r="I372" s="571" t="s">
        <v>348</v>
      </c>
      <c r="J372" s="590" t="s">
        <v>349</v>
      </c>
      <c r="K372" s="218" t="s">
        <v>363</v>
      </c>
    </row>
    <row r="373" spans="1:11" ht="52.5" customHeight="1" outlineLevel="1">
      <c r="A373" s="51">
        <f t="shared" si="6"/>
        <v>353</v>
      </c>
      <c r="B373" s="98" t="s">
        <v>2222</v>
      </c>
      <c r="C373" s="61" t="s">
        <v>126</v>
      </c>
      <c r="D373" s="61">
        <v>4</v>
      </c>
      <c r="E373" s="61">
        <v>4</v>
      </c>
      <c r="F373" s="79"/>
      <c r="G373" s="79"/>
      <c r="H373" s="79"/>
      <c r="I373" s="571"/>
      <c r="J373" s="590"/>
      <c r="K373" s="571" t="s">
        <v>363</v>
      </c>
    </row>
    <row r="374" spans="1:11" ht="38.25" outlineLevel="1">
      <c r="A374" s="51">
        <f t="shared" si="6"/>
        <v>354</v>
      </c>
      <c r="B374" s="73" t="s">
        <v>364</v>
      </c>
      <c r="C374" s="61" t="s">
        <v>126</v>
      </c>
      <c r="D374" s="61">
        <v>4</v>
      </c>
      <c r="E374" s="61">
        <v>4</v>
      </c>
      <c r="F374" s="79"/>
      <c r="G374" s="79"/>
      <c r="H374" s="79"/>
      <c r="I374" s="571"/>
      <c r="J374" s="590"/>
      <c r="K374" s="571"/>
    </row>
    <row r="375" spans="1:11" ht="32.25" customHeight="1" outlineLevel="1">
      <c r="A375" s="51">
        <f t="shared" si="6"/>
        <v>355</v>
      </c>
      <c r="B375" s="73" t="s">
        <v>1763</v>
      </c>
      <c r="C375" s="61" t="s">
        <v>126</v>
      </c>
      <c r="D375" s="61">
        <v>4</v>
      </c>
      <c r="E375" s="61">
        <v>4</v>
      </c>
      <c r="F375" s="79"/>
      <c r="G375" s="79"/>
      <c r="H375" s="79"/>
      <c r="I375" s="571"/>
      <c r="J375" s="590"/>
      <c r="K375" s="571"/>
    </row>
    <row r="376" spans="1:11" ht="43.5" customHeight="1" outlineLevel="1">
      <c r="A376" s="51">
        <f t="shared" si="6"/>
        <v>356</v>
      </c>
      <c r="B376" s="73" t="s">
        <v>1764</v>
      </c>
      <c r="C376" s="61" t="s">
        <v>126</v>
      </c>
      <c r="D376" s="61">
        <v>4</v>
      </c>
      <c r="E376" s="61">
        <v>4</v>
      </c>
      <c r="F376" s="79"/>
      <c r="G376" s="79"/>
      <c r="H376" s="79"/>
      <c r="I376" s="571"/>
      <c r="J376" s="590"/>
      <c r="K376" s="571"/>
    </row>
    <row r="377" spans="1:11" ht="51" customHeight="1" outlineLevel="1">
      <c r="A377" s="51">
        <f t="shared" si="6"/>
        <v>357</v>
      </c>
      <c r="B377" s="73" t="s">
        <v>365</v>
      </c>
      <c r="C377" s="61" t="s">
        <v>126</v>
      </c>
      <c r="D377" s="61">
        <v>4</v>
      </c>
      <c r="E377" s="61">
        <v>4</v>
      </c>
      <c r="F377" s="79"/>
      <c r="G377" s="79"/>
      <c r="H377" s="79"/>
      <c r="I377" s="571"/>
      <c r="J377" s="590"/>
      <c r="K377" s="571"/>
    </row>
    <row r="378" spans="1:11" ht="38.25" outlineLevel="1">
      <c r="A378" s="51">
        <f t="shared" si="6"/>
        <v>358</v>
      </c>
      <c r="B378" s="73" t="s">
        <v>366</v>
      </c>
      <c r="C378" s="61" t="s">
        <v>126</v>
      </c>
      <c r="D378" s="61">
        <v>4</v>
      </c>
      <c r="E378" s="61">
        <v>4</v>
      </c>
      <c r="F378" s="79"/>
      <c r="G378" s="79"/>
      <c r="H378" s="79"/>
      <c r="I378" s="571"/>
      <c r="J378" s="590"/>
      <c r="K378" s="571"/>
    </row>
    <row r="379" spans="1:11" ht="48" customHeight="1" outlineLevel="1">
      <c r="A379" s="51">
        <f t="shared" si="6"/>
        <v>359</v>
      </c>
      <c r="B379" s="98" t="s">
        <v>2223</v>
      </c>
      <c r="C379" s="61" t="s">
        <v>126</v>
      </c>
      <c r="D379" s="61">
        <v>2</v>
      </c>
      <c r="E379" s="61">
        <v>2</v>
      </c>
      <c r="F379" s="79"/>
      <c r="G379" s="79"/>
      <c r="H379" s="79"/>
      <c r="I379" s="571"/>
      <c r="J379" s="590"/>
      <c r="K379" s="571"/>
    </row>
    <row r="380" spans="1:11" ht="42.75" customHeight="1" outlineLevel="1">
      <c r="A380" s="51">
        <f t="shared" si="6"/>
        <v>360</v>
      </c>
      <c r="B380" s="73" t="s">
        <v>367</v>
      </c>
      <c r="C380" s="61" t="s">
        <v>126</v>
      </c>
      <c r="D380" s="61">
        <v>2</v>
      </c>
      <c r="E380" s="61">
        <v>2</v>
      </c>
      <c r="F380" s="79"/>
      <c r="G380" s="79"/>
      <c r="H380" s="79"/>
      <c r="I380" s="571"/>
      <c r="J380" s="590"/>
      <c r="K380" s="571"/>
    </row>
    <row r="381" spans="1:11" ht="36.75" customHeight="1" outlineLevel="1">
      <c r="A381" s="51">
        <f t="shared" si="6"/>
        <v>361</v>
      </c>
      <c r="B381" s="73" t="s">
        <v>368</v>
      </c>
      <c r="C381" s="61" t="s">
        <v>126</v>
      </c>
      <c r="D381" s="61">
        <v>4</v>
      </c>
      <c r="E381" s="61">
        <v>4</v>
      </c>
      <c r="F381" s="79"/>
      <c r="G381" s="79"/>
      <c r="H381" s="79"/>
      <c r="I381" s="571"/>
      <c r="J381" s="590"/>
      <c r="K381" s="571"/>
    </row>
    <row r="382" spans="1:11" ht="63" customHeight="1" outlineLevel="1">
      <c r="A382" s="51">
        <f t="shared" si="6"/>
        <v>362</v>
      </c>
      <c r="B382" s="98" t="s">
        <v>2224</v>
      </c>
      <c r="C382" s="61" t="s">
        <v>126</v>
      </c>
      <c r="D382" s="61">
        <v>4</v>
      </c>
      <c r="E382" s="61">
        <v>4</v>
      </c>
      <c r="F382" s="79"/>
      <c r="G382" s="79"/>
      <c r="H382" s="79"/>
      <c r="I382" s="571"/>
      <c r="J382" s="590"/>
      <c r="K382" s="571" t="s">
        <v>369</v>
      </c>
    </row>
    <row r="383" spans="1:11" ht="59.25" customHeight="1" outlineLevel="1">
      <c r="A383" s="51">
        <f t="shared" si="6"/>
        <v>363</v>
      </c>
      <c r="B383" s="98" t="s">
        <v>2225</v>
      </c>
      <c r="C383" s="61" t="s">
        <v>126</v>
      </c>
      <c r="D383" s="61">
        <v>4</v>
      </c>
      <c r="E383" s="61">
        <v>4</v>
      </c>
      <c r="F383" s="79"/>
      <c r="G383" s="79"/>
      <c r="H383" s="79"/>
      <c r="I383" s="571"/>
      <c r="J383" s="590"/>
      <c r="K383" s="571"/>
    </row>
    <row r="384" spans="1:11" ht="50.25" customHeight="1" outlineLevel="1">
      <c r="A384" s="51">
        <f t="shared" si="6"/>
        <v>364</v>
      </c>
      <c r="B384" s="98" t="s">
        <v>2183</v>
      </c>
      <c r="C384" s="61" t="s">
        <v>126</v>
      </c>
      <c r="D384" s="61">
        <v>2</v>
      </c>
      <c r="E384" s="61">
        <v>2</v>
      </c>
      <c r="F384" s="79"/>
      <c r="G384" s="79"/>
      <c r="H384" s="79"/>
      <c r="I384" s="571"/>
      <c r="J384" s="590"/>
      <c r="K384" s="571"/>
    </row>
    <row r="385" spans="1:11" ht="50.25" customHeight="1" outlineLevel="1">
      <c r="A385" s="51">
        <f t="shared" si="6"/>
        <v>365</v>
      </c>
      <c r="B385" s="98" t="s">
        <v>2226</v>
      </c>
      <c r="C385" s="61" t="s">
        <v>126</v>
      </c>
      <c r="D385" s="61">
        <v>4</v>
      </c>
      <c r="E385" s="61">
        <v>4</v>
      </c>
      <c r="F385" s="79"/>
      <c r="G385" s="79"/>
      <c r="H385" s="79"/>
      <c r="I385" s="571"/>
      <c r="J385" s="590"/>
      <c r="K385" s="571"/>
    </row>
    <row r="386" spans="1:11" ht="45.75" customHeight="1" outlineLevel="1">
      <c r="A386" s="51">
        <f t="shared" si="6"/>
        <v>366</v>
      </c>
      <c r="B386" s="98" t="s">
        <v>2227</v>
      </c>
      <c r="C386" s="218" t="s">
        <v>126</v>
      </c>
      <c r="D386" s="218">
        <v>4</v>
      </c>
      <c r="E386" s="218">
        <v>4</v>
      </c>
      <c r="F386" s="79"/>
      <c r="G386" s="79"/>
      <c r="H386" s="79"/>
      <c r="I386" s="571" t="s">
        <v>348</v>
      </c>
      <c r="J386" s="589" t="s">
        <v>308</v>
      </c>
      <c r="K386" s="571" t="s">
        <v>369</v>
      </c>
    </row>
    <row r="387" spans="1:11" ht="38.25" outlineLevel="1">
      <c r="A387" s="51">
        <f t="shared" si="6"/>
        <v>367</v>
      </c>
      <c r="B387" s="98" t="s">
        <v>2228</v>
      </c>
      <c r="C387" s="218" t="s">
        <v>126</v>
      </c>
      <c r="D387" s="218">
        <v>4</v>
      </c>
      <c r="E387" s="218">
        <v>4</v>
      </c>
      <c r="F387" s="79"/>
      <c r="G387" s="79"/>
      <c r="H387" s="79"/>
      <c r="I387" s="571"/>
      <c r="J387" s="589"/>
      <c r="K387" s="571"/>
    </row>
    <row r="388" spans="1:11" ht="51.75" customHeight="1" outlineLevel="1">
      <c r="A388" s="51">
        <f t="shared" si="6"/>
        <v>368</v>
      </c>
      <c r="B388" s="73" t="s">
        <v>361</v>
      </c>
      <c r="C388" s="218" t="s">
        <v>126</v>
      </c>
      <c r="D388" s="218">
        <v>4</v>
      </c>
      <c r="E388" s="218">
        <v>4</v>
      </c>
      <c r="F388" s="79"/>
      <c r="G388" s="79"/>
      <c r="H388" s="79"/>
      <c r="I388" s="571"/>
      <c r="J388" s="589"/>
      <c r="K388" s="571"/>
    </row>
    <row r="389" spans="1:11" ht="48" customHeight="1" outlineLevel="1">
      <c r="A389" s="51">
        <f t="shared" si="6"/>
        <v>369</v>
      </c>
      <c r="B389" s="98" t="s">
        <v>2229</v>
      </c>
      <c r="C389" s="218" t="s">
        <v>126</v>
      </c>
      <c r="D389" s="218">
        <v>2</v>
      </c>
      <c r="E389" s="218">
        <v>2</v>
      </c>
      <c r="F389" s="79"/>
      <c r="G389" s="79"/>
      <c r="H389" s="79"/>
      <c r="I389" s="571"/>
      <c r="J389" s="589"/>
      <c r="K389" s="626" t="s">
        <v>369</v>
      </c>
    </row>
    <row r="390" spans="1:11" ht="40.5" customHeight="1" outlineLevel="1">
      <c r="A390" s="51">
        <f t="shared" si="6"/>
        <v>370</v>
      </c>
      <c r="B390" s="98" t="s">
        <v>367</v>
      </c>
      <c r="C390" s="218" t="s">
        <v>126</v>
      </c>
      <c r="D390" s="218">
        <v>2</v>
      </c>
      <c r="E390" s="218">
        <v>2</v>
      </c>
      <c r="F390" s="79"/>
      <c r="G390" s="79"/>
      <c r="H390" s="79"/>
      <c r="I390" s="571"/>
      <c r="J390" s="589"/>
      <c r="K390" s="626"/>
    </row>
    <row r="391" spans="1:11" ht="30.75" customHeight="1" outlineLevel="1">
      <c r="A391" s="51">
        <f t="shared" si="6"/>
        <v>371</v>
      </c>
      <c r="B391" s="98" t="s">
        <v>2184</v>
      </c>
      <c r="C391" s="218" t="s">
        <v>126</v>
      </c>
      <c r="D391" s="218">
        <v>4</v>
      </c>
      <c r="E391" s="218">
        <v>4</v>
      </c>
      <c r="F391" s="79"/>
      <c r="G391" s="79"/>
      <c r="H391" s="79"/>
      <c r="I391" s="571"/>
      <c r="J391" s="589"/>
      <c r="K391" s="218" t="s">
        <v>370</v>
      </c>
    </row>
    <row r="392" spans="1:11" ht="123" customHeight="1" outlineLevel="1">
      <c r="A392" s="51">
        <f t="shared" si="6"/>
        <v>372</v>
      </c>
      <c r="B392" s="98" t="s">
        <v>2230</v>
      </c>
      <c r="C392" s="224" t="s">
        <v>201</v>
      </c>
      <c r="D392" s="224">
        <v>1</v>
      </c>
      <c r="E392" s="224">
        <v>1</v>
      </c>
      <c r="F392" s="224"/>
      <c r="G392" s="224"/>
      <c r="H392" s="224"/>
      <c r="I392" s="571"/>
      <c r="J392" s="589"/>
      <c r="K392" s="218" t="s">
        <v>371</v>
      </c>
    </row>
    <row r="393" spans="1:11" ht="63.75" customHeight="1" outlineLevel="1">
      <c r="A393" s="51">
        <f t="shared" si="6"/>
        <v>373</v>
      </c>
      <c r="B393" s="98" t="s">
        <v>2231</v>
      </c>
      <c r="C393" s="224" t="s">
        <v>201</v>
      </c>
      <c r="D393" s="218">
        <v>3</v>
      </c>
      <c r="E393" s="218">
        <v>3</v>
      </c>
      <c r="F393" s="79"/>
      <c r="G393" s="79"/>
      <c r="H393" s="79"/>
      <c r="I393" s="571"/>
      <c r="J393" s="224" t="s">
        <v>349</v>
      </c>
      <c r="K393" s="218" t="s">
        <v>2168</v>
      </c>
    </row>
    <row r="394" spans="1:11" ht="60.75" customHeight="1" outlineLevel="1">
      <c r="A394" s="51">
        <f t="shared" si="6"/>
        <v>374</v>
      </c>
      <c r="B394" s="98" t="s">
        <v>1679</v>
      </c>
      <c r="C394" s="218" t="s">
        <v>126</v>
      </c>
      <c r="D394" s="218">
        <v>20</v>
      </c>
      <c r="E394" s="218">
        <v>20</v>
      </c>
      <c r="F394" s="79"/>
      <c r="G394" s="79"/>
      <c r="H394" s="79"/>
      <c r="I394" s="571"/>
      <c r="J394" s="224" t="s">
        <v>349</v>
      </c>
      <c r="K394" s="218" t="s">
        <v>2168</v>
      </c>
    </row>
    <row r="395" spans="1:11" ht="53.25" customHeight="1" outlineLevel="1">
      <c r="A395" s="51">
        <f t="shared" si="6"/>
        <v>375</v>
      </c>
      <c r="B395" s="73" t="s">
        <v>372</v>
      </c>
      <c r="C395" s="218" t="s">
        <v>126</v>
      </c>
      <c r="D395" s="218">
        <v>24</v>
      </c>
      <c r="E395" s="218">
        <v>24</v>
      </c>
      <c r="F395" s="79"/>
      <c r="G395" s="79"/>
      <c r="H395" s="79"/>
      <c r="I395" s="571"/>
      <c r="J395" s="223" t="s">
        <v>373</v>
      </c>
      <c r="K395" s="218" t="s">
        <v>1737</v>
      </c>
    </row>
    <row r="396" spans="1:11" ht="51" outlineLevel="1">
      <c r="A396" s="51">
        <f t="shared" si="6"/>
        <v>376</v>
      </c>
      <c r="B396" s="98" t="s">
        <v>2232</v>
      </c>
      <c r="C396" s="218" t="s">
        <v>126</v>
      </c>
      <c r="D396" s="218">
        <v>1</v>
      </c>
      <c r="E396" s="218">
        <v>1</v>
      </c>
      <c r="F396" s="85"/>
      <c r="G396" s="85"/>
      <c r="H396" s="85"/>
      <c r="I396" s="571"/>
      <c r="J396" s="218" t="s">
        <v>350</v>
      </c>
      <c r="K396" s="52" t="s">
        <v>1738</v>
      </c>
    </row>
    <row r="397" spans="1:11" ht="66" customHeight="1" outlineLevel="1">
      <c r="A397" s="51">
        <f t="shared" si="6"/>
        <v>377</v>
      </c>
      <c r="B397" s="73" t="s">
        <v>1680</v>
      </c>
      <c r="C397" s="218" t="s">
        <v>126</v>
      </c>
      <c r="D397" s="218">
        <v>1</v>
      </c>
      <c r="E397" s="218">
        <v>1</v>
      </c>
      <c r="F397" s="85"/>
      <c r="G397" s="85"/>
      <c r="H397" s="85"/>
      <c r="I397" s="571" t="s">
        <v>348</v>
      </c>
      <c r="J397" s="571" t="s">
        <v>350</v>
      </c>
      <c r="K397" s="571" t="s">
        <v>1738</v>
      </c>
    </row>
    <row r="398" spans="1:11" ht="50.25" customHeight="1" outlineLevel="1">
      <c r="A398" s="51">
        <f t="shared" si="6"/>
        <v>378</v>
      </c>
      <c r="B398" s="73" t="s">
        <v>1681</v>
      </c>
      <c r="C398" s="218" t="s">
        <v>126</v>
      </c>
      <c r="D398" s="218">
        <v>1</v>
      </c>
      <c r="E398" s="218">
        <v>1</v>
      </c>
      <c r="F398" s="85"/>
      <c r="G398" s="85"/>
      <c r="H398" s="85"/>
      <c r="I398" s="571"/>
      <c r="J398" s="571"/>
      <c r="K398" s="571"/>
    </row>
    <row r="399" spans="1:11" ht="51" customHeight="1" outlineLevel="1">
      <c r="A399" s="51">
        <f t="shared" si="6"/>
        <v>379</v>
      </c>
      <c r="B399" s="98" t="s">
        <v>2233</v>
      </c>
      <c r="C399" s="218" t="s">
        <v>126</v>
      </c>
      <c r="D399" s="218">
        <v>1</v>
      </c>
      <c r="E399" s="218">
        <v>1</v>
      </c>
      <c r="F399" s="85"/>
      <c r="G399" s="85"/>
      <c r="H399" s="85"/>
      <c r="I399" s="571"/>
      <c r="J399" s="590" t="s">
        <v>374</v>
      </c>
      <c r="K399" s="571" t="s">
        <v>1738</v>
      </c>
    </row>
    <row r="400" spans="1:11" ht="38.25" outlineLevel="1">
      <c r="A400" s="51">
        <f t="shared" ref="A400:A463" si="7">A399+1</f>
        <v>380</v>
      </c>
      <c r="B400" s="98" t="s">
        <v>2234</v>
      </c>
      <c r="C400" s="218" t="s">
        <v>126</v>
      </c>
      <c r="D400" s="218">
        <v>2</v>
      </c>
      <c r="E400" s="218">
        <v>2</v>
      </c>
      <c r="F400" s="85"/>
      <c r="G400" s="85"/>
      <c r="H400" s="85"/>
      <c r="I400" s="571"/>
      <c r="J400" s="590"/>
      <c r="K400" s="571"/>
    </row>
    <row r="401" spans="1:11" ht="38.25" outlineLevel="1">
      <c r="A401" s="51">
        <f t="shared" si="7"/>
        <v>381</v>
      </c>
      <c r="B401" s="98" t="s">
        <v>2235</v>
      </c>
      <c r="C401" s="218" t="s">
        <v>126</v>
      </c>
      <c r="D401" s="218">
        <v>1</v>
      </c>
      <c r="E401" s="218">
        <v>1</v>
      </c>
      <c r="F401" s="85"/>
      <c r="G401" s="85"/>
      <c r="H401" s="85"/>
      <c r="I401" s="571"/>
      <c r="J401" s="590"/>
      <c r="K401" s="571" t="s">
        <v>1738</v>
      </c>
    </row>
    <row r="402" spans="1:11" ht="25.5" outlineLevel="1">
      <c r="A402" s="51">
        <f t="shared" si="7"/>
        <v>382</v>
      </c>
      <c r="B402" s="98" t="s">
        <v>2236</v>
      </c>
      <c r="C402" s="218" t="s">
        <v>126</v>
      </c>
      <c r="D402" s="218">
        <v>2</v>
      </c>
      <c r="E402" s="218">
        <v>2</v>
      </c>
      <c r="F402" s="85"/>
      <c r="G402" s="85"/>
      <c r="H402" s="85"/>
      <c r="I402" s="571"/>
      <c r="J402" s="590"/>
      <c r="K402" s="571"/>
    </row>
    <row r="403" spans="1:11" ht="38.25" outlineLevel="1">
      <c r="A403" s="51">
        <f t="shared" si="7"/>
        <v>383</v>
      </c>
      <c r="B403" s="98" t="s">
        <v>2237</v>
      </c>
      <c r="C403" s="218" t="s">
        <v>126</v>
      </c>
      <c r="D403" s="218">
        <v>3</v>
      </c>
      <c r="E403" s="218">
        <v>3</v>
      </c>
      <c r="F403" s="79"/>
      <c r="G403" s="79"/>
      <c r="H403" s="79"/>
      <c r="I403" s="571"/>
      <c r="J403" s="590"/>
      <c r="K403" s="571" t="s">
        <v>1617</v>
      </c>
    </row>
    <row r="404" spans="1:11" ht="38.25" outlineLevel="1">
      <c r="A404" s="51">
        <f t="shared" si="7"/>
        <v>384</v>
      </c>
      <c r="B404" s="73" t="s">
        <v>1682</v>
      </c>
      <c r="C404" s="218" t="s">
        <v>126</v>
      </c>
      <c r="D404" s="218">
        <v>6</v>
      </c>
      <c r="E404" s="218">
        <v>6</v>
      </c>
      <c r="F404" s="79"/>
      <c r="G404" s="79"/>
      <c r="H404" s="79"/>
      <c r="I404" s="571"/>
      <c r="J404" s="590"/>
      <c r="K404" s="609"/>
    </row>
    <row r="405" spans="1:11" ht="32.25" customHeight="1" outlineLevel="1">
      <c r="A405" s="51">
        <f t="shared" si="7"/>
        <v>385</v>
      </c>
      <c r="B405" s="73" t="s">
        <v>1765</v>
      </c>
      <c r="C405" s="218" t="s">
        <v>126</v>
      </c>
      <c r="D405" s="218">
        <v>4</v>
      </c>
      <c r="E405" s="218">
        <v>4</v>
      </c>
      <c r="F405" s="79"/>
      <c r="G405" s="79"/>
      <c r="H405" s="79"/>
      <c r="I405" s="571"/>
      <c r="J405" s="590"/>
      <c r="K405" s="609"/>
    </row>
    <row r="406" spans="1:11" ht="38.25" customHeight="1" outlineLevel="1">
      <c r="A406" s="51">
        <f t="shared" si="7"/>
        <v>386</v>
      </c>
      <c r="B406" s="98" t="s">
        <v>2238</v>
      </c>
      <c r="C406" s="218" t="s">
        <v>126</v>
      </c>
      <c r="D406" s="218">
        <v>3</v>
      </c>
      <c r="E406" s="218">
        <v>3</v>
      </c>
      <c r="F406" s="79"/>
      <c r="G406" s="79"/>
      <c r="H406" s="79"/>
      <c r="I406" s="571"/>
      <c r="J406" s="590"/>
      <c r="K406" s="609"/>
    </row>
    <row r="407" spans="1:11" ht="25.5" outlineLevel="1">
      <c r="A407" s="51">
        <f t="shared" si="7"/>
        <v>387</v>
      </c>
      <c r="B407" s="73" t="s">
        <v>375</v>
      </c>
      <c r="C407" s="218" t="s">
        <v>126</v>
      </c>
      <c r="D407" s="218">
        <v>3</v>
      </c>
      <c r="E407" s="218">
        <v>3</v>
      </c>
      <c r="F407" s="79"/>
      <c r="G407" s="79"/>
      <c r="H407" s="79"/>
      <c r="I407" s="571"/>
      <c r="J407" s="590"/>
      <c r="K407" s="609"/>
    </row>
    <row r="408" spans="1:11" ht="51" outlineLevel="1">
      <c r="A408" s="51">
        <f t="shared" si="7"/>
        <v>388</v>
      </c>
      <c r="B408" s="73" t="s">
        <v>376</v>
      </c>
      <c r="C408" s="218" t="s">
        <v>160</v>
      </c>
      <c r="D408" s="218">
        <v>4</v>
      </c>
      <c r="E408" s="218">
        <v>4</v>
      </c>
      <c r="F408" s="218"/>
      <c r="G408" s="79"/>
      <c r="H408" s="79"/>
      <c r="I408" s="571"/>
      <c r="J408" s="589" t="s">
        <v>373</v>
      </c>
      <c r="K408" s="218" t="s">
        <v>377</v>
      </c>
    </row>
    <row r="409" spans="1:11" ht="51.75" customHeight="1" outlineLevel="1">
      <c r="A409" s="51">
        <f t="shared" si="7"/>
        <v>389</v>
      </c>
      <c r="B409" s="73" t="s">
        <v>1683</v>
      </c>
      <c r="C409" s="218" t="s">
        <v>160</v>
      </c>
      <c r="D409" s="218">
        <v>8</v>
      </c>
      <c r="E409" s="218">
        <v>8</v>
      </c>
      <c r="F409" s="218"/>
      <c r="G409" s="79"/>
      <c r="H409" s="79"/>
      <c r="I409" s="571"/>
      <c r="J409" s="589"/>
      <c r="K409" s="571" t="s">
        <v>377</v>
      </c>
    </row>
    <row r="410" spans="1:11" ht="51" customHeight="1" outlineLevel="1">
      <c r="A410" s="51">
        <f t="shared" si="7"/>
        <v>390</v>
      </c>
      <c r="B410" s="73" t="s">
        <v>1684</v>
      </c>
      <c r="C410" s="218" t="s">
        <v>160</v>
      </c>
      <c r="D410" s="218">
        <v>4</v>
      </c>
      <c r="E410" s="218">
        <v>4</v>
      </c>
      <c r="F410" s="218"/>
      <c r="G410" s="79"/>
      <c r="H410" s="79"/>
      <c r="I410" s="571"/>
      <c r="J410" s="589"/>
      <c r="K410" s="609"/>
    </row>
    <row r="411" spans="1:11" ht="64.5" customHeight="1" outlineLevel="1">
      <c r="A411" s="51">
        <f t="shared" si="7"/>
        <v>391</v>
      </c>
      <c r="B411" s="98" t="s">
        <v>2239</v>
      </c>
      <c r="C411" s="218" t="s">
        <v>262</v>
      </c>
      <c r="D411" s="218">
        <v>32</v>
      </c>
      <c r="E411" s="218">
        <v>32</v>
      </c>
      <c r="F411" s="218"/>
      <c r="G411" s="79"/>
      <c r="H411" s="79"/>
      <c r="I411" s="571"/>
      <c r="J411" s="589"/>
      <c r="K411" s="609"/>
    </row>
    <row r="412" spans="1:11" ht="37.5" customHeight="1" outlineLevel="1">
      <c r="A412" s="51">
        <f t="shared" si="7"/>
        <v>392</v>
      </c>
      <c r="B412" s="98" t="s">
        <v>2240</v>
      </c>
      <c r="C412" s="61" t="s">
        <v>160</v>
      </c>
      <c r="D412" s="61">
        <v>12</v>
      </c>
      <c r="E412" s="61">
        <v>12</v>
      </c>
      <c r="F412" s="61"/>
      <c r="G412" s="79"/>
      <c r="H412" s="79"/>
      <c r="I412" s="577" t="s">
        <v>348</v>
      </c>
      <c r="J412" s="606" t="s">
        <v>373</v>
      </c>
      <c r="K412" s="571" t="s">
        <v>378</v>
      </c>
    </row>
    <row r="413" spans="1:11" ht="35.25" customHeight="1" outlineLevel="1">
      <c r="A413" s="51">
        <f t="shared" si="7"/>
        <v>393</v>
      </c>
      <c r="B413" s="73" t="s">
        <v>379</v>
      </c>
      <c r="C413" s="61" t="s">
        <v>160</v>
      </c>
      <c r="D413" s="61">
        <v>4</v>
      </c>
      <c r="E413" s="61">
        <v>4</v>
      </c>
      <c r="F413" s="61"/>
      <c r="G413" s="79"/>
      <c r="H413" s="79"/>
      <c r="I413" s="578"/>
      <c r="J413" s="607"/>
      <c r="K413" s="609"/>
    </row>
    <row r="414" spans="1:11" ht="47.25" customHeight="1" outlineLevel="1">
      <c r="A414" s="51">
        <f t="shared" si="7"/>
        <v>394</v>
      </c>
      <c r="B414" s="73" t="s">
        <v>380</v>
      </c>
      <c r="C414" s="61" t="s">
        <v>160</v>
      </c>
      <c r="D414" s="61">
        <v>4</v>
      </c>
      <c r="E414" s="61">
        <v>4</v>
      </c>
      <c r="F414" s="61"/>
      <c r="G414" s="79"/>
      <c r="H414" s="79"/>
      <c r="I414" s="578"/>
      <c r="J414" s="607"/>
      <c r="K414" s="609"/>
    </row>
    <row r="415" spans="1:11" ht="39.75" customHeight="1" outlineLevel="1">
      <c r="A415" s="51">
        <f t="shared" si="7"/>
        <v>395</v>
      </c>
      <c r="B415" s="73" t="s">
        <v>381</v>
      </c>
      <c r="C415" s="61" t="s">
        <v>160</v>
      </c>
      <c r="D415" s="61">
        <v>4</v>
      </c>
      <c r="E415" s="61">
        <v>4</v>
      </c>
      <c r="F415" s="61"/>
      <c r="G415" s="79"/>
      <c r="H415" s="79"/>
      <c r="I415" s="578"/>
      <c r="J415" s="607"/>
      <c r="K415" s="571" t="s">
        <v>378</v>
      </c>
    </row>
    <row r="416" spans="1:11" ht="28.5" customHeight="1" outlineLevel="1">
      <c r="A416" s="51">
        <f t="shared" si="7"/>
        <v>396</v>
      </c>
      <c r="B416" s="73" t="s">
        <v>382</v>
      </c>
      <c r="C416" s="61" t="s">
        <v>160</v>
      </c>
      <c r="D416" s="61">
        <v>8</v>
      </c>
      <c r="E416" s="61">
        <v>8</v>
      </c>
      <c r="F416" s="61"/>
      <c r="G416" s="79"/>
      <c r="H416" s="79"/>
      <c r="I416" s="578"/>
      <c r="J416" s="607"/>
      <c r="K416" s="609"/>
    </row>
    <row r="417" spans="1:11" ht="43.5" customHeight="1" outlineLevel="1">
      <c r="A417" s="51">
        <f t="shared" si="7"/>
        <v>397</v>
      </c>
      <c r="B417" s="73" t="s">
        <v>383</v>
      </c>
      <c r="C417" s="61" t="s">
        <v>160</v>
      </c>
      <c r="D417" s="61">
        <v>8</v>
      </c>
      <c r="E417" s="61">
        <v>8</v>
      </c>
      <c r="F417" s="61"/>
      <c r="G417" s="79"/>
      <c r="H417" s="79"/>
      <c r="I417" s="578"/>
      <c r="J417" s="607"/>
      <c r="K417" s="609"/>
    </row>
    <row r="418" spans="1:11" ht="46.5" customHeight="1" outlineLevel="1">
      <c r="A418" s="51">
        <f t="shared" si="7"/>
        <v>398</v>
      </c>
      <c r="B418" s="73" t="s">
        <v>384</v>
      </c>
      <c r="C418" s="61" t="s">
        <v>160</v>
      </c>
      <c r="D418" s="61">
        <v>4</v>
      </c>
      <c r="E418" s="61">
        <v>4</v>
      </c>
      <c r="F418" s="61"/>
      <c r="G418" s="79"/>
      <c r="H418" s="79"/>
      <c r="I418" s="578"/>
      <c r="J418" s="608"/>
      <c r="K418" s="609"/>
    </row>
    <row r="419" spans="1:11" ht="63.75" customHeight="1" outlineLevel="1">
      <c r="A419" s="51">
        <f t="shared" si="7"/>
        <v>399</v>
      </c>
      <c r="B419" s="98" t="s">
        <v>2241</v>
      </c>
      <c r="C419" s="61" t="s">
        <v>126</v>
      </c>
      <c r="D419" s="61">
        <v>2</v>
      </c>
      <c r="E419" s="61">
        <v>2</v>
      </c>
      <c r="F419" s="61"/>
      <c r="G419" s="61"/>
      <c r="H419" s="61"/>
      <c r="I419" s="578"/>
      <c r="J419" s="590" t="s">
        <v>385</v>
      </c>
      <c r="K419" s="589" t="s">
        <v>386</v>
      </c>
    </row>
    <row r="420" spans="1:11" ht="65.25" customHeight="1" outlineLevel="1">
      <c r="A420" s="51">
        <f t="shared" si="7"/>
        <v>400</v>
      </c>
      <c r="B420" s="98" t="s">
        <v>2242</v>
      </c>
      <c r="C420" s="61" t="s">
        <v>126</v>
      </c>
      <c r="D420" s="61">
        <v>2</v>
      </c>
      <c r="E420" s="61">
        <v>2</v>
      </c>
      <c r="F420" s="61"/>
      <c r="G420" s="61"/>
      <c r="H420" s="61"/>
      <c r="I420" s="578"/>
      <c r="J420" s="590"/>
      <c r="K420" s="609"/>
    </row>
    <row r="421" spans="1:11" ht="61.5" customHeight="1" outlineLevel="1">
      <c r="A421" s="51">
        <f t="shared" si="7"/>
        <v>401</v>
      </c>
      <c r="B421" s="98" t="s">
        <v>2243</v>
      </c>
      <c r="C421" s="61" t="s">
        <v>126</v>
      </c>
      <c r="D421" s="61">
        <v>2</v>
      </c>
      <c r="E421" s="61">
        <v>2</v>
      </c>
      <c r="F421" s="61"/>
      <c r="G421" s="61"/>
      <c r="H421" s="61"/>
      <c r="I421" s="578"/>
      <c r="J421" s="590"/>
      <c r="K421" s="609"/>
    </row>
    <row r="422" spans="1:11" ht="63.75" customHeight="1" outlineLevel="1">
      <c r="A422" s="51">
        <f t="shared" si="7"/>
        <v>402</v>
      </c>
      <c r="B422" s="98" t="s">
        <v>2244</v>
      </c>
      <c r="C422" s="61" t="s">
        <v>126</v>
      </c>
      <c r="D422" s="61">
        <v>2</v>
      </c>
      <c r="E422" s="61">
        <v>2</v>
      </c>
      <c r="F422" s="61"/>
      <c r="G422" s="61"/>
      <c r="H422" s="61"/>
      <c r="I422" s="578"/>
      <c r="J422" s="590"/>
      <c r="K422" s="609"/>
    </row>
    <row r="423" spans="1:11" ht="63" customHeight="1" outlineLevel="1">
      <c r="A423" s="51">
        <f t="shared" si="7"/>
        <v>403</v>
      </c>
      <c r="B423" s="98" t="s">
        <v>2245</v>
      </c>
      <c r="C423" s="61" t="s">
        <v>126</v>
      </c>
      <c r="D423" s="61">
        <v>2</v>
      </c>
      <c r="E423" s="61">
        <v>2</v>
      </c>
      <c r="F423" s="61"/>
      <c r="G423" s="61"/>
      <c r="H423" s="61"/>
      <c r="I423" s="578"/>
      <c r="J423" s="590"/>
      <c r="K423" s="609"/>
    </row>
    <row r="424" spans="1:11" ht="61.5" customHeight="1" outlineLevel="1">
      <c r="A424" s="51">
        <f t="shared" si="7"/>
        <v>404</v>
      </c>
      <c r="B424" s="98" t="s">
        <v>2246</v>
      </c>
      <c r="C424" s="61" t="s">
        <v>126</v>
      </c>
      <c r="D424" s="61">
        <v>2</v>
      </c>
      <c r="E424" s="61">
        <v>2</v>
      </c>
      <c r="F424" s="61"/>
      <c r="G424" s="61"/>
      <c r="H424" s="61"/>
      <c r="I424" s="579"/>
      <c r="J424" s="590"/>
      <c r="K424" s="609"/>
    </row>
    <row r="425" spans="1:11" ht="47.25" customHeight="1" outlineLevel="1">
      <c r="A425" s="51">
        <f t="shared" si="7"/>
        <v>405</v>
      </c>
      <c r="B425" s="73" t="s">
        <v>387</v>
      </c>
      <c r="C425" s="61" t="s">
        <v>388</v>
      </c>
      <c r="D425" s="61">
        <v>2</v>
      </c>
      <c r="E425" s="61">
        <v>2</v>
      </c>
      <c r="F425" s="61"/>
      <c r="G425" s="61"/>
      <c r="H425" s="61"/>
      <c r="I425" s="571" t="s">
        <v>348</v>
      </c>
      <c r="J425" s="589" t="s">
        <v>373</v>
      </c>
      <c r="K425" s="589" t="s">
        <v>389</v>
      </c>
    </row>
    <row r="426" spans="1:11" ht="47.25" customHeight="1" outlineLevel="1">
      <c r="A426" s="51">
        <f t="shared" si="7"/>
        <v>406</v>
      </c>
      <c r="B426" s="73" t="s">
        <v>390</v>
      </c>
      <c r="C426" s="61" t="s">
        <v>126</v>
      </c>
      <c r="D426" s="61">
        <v>2</v>
      </c>
      <c r="E426" s="61">
        <v>2</v>
      </c>
      <c r="F426" s="61"/>
      <c r="G426" s="61"/>
      <c r="H426" s="61"/>
      <c r="I426" s="571"/>
      <c r="J426" s="589"/>
      <c r="K426" s="609"/>
    </row>
    <row r="427" spans="1:11" ht="38.25" outlineLevel="1">
      <c r="A427" s="51">
        <f t="shared" si="7"/>
        <v>407</v>
      </c>
      <c r="B427" s="98" t="s">
        <v>2247</v>
      </c>
      <c r="C427" s="61" t="s">
        <v>126</v>
      </c>
      <c r="D427" s="61">
        <v>2</v>
      </c>
      <c r="E427" s="61">
        <v>2</v>
      </c>
      <c r="F427" s="61"/>
      <c r="G427" s="61"/>
      <c r="H427" s="61"/>
      <c r="I427" s="571"/>
      <c r="J427" s="589"/>
      <c r="K427" s="589" t="s">
        <v>2169</v>
      </c>
    </row>
    <row r="428" spans="1:11" ht="38.25" outlineLevel="1">
      <c r="A428" s="51">
        <f t="shared" si="7"/>
        <v>408</v>
      </c>
      <c r="B428" s="98" t="s">
        <v>2248</v>
      </c>
      <c r="C428" s="61" t="s">
        <v>126</v>
      </c>
      <c r="D428" s="61">
        <v>2</v>
      </c>
      <c r="E428" s="61">
        <v>2</v>
      </c>
      <c r="F428" s="61"/>
      <c r="G428" s="61"/>
      <c r="H428" s="61"/>
      <c r="I428" s="571"/>
      <c r="J428" s="589"/>
      <c r="K428" s="609"/>
    </row>
    <row r="429" spans="1:11" ht="38.25" outlineLevel="1">
      <c r="A429" s="51">
        <f t="shared" si="7"/>
        <v>409</v>
      </c>
      <c r="B429" s="98" t="s">
        <v>2249</v>
      </c>
      <c r="C429" s="61" t="s">
        <v>126</v>
      </c>
      <c r="D429" s="61">
        <v>2</v>
      </c>
      <c r="E429" s="61">
        <v>2</v>
      </c>
      <c r="F429" s="61"/>
      <c r="G429" s="61"/>
      <c r="H429" s="61"/>
      <c r="I429" s="571"/>
      <c r="J429" s="589"/>
      <c r="K429" s="609"/>
    </row>
    <row r="430" spans="1:11" ht="38.25" outlineLevel="1">
      <c r="A430" s="51">
        <f t="shared" si="7"/>
        <v>410</v>
      </c>
      <c r="B430" s="98" t="s">
        <v>2250</v>
      </c>
      <c r="C430" s="61" t="s">
        <v>126</v>
      </c>
      <c r="D430" s="61">
        <v>2</v>
      </c>
      <c r="E430" s="61">
        <v>2</v>
      </c>
      <c r="F430" s="61"/>
      <c r="G430" s="61"/>
      <c r="H430" s="61"/>
      <c r="I430" s="571"/>
      <c r="J430" s="589"/>
      <c r="K430" s="609"/>
    </row>
    <row r="431" spans="1:11" ht="51" outlineLevel="1">
      <c r="A431" s="51">
        <f t="shared" si="7"/>
        <v>411</v>
      </c>
      <c r="B431" s="98" t="s">
        <v>2251</v>
      </c>
      <c r="C431" s="61" t="s">
        <v>126</v>
      </c>
      <c r="D431" s="61">
        <v>4</v>
      </c>
      <c r="E431" s="61">
        <v>4</v>
      </c>
      <c r="F431" s="61"/>
      <c r="G431" s="61"/>
      <c r="H431" s="61"/>
      <c r="I431" s="571"/>
      <c r="J431" s="589"/>
      <c r="K431" s="609"/>
    </row>
    <row r="432" spans="1:11" ht="38.25" outlineLevel="1">
      <c r="A432" s="51">
        <f t="shared" si="7"/>
        <v>412</v>
      </c>
      <c r="B432" s="98" t="s">
        <v>2252</v>
      </c>
      <c r="C432" s="61" t="s">
        <v>126</v>
      </c>
      <c r="D432" s="61">
        <v>4</v>
      </c>
      <c r="E432" s="61">
        <v>4</v>
      </c>
      <c r="F432" s="61"/>
      <c r="G432" s="61"/>
      <c r="H432" s="61"/>
      <c r="I432" s="571"/>
      <c r="J432" s="589"/>
      <c r="K432" s="609"/>
    </row>
    <row r="433" spans="1:16" ht="38.25" outlineLevel="1">
      <c r="A433" s="51">
        <f t="shared" si="7"/>
        <v>413</v>
      </c>
      <c r="B433" s="73" t="s">
        <v>391</v>
      </c>
      <c r="C433" s="61" t="s">
        <v>126</v>
      </c>
      <c r="D433" s="61">
        <v>2</v>
      </c>
      <c r="E433" s="61">
        <v>2</v>
      </c>
      <c r="F433" s="61"/>
      <c r="G433" s="61"/>
      <c r="H433" s="61"/>
      <c r="I433" s="571"/>
      <c r="J433" s="589"/>
      <c r="K433" s="609"/>
    </row>
    <row r="434" spans="1:16" ht="41.25" customHeight="1" outlineLevel="1">
      <c r="A434" s="51">
        <f t="shared" si="7"/>
        <v>414</v>
      </c>
      <c r="B434" s="73" t="s">
        <v>392</v>
      </c>
      <c r="C434" s="61" t="s">
        <v>126</v>
      </c>
      <c r="D434" s="61">
        <v>4</v>
      </c>
      <c r="E434" s="61">
        <v>4</v>
      </c>
      <c r="F434" s="61"/>
      <c r="G434" s="61"/>
      <c r="H434" s="61"/>
      <c r="I434" s="571"/>
      <c r="J434" s="589"/>
      <c r="K434" s="609"/>
    </row>
    <row r="435" spans="1:16" ht="41.25" customHeight="1" outlineLevel="1">
      <c r="A435" s="51">
        <f t="shared" si="7"/>
        <v>415</v>
      </c>
      <c r="B435" s="272" t="s">
        <v>1739</v>
      </c>
      <c r="C435" s="273" t="s">
        <v>126</v>
      </c>
      <c r="D435" s="273">
        <v>1</v>
      </c>
      <c r="E435" s="273">
        <v>1</v>
      </c>
      <c r="F435" s="274"/>
      <c r="G435" s="272"/>
      <c r="H435" s="275"/>
      <c r="I435" s="571"/>
      <c r="J435" s="589"/>
      <c r="K435" s="186" t="s">
        <v>2162</v>
      </c>
      <c r="L435" s="2"/>
      <c r="M435" s="2"/>
      <c r="N435" s="2"/>
      <c r="O435" s="2"/>
      <c r="P435" s="2"/>
    </row>
    <row r="436" spans="1:16" ht="33" customHeight="1" outlineLevel="1">
      <c r="A436" s="51">
        <f t="shared" si="7"/>
        <v>416</v>
      </c>
      <c r="B436" s="272" t="s">
        <v>393</v>
      </c>
      <c r="C436" s="273" t="s">
        <v>126</v>
      </c>
      <c r="D436" s="273">
        <v>1</v>
      </c>
      <c r="E436" s="273">
        <v>1</v>
      </c>
      <c r="F436" s="274"/>
      <c r="G436" s="272"/>
      <c r="H436" s="275"/>
      <c r="I436" s="61" t="s">
        <v>494</v>
      </c>
      <c r="J436" s="589"/>
      <c r="K436" s="186" t="s">
        <v>2163</v>
      </c>
      <c r="L436" s="2"/>
      <c r="M436" s="2"/>
      <c r="N436" s="2"/>
      <c r="O436" s="2"/>
      <c r="P436" s="2"/>
    </row>
    <row r="437" spans="1:16" ht="39.75" customHeight="1" outlineLevel="1">
      <c r="A437" s="51">
        <f t="shared" si="7"/>
        <v>417</v>
      </c>
      <c r="B437" s="272" t="s">
        <v>394</v>
      </c>
      <c r="C437" s="273" t="s">
        <v>126</v>
      </c>
      <c r="D437" s="273">
        <v>1</v>
      </c>
      <c r="E437" s="273">
        <v>1</v>
      </c>
      <c r="F437" s="274"/>
      <c r="G437" s="272"/>
      <c r="H437" s="275"/>
      <c r="I437" s="61" t="s">
        <v>348</v>
      </c>
      <c r="J437" s="589"/>
      <c r="K437" s="186" t="s">
        <v>2164</v>
      </c>
      <c r="L437" s="2"/>
      <c r="M437" s="2"/>
      <c r="N437" s="2"/>
      <c r="O437" s="2"/>
      <c r="P437" s="2"/>
    </row>
    <row r="438" spans="1:16" ht="91.5" customHeight="1" outlineLevel="1">
      <c r="A438" s="51">
        <f t="shared" si="7"/>
        <v>418</v>
      </c>
      <c r="B438" s="73" t="s">
        <v>1740</v>
      </c>
      <c r="C438" s="61" t="s">
        <v>126</v>
      </c>
      <c r="D438" s="61">
        <v>2</v>
      </c>
      <c r="E438" s="62"/>
      <c r="F438" s="62">
        <v>2</v>
      </c>
      <c r="G438" s="83"/>
      <c r="H438" s="83"/>
      <c r="I438" s="61" t="s">
        <v>239</v>
      </c>
      <c r="J438" s="61" t="s">
        <v>395</v>
      </c>
      <c r="K438" s="186" t="s">
        <v>396</v>
      </c>
      <c r="L438" s="22"/>
      <c r="M438" s="22"/>
      <c r="N438" s="22"/>
      <c r="O438" s="22"/>
      <c r="P438" s="22"/>
    </row>
    <row r="439" spans="1:16" ht="84.75" customHeight="1" outlineLevel="1">
      <c r="A439" s="51">
        <f t="shared" si="7"/>
        <v>419</v>
      </c>
      <c r="B439" s="73" t="s">
        <v>1741</v>
      </c>
      <c r="C439" s="229" t="s">
        <v>126</v>
      </c>
      <c r="D439" s="229">
        <v>10</v>
      </c>
      <c r="E439" s="231"/>
      <c r="F439" s="229">
        <v>10</v>
      </c>
      <c r="G439" s="232"/>
      <c r="H439" s="232"/>
      <c r="I439" s="571" t="s">
        <v>239</v>
      </c>
      <c r="J439" s="229" t="s">
        <v>395</v>
      </c>
      <c r="K439" s="229" t="s">
        <v>396</v>
      </c>
      <c r="L439" s="22"/>
      <c r="M439" s="22"/>
      <c r="N439" s="22"/>
      <c r="O439" s="22"/>
      <c r="P439" s="22"/>
    </row>
    <row r="440" spans="1:16" ht="65.25" customHeight="1" outlineLevel="1">
      <c r="A440" s="51">
        <f t="shared" si="7"/>
        <v>420</v>
      </c>
      <c r="B440" s="98" t="s">
        <v>2255</v>
      </c>
      <c r="C440" s="229" t="s">
        <v>126</v>
      </c>
      <c r="D440" s="229">
        <v>8</v>
      </c>
      <c r="E440" s="231"/>
      <c r="F440" s="229">
        <v>8</v>
      </c>
      <c r="G440" s="232"/>
      <c r="H440" s="232"/>
      <c r="I440" s="571"/>
      <c r="J440" s="571" t="s">
        <v>397</v>
      </c>
      <c r="K440" s="571" t="s">
        <v>244</v>
      </c>
      <c r="L440" s="22"/>
      <c r="M440" s="22"/>
      <c r="N440" s="22"/>
      <c r="O440" s="22"/>
      <c r="P440" s="22"/>
    </row>
    <row r="441" spans="1:16" ht="76.5" outlineLevel="1">
      <c r="A441" s="51">
        <f t="shared" si="7"/>
        <v>421</v>
      </c>
      <c r="B441" s="73" t="s">
        <v>1742</v>
      </c>
      <c r="C441" s="229" t="s">
        <v>126</v>
      </c>
      <c r="D441" s="229">
        <v>8</v>
      </c>
      <c r="E441" s="231"/>
      <c r="F441" s="229">
        <v>8</v>
      </c>
      <c r="G441" s="83"/>
      <c r="H441" s="83"/>
      <c r="I441" s="571"/>
      <c r="J441" s="571"/>
      <c r="K441" s="571"/>
      <c r="L441" s="22"/>
      <c r="M441" s="22"/>
      <c r="N441" s="22"/>
      <c r="O441" s="22"/>
      <c r="P441" s="22"/>
    </row>
    <row r="442" spans="1:16" ht="76.5" outlineLevel="1">
      <c r="A442" s="51">
        <f t="shared" si="7"/>
        <v>422</v>
      </c>
      <c r="B442" s="73" t="s">
        <v>1743</v>
      </c>
      <c r="C442" s="229" t="s">
        <v>126</v>
      </c>
      <c r="D442" s="229">
        <v>2</v>
      </c>
      <c r="E442" s="231"/>
      <c r="F442" s="229">
        <v>2</v>
      </c>
      <c r="G442" s="83"/>
      <c r="H442" s="83"/>
      <c r="I442" s="571"/>
      <c r="J442" s="571"/>
      <c r="K442" s="571"/>
      <c r="L442" s="22"/>
      <c r="M442" s="22"/>
      <c r="N442" s="22"/>
      <c r="O442" s="22"/>
      <c r="P442" s="22"/>
    </row>
    <row r="443" spans="1:16" ht="76.5" outlineLevel="1">
      <c r="A443" s="51">
        <f t="shared" si="7"/>
        <v>423</v>
      </c>
      <c r="B443" s="73" t="s">
        <v>1744</v>
      </c>
      <c r="C443" s="229" t="s">
        <v>126</v>
      </c>
      <c r="D443" s="229">
        <v>8</v>
      </c>
      <c r="E443" s="231"/>
      <c r="F443" s="229">
        <v>8</v>
      </c>
      <c r="G443" s="83"/>
      <c r="H443" s="83"/>
      <c r="I443" s="571"/>
      <c r="J443" s="571"/>
      <c r="K443" s="571"/>
      <c r="L443" s="22"/>
      <c r="M443" s="22"/>
      <c r="N443" s="22"/>
      <c r="O443" s="22"/>
      <c r="P443" s="22"/>
    </row>
    <row r="444" spans="1:16" ht="76.5" outlineLevel="1">
      <c r="A444" s="51">
        <f t="shared" si="7"/>
        <v>424</v>
      </c>
      <c r="B444" s="73" t="s">
        <v>1745</v>
      </c>
      <c r="C444" s="229" t="s">
        <v>126</v>
      </c>
      <c r="D444" s="229">
        <v>5</v>
      </c>
      <c r="E444" s="229"/>
      <c r="F444" s="229">
        <v>5</v>
      </c>
      <c r="G444" s="73"/>
      <c r="H444" s="73"/>
      <c r="I444" s="571"/>
      <c r="J444" s="571"/>
      <c r="K444" s="571"/>
      <c r="L444" s="22"/>
      <c r="M444" s="22"/>
      <c r="N444" s="22"/>
      <c r="O444" s="22"/>
      <c r="P444" s="22"/>
    </row>
    <row r="445" spans="1:16" ht="76.5" outlineLevel="1">
      <c r="A445" s="51">
        <f t="shared" si="7"/>
        <v>425</v>
      </c>
      <c r="B445" s="73" t="s">
        <v>1746</v>
      </c>
      <c r="C445" s="229" t="s">
        <v>126</v>
      </c>
      <c r="D445" s="229">
        <v>10</v>
      </c>
      <c r="E445" s="229"/>
      <c r="F445" s="229">
        <v>10</v>
      </c>
      <c r="G445" s="73"/>
      <c r="H445" s="73"/>
      <c r="I445" s="571"/>
      <c r="J445" s="571"/>
      <c r="K445" s="571"/>
      <c r="L445" s="22"/>
      <c r="M445" s="22"/>
      <c r="N445" s="22"/>
      <c r="O445" s="22"/>
      <c r="P445" s="22"/>
    </row>
    <row r="446" spans="1:16" ht="76.5" outlineLevel="1">
      <c r="A446" s="51">
        <f t="shared" si="7"/>
        <v>426</v>
      </c>
      <c r="B446" s="73" t="s">
        <v>1747</v>
      </c>
      <c r="C446" s="229" t="s">
        <v>126</v>
      </c>
      <c r="D446" s="229">
        <v>6</v>
      </c>
      <c r="E446" s="229"/>
      <c r="F446" s="229">
        <v>6</v>
      </c>
      <c r="G446" s="73"/>
      <c r="H446" s="73"/>
      <c r="I446" s="571"/>
      <c r="J446" s="571"/>
      <c r="K446" s="571"/>
      <c r="L446" s="22"/>
      <c r="M446" s="22"/>
      <c r="N446" s="22"/>
      <c r="O446" s="22"/>
      <c r="P446" s="22"/>
    </row>
    <row r="447" spans="1:16" ht="76.5" outlineLevel="1">
      <c r="A447" s="51">
        <f t="shared" si="7"/>
        <v>427</v>
      </c>
      <c r="B447" s="73" t="s">
        <v>1748</v>
      </c>
      <c r="C447" s="229" t="s">
        <v>126</v>
      </c>
      <c r="D447" s="229">
        <v>6</v>
      </c>
      <c r="E447" s="229"/>
      <c r="F447" s="229">
        <v>6</v>
      </c>
      <c r="G447" s="73"/>
      <c r="H447" s="73"/>
      <c r="I447" s="571"/>
      <c r="J447" s="571"/>
      <c r="K447" s="571"/>
      <c r="L447" s="22"/>
      <c r="M447" s="22"/>
      <c r="N447" s="22"/>
      <c r="O447" s="22"/>
      <c r="P447" s="22"/>
    </row>
    <row r="448" spans="1:16" ht="76.5" outlineLevel="1">
      <c r="A448" s="51">
        <f t="shared" si="7"/>
        <v>428</v>
      </c>
      <c r="B448" s="73" t="s">
        <v>1749</v>
      </c>
      <c r="C448" s="61" t="s">
        <v>126</v>
      </c>
      <c r="D448" s="61">
        <v>10</v>
      </c>
      <c r="E448" s="61"/>
      <c r="F448" s="61">
        <v>10</v>
      </c>
      <c r="G448" s="73"/>
      <c r="H448" s="73"/>
      <c r="I448" s="571" t="s">
        <v>239</v>
      </c>
      <c r="J448" s="571" t="s">
        <v>397</v>
      </c>
      <c r="K448" s="571" t="s">
        <v>244</v>
      </c>
      <c r="L448" s="22"/>
      <c r="M448" s="22"/>
      <c r="N448" s="22"/>
      <c r="O448" s="22"/>
      <c r="P448" s="22"/>
    </row>
    <row r="449" spans="1:16" ht="76.5" outlineLevel="1">
      <c r="A449" s="51">
        <f t="shared" si="7"/>
        <v>429</v>
      </c>
      <c r="B449" s="73" t="s">
        <v>1750</v>
      </c>
      <c r="C449" s="61" t="s">
        <v>126</v>
      </c>
      <c r="D449" s="61">
        <v>10</v>
      </c>
      <c r="E449" s="61"/>
      <c r="F449" s="61">
        <v>10</v>
      </c>
      <c r="G449" s="73"/>
      <c r="H449" s="73"/>
      <c r="I449" s="571"/>
      <c r="J449" s="571"/>
      <c r="K449" s="571"/>
      <c r="L449" s="22"/>
      <c r="M449" s="22"/>
      <c r="N449" s="22"/>
      <c r="O449" s="22"/>
      <c r="P449" s="22"/>
    </row>
    <row r="450" spans="1:16" ht="76.5" outlineLevel="1">
      <c r="A450" s="51">
        <f t="shared" si="7"/>
        <v>430</v>
      </c>
      <c r="B450" s="73" t="s">
        <v>1751</v>
      </c>
      <c r="C450" s="61" t="s">
        <v>126</v>
      </c>
      <c r="D450" s="61">
        <v>10</v>
      </c>
      <c r="E450" s="61"/>
      <c r="F450" s="61">
        <v>10</v>
      </c>
      <c r="G450" s="73"/>
      <c r="H450" s="73"/>
      <c r="I450" s="571"/>
      <c r="J450" s="571"/>
      <c r="K450" s="571"/>
      <c r="L450" s="22"/>
      <c r="M450" s="22"/>
      <c r="N450" s="22"/>
      <c r="O450" s="22"/>
      <c r="P450" s="22"/>
    </row>
    <row r="451" spans="1:16" ht="89.25" outlineLevel="1">
      <c r="A451" s="51">
        <f t="shared" si="7"/>
        <v>431</v>
      </c>
      <c r="B451" s="73" t="s">
        <v>398</v>
      </c>
      <c r="C451" s="61" t="s">
        <v>126</v>
      </c>
      <c r="D451" s="61">
        <v>45</v>
      </c>
      <c r="E451" s="62"/>
      <c r="F451" s="61">
        <v>45</v>
      </c>
      <c r="G451" s="83"/>
      <c r="H451" s="83"/>
      <c r="I451" s="571"/>
      <c r="J451" s="571"/>
      <c r="K451" s="571" t="s">
        <v>2170</v>
      </c>
      <c r="L451" s="22"/>
      <c r="M451" s="22"/>
      <c r="N451" s="22"/>
      <c r="O451" s="22"/>
      <c r="P451" s="22"/>
    </row>
    <row r="452" spans="1:16" ht="89.25" outlineLevel="1">
      <c r="A452" s="51">
        <f t="shared" si="7"/>
        <v>432</v>
      </c>
      <c r="B452" s="73" t="s">
        <v>399</v>
      </c>
      <c r="C452" s="61" t="s">
        <v>126</v>
      </c>
      <c r="D452" s="61">
        <v>60</v>
      </c>
      <c r="E452" s="62"/>
      <c r="F452" s="61">
        <v>60</v>
      </c>
      <c r="G452" s="83"/>
      <c r="H452" s="83"/>
      <c r="I452" s="571"/>
      <c r="J452" s="571"/>
      <c r="K452" s="609"/>
      <c r="L452" s="22"/>
      <c r="M452" s="22"/>
      <c r="N452" s="22"/>
      <c r="O452" s="22"/>
      <c r="P452" s="22"/>
    </row>
    <row r="453" spans="1:16" ht="38.25" outlineLevel="1">
      <c r="A453" s="51">
        <f t="shared" si="7"/>
        <v>433</v>
      </c>
      <c r="B453" s="73" t="s">
        <v>400</v>
      </c>
      <c r="C453" s="61" t="s">
        <v>126</v>
      </c>
      <c r="D453" s="61">
        <v>12</v>
      </c>
      <c r="E453" s="62"/>
      <c r="F453" s="61">
        <v>12</v>
      </c>
      <c r="G453" s="83"/>
      <c r="H453" s="83"/>
      <c r="I453" s="571"/>
      <c r="J453" s="571" t="s">
        <v>401</v>
      </c>
      <c r="K453" s="609"/>
      <c r="L453" s="22"/>
      <c r="M453" s="22"/>
      <c r="N453" s="22"/>
      <c r="O453" s="22"/>
      <c r="P453" s="22"/>
    </row>
    <row r="454" spans="1:16" ht="38.25" outlineLevel="1">
      <c r="A454" s="51">
        <f t="shared" si="7"/>
        <v>434</v>
      </c>
      <c r="B454" s="73" t="s">
        <v>402</v>
      </c>
      <c r="C454" s="61" t="s">
        <v>126</v>
      </c>
      <c r="D454" s="61">
        <v>12</v>
      </c>
      <c r="E454" s="62"/>
      <c r="F454" s="61">
        <v>12</v>
      </c>
      <c r="G454" s="83"/>
      <c r="H454" s="83"/>
      <c r="I454" s="571"/>
      <c r="J454" s="571"/>
      <c r="K454" s="609"/>
      <c r="L454" s="22"/>
      <c r="M454" s="22"/>
      <c r="N454" s="22"/>
      <c r="O454" s="22"/>
      <c r="P454" s="22"/>
    </row>
    <row r="455" spans="1:16" ht="38.25" outlineLevel="1">
      <c r="A455" s="51">
        <f t="shared" si="7"/>
        <v>435</v>
      </c>
      <c r="B455" s="73" t="s">
        <v>403</v>
      </c>
      <c r="C455" s="61" t="s">
        <v>126</v>
      </c>
      <c r="D455" s="61">
        <v>12</v>
      </c>
      <c r="E455" s="62"/>
      <c r="F455" s="61">
        <v>12</v>
      </c>
      <c r="G455" s="83"/>
      <c r="H455" s="83"/>
      <c r="I455" s="571"/>
      <c r="J455" s="571"/>
      <c r="K455" s="609"/>
      <c r="L455" s="22"/>
      <c r="M455" s="22"/>
      <c r="N455" s="22"/>
      <c r="O455" s="22"/>
      <c r="P455" s="22"/>
    </row>
    <row r="456" spans="1:16" ht="38.25" outlineLevel="1">
      <c r="A456" s="51">
        <f t="shared" si="7"/>
        <v>436</v>
      </c>
      <c r="B456" s="73" t="s">
        <v>404</v>
      </c>
      <c r="C456" s="61" t="s">
        <v>126</v>
      </c>
      <c r="D456" s="61">
        <v>10</v>
      </c>
      <c r="E456" s="62"/>
      <c r="F456" s="61">
        <v>10</v>
      </c>
      <c r="G456" s="83"/>
      <c r="H456" s="83"/>
      <c r="I456" s="571"/>
      <c r="J456" s="571"/>
      <c r="K456" s="609"/>
      <c r="L456" s="22"/>
      <c r="M456" s="22"/>
      <c r="N456" s="22"/>
      <c r="O456" s="22"/>
      <c r="P456" s="22"/>
    </row>
    <row r="457" spans="1:16" ht="102" outlineLevel="1">
      <c r="A457" s="51">
        <f t="shared" si="7"/>
        <v>437</v>
      </c>
      <c r="B457" s="73" t="s">
        <v>1752</v>
      </c>
      <c r="C457" s="61" t="s">
        <v>205</v>
      </c>
      <c r="D457" s="61">
        <v>12</v>
      </c>
      <c r="E457" s="79"/>
      <c r="F457" s="61">
        <v>12</v>
      </c>
      <c r="G457" s="79"/>
      <c r="H457" s="79"/>
      <c r="I457" s="571"/>
      <c r="J457" s="61" t="s">
        <v>395</v>
      </c>
      <c r="K457" s="186" t="s">
        <v>240</v>
      </c>
      <c r="L457" s="22"/>
      <c r="M457" s="22"/>
      <c r="N457" s="22"/>
      <c r="O457" s="22"/>
      <c r="P457" s="22"/>
    </row>
    <row r="458" spans="1:16" ht="63.75" outlineLevel="1">
      <c r="A458" s="51">
        <f t="shared" si="7"/>
        <v>438</v>
      </c>
      <c r="B458" s="73" t="s">
        <v>1685</v>
      </c>
      <c r="C458" s="61" t="s">
        <v>126</v>
      </c>
      <c r="D458" s="61">
        <v>40</v>
      </c>
      <c r="E458" s="61"/>
      <c r="F458" s="61">
        <v>40</v>
      </c>
      <c r="G458" s="87"/>
      <c r="H458" s="88"/>
      <c r="I458" s="571" t="s">
        <v>494</v>
      </c>
      <c r="J458" s="571" t="s">
        <v>395</v>
      </c>
      <c r="K458" s="571" t="s">
        <v>2165</v>
      </c>
      <c r="L458" s="2"/>
      <c r="M458" s="2"/>
      <c r="N458" s="2"/>
      <c r="O458" s="2"/>
      <c r="P458" s="2"/>
    </row>
    <row r="459" spans="1:16" ht="63.75" outlineLevel="1">
      <c r="A459" s="51">
        <f t="shared" si="7"/>
        <v>439</v>
      </c>
      <c r="B459" s="73" t="s">
        <v>1686</v>
      </c>
      <c r="C459" s="61" t="s">
        <v>126</v>
      </c>
      <c r="D459" s="61">
        <v>30</v>
      </c>
      <c r="E459" s="61"/>
      <c r="F459" s="61">
        <v>30</v>
      </c>
      <c r="G459" s="87"/>
      <c r="H459" s="88"/>
      <c r="I459" s="571"/>
      <c r="J459" s="571"/>
      <c r="K459" s="571"/>
      <c r="L459" s="2"/>
      <c r="M459" s="2"/>
      <c r="N459" s="2"/>
      <c r="O459" s="2"/>
      <c r="P459" s="2"/>
    </row>
    <row r="460" spans="1:16" ht="63.75" outlineLevel="1">
      <c r="A460" s="51">
        <f t="shared" si="7"/>
        <v>440</v>
      </c>
      <c r="B460" s="98" t="s">
        <v>2256</v>
      </c>
      <c r="C460" s="61" t="s">
        <v>126</v>
      </c>
      <c r="D460" s="61">
        <v>5</v>
      </c>
      <c r="E460" s="85"/>
      <c r="F460" s="61">
        <v>5</v>
      </c>
      <c r="G460" s="87"/>
      <c r="H460" s="86"/>
      <c r="I460" s="571"/>
      <c r="J460" s="571"/>
      <c r="K460" s="571"/>
      <c r="L460" s="2"/>
      <c r="M460" s="2"/>
      <c r="N460" s="2"/>
      <c r="O460" s="2"/>
      <c r="P460" s="2"/>
    </row>
    <row r="461" spans="1:16" ht="63.75" outlineLevel="1">
      <c r="A461" s="51">
        <f t="shared" si="7"/>
        <v>441</v>
      </c>
      <c r="B461" s="98" t="s">
        <v>2257</v>
      </c>
      <c r="C461" s="61" t="s">
        <v>126</v>
      </c>
      <c r="D461" s="61">
        <v>10</v>
      </c>
      <c r="E461" s="85"/>
      <c r="F461" s="61">
        <v>10</v>
      </c>
      <c r="G461" s="87"/>
      <c r="H461" s="86"/>
      <c r="I461" s="571"/>
      <c r="J461" s="571"/>
      <c r="K461" s="571"/>
      <c r="L461" s="2"/>
      <c r="M461" s="2"/>
      <c r="N461" s="2"/>
      <c r="O461" s="2"/>
      <c r="P461" s="2"/>
    </row>
    <row r="462" spans="1:16" ht="63.75" outlineLevel="1">
      <c r="A462" s="51">
        <f t="shared" si="7"/>
        <v>442</v>
      </c>
      <c r="B462" s="98" t="s">
        <v>2258</v>
      </c>
      <c r="C462" s="61" t="s">
        <v>126</v>
      </c>
      <c r="D462" s="61">
        <v>7</v>
      </c>
      <c r="E462" s="85"/>
      <c r="F462" s="61">
        <v>7</v>
      </c>
      <c r="G462" s="87"/>
      <c r="H462" s="86"/>
      <c r="I462" s="571"/>
      <c r="J462" s="571"/>
      <c r="K462" s="571"/>
      <c r="L462" s="2"/>
      <c r="M462" s="2"/>
      <c r="N462" s="2"/>
      <c r="O462" s="2"/>
      <c r="P462" s="2"/>
    </row>
    <row r="463" spans="1:16" ht="63.75" outlineLevel="1">
      <c r="A463" s="51">
        <f t="shared" si="7"/>
        <v>443</v>
      </c>
      <c r="B463" s="98" t="s">
        <v>2259</v>
      </c>
      <c r="C463" s="61" t="s">
        <v>126</v>
      </c>
      <c r="D463" s="61">
        <v>10</v>
      </c>
      <c r="E463" s="85"/>
      <c r="F463" s="61">
        <v>10</v>
      </c>
      <c r="G463" s="87"/>
      <c r="H463" s="86"/>
      <c r="I463" s="571"/>
      <c r="J463" s="571"/>
      <c r="K463" s="571"/>
      <c r="L463" s="2"/>
      <c r="M463" s="2"/>
      <c r="N463" s="2"/>
      <c r="O463" s="2"/>
      <c r="P463" s="2"/>
    </row>
    <row r="464" spans="1:16" ht="51" outlineLevel="1">
      <c r="A464" s="51">
        <f t="shared" ref="A464:A527" si="8">A463+1</f>
        <v>444</v>
      </c>
      <c r="B464" s="73" t="s">
        <v>1687</v>
      </c>
      <c r="C464" s="61" t="s">
        <v>126</v>
      </c>
      <c r="D464" s="61">
        <v>4</v>
      </c>
      <c r="E464" s="85"/>
      <c r="F464" s="61">
        <v>4</v>
      </c>
      <c r="G464" s="87"/>
      <c r="H464" s="86"/>
      <c r="I464" s="571"/>
      <c r="J464" s="571"/>
      <c r="K464" s="571"/>
      <c r="L464" s="2"/>
      <c r="M464" s="2"/>
      <c r="N464" s="2"/>
      <c r="O464" s="2"/>
      <c r="P464" s="2"/>
    </row>
    <row r="465" spans="1:16" ht="51" outlineLevel="1">
      <c r="A465" s="51">
        <f t="shared" si="8"/>
        <v>445</v>
      </c>
      <c r="B465" s="73" t="s">
        <v>1688</v>
      </c>
      <c r="C465" s="61" t="s">
        <v>126</v>
      </c>
      <c r="D465" s="61">
        <v>8</v>
      </c>
      <c r="E465" s="85"/>
      <c r="F465" s="61">
        <v>8</v>
      </c>
      <c r="G465" s="87"/>
      <c r="H465" s="86"/>
      <c r="I465" s="571"/>
      <c r="J465" s="571"/>
      <c r="K465" s="571"/>
      <c r="L465" s="2"/>
      <c r="M465" s="2"/>
      <c r="N465" s="2"/>
      <c r="O465" s="2"/>
      <c r="P465" s="2"/>
    </row>
    <row r="466" spans="1:16" ht="51" outlineLevel="1">
      <c r="A466" s="51">
        <f t="shared" si="8"/>
        <v>446</v>
      </c>
      <c r="B466" s="73" t="s">
        <v>1689</v>
      </c>
      <c r="C466" s="61" t="s">
        <v>126</v>
      </c>
      <c r="D466" s="61">
        <v>4</v>
      </c>
      <c r="E466" s="85"/>
      <c r="F466" s="61">
        <v>4</v>
      </c>
      <c r="G466" s="87"/>
      <c r="H466" s="86"/>
      <c r="I466" s="571"/>
      <c r="J466" s="571"/>
      <c r="K466" s="571"/>
      <c r="L466" s="2"/>
      <c r="M466" s="2"/>
      <c r="N466" s="2"/>
      <c r="O466" s="2"/>
      <c r="P466" s="2"/>
    </row>
    <row r="467" spans="1:16" ht="51" outlineLevel="1">
      <c r="A467" s="51">
        <f t="shared" si="8"/>
        <v>447</v>
      </c>
      <c r="B467" s="73" t="s">
        <v>1690</v>
      </c>
      <c r="C467" s="61" t="s">
        <v>126</v>
      </c>
      <c r="D467" s="61">
        <v>4</v>
      </c>
      <c r="E467" s="85"/>
      <c r="F467" s="61">
        <v>4</v>
      </c>
      <c r="G467" s="87"/>
      <c r="H467" s="86"/>
      <c r="I467" s="571"/>
      <c r="J467" s="571"/>
      <c r="K467" s="571"/>
      <c r="L467" s="2"/>
      <c r="M467" s="2"/>
      <c r="N467" s="2"/>
      <c r="O467" s="2"/>
      <c r="P467" s="2"/>
    </row>
    <row r="468" spans="1:16" ht="51" outlineLevel="1">
      <c r="A468" s="51">
        <f t="shared" si="8"/>
        <v>448</v>
      </c>
      <c r="B468" s="98" t="s">
        <v>2260</v>
      </c>
      <c r="C468" s="61" t="s">
        <v>126</v>
      </c>
      <c r="D468" s="61">
        <v>2</v>
      </c>
      <c r="E468" s="61"/>
      <c r="F468" s="61">
        <v>2</v>
      </c>
      <c r="G468" s="87"/>
      <c r="H468" s="87"/>
      <c r="I468" s="571"/>
      <c r="J468" s="571"/>
      <c r="K468" s="186" t="s">
        <v>2166</v>
      </c>
      <c r="L468" s="2"/>
      <c r="M468" s="2"/>
      <c r="N468" s="2"/>
      <c r="O468" s="2"/>
      <c r="P468" s="2"/>
    </row>
    <row r="469" spans="1:16" ht="51" outlineLevel="1">
      <c r="A469" s="51">
        <f t="shared" si="8"/>
        <v>449</v>
      </c>
      <c r="B469" s="98" t="s">
        <v>405</v>
      </c>
      <c r="C469" s="61" t="s">
        <v>126</v>
      </c>
      <c r="D469" s="61">
        <v>2</v>
      </c>
      <c r="E469" s="61"/>
      <c r="F469" s="61">
        <v>2</v>
      </c>
      <c r="G469" s="87"/>
      <c r="H469" s="87"/>
      <c r="I469" s="571"/>
      <c r="J469" s="571"/>
      <c r="K469" s="186" t="s">
        <v>2167</v>
      </c>
      <c r="L469" s="2"/>
      <c r="M469" s="2"/>
      <c r="N469" s="2"/>
      <c r="O469" s="2"/>
      <c r="P469" s="2"/>
    </row>
    <row r="470" spans="1:16" ht="38.25" outlineLevel="1">
      <c r="A470" s="51">
        <f t="shared" si="8"/>
        <v>450</v>
      </c>
      <c r="B470" s="73" t="s">
        <v>406</v>
      </c>
      <c r="C470" s="61" t="s">
        <v>126</v>
      </c>
      <c r="D470" s="61">
        <v>2</v>
      </c>
      <c r="E470" s="61"/>
      <c r="F470" s="61">
        <v>2</v>
      </c>
      <c r="G470" s="87"/>
      <c r="H470" s="87"/>
      <c r="I470" s="61" t="s">
        <v>494</v>
      </c>
      <c r="J470" s="61" t="s">
        <v>395</v>
      </c>
      <c r="K470" s="186" t="s">
        <v>2166</v>
      </c>
      <c r="L470" s="2"/>
      <c r="M470" s="2"/>
      <c r="N470" s="2"/>
      <c r="O470" s="2"/>
      <c r="P470" s="2"/>
    </row>
    <row r="471" spans="1:16" ht="51" outlineLevel="1">
      <c r="A471" s="51">
        <f t="shared" si="8"/>
        <v>451</v>
      </c>
      <c r="B471" s="98" t="s">
        <v>2266</v>
      </c>
      <c r="C471" s="61" t="s">
        <v>126</v>
      </c>
      <c r="D471" s="62">
        <v>4</v>
      </c>
      <c r="E471" s="62">
        <v>4</v>
      </c>
      <c r="F471" s="79"/>
      <c r="G471" s="79"/>
      <c r="H471" s="79"/>
      <c r="I471" s="577" t="s">
        <v>348</v>
      </c>
      <c r="J471" s="577" t="s">
        <v>395</v>
      </c>
      <c r="K471" s="571" t="s">
        <v>407</v>
      </c>
      <c r="L471" s="6"/>
      <c r="M471" s="6"/>
      <c r="N471" s="6"/>
      <c r="O471" s="6"/>
      <c r="P471" s="6"/>
    </row>
    <row r="472" spans="1:16" ht="51" outlineLevel="1">
      <c r="A472" s="51">
        <f t="shared" si="8"/>
        <v>452</v>
      </c>
      <c r="B472" s="98" t="s">
        <v>2265</v>
      </c>
      <c r="C472" s="61" t="s">
        <v>126</v>
      </c>
      <c r="D472" s="62">
        <v>8</v>
      </c>
      <c r="E472" s="62">
        <v>8</v>
      </c>
      <c r="F472" s="79"/>
      <c r="G472" s="79"/>
      <c r="H472" s="79"/>
      <c r="I472" s="578"/>
      <c r="J472" s="578"/>
      <c r="K472" s="609"/>
      <c r="L472" s="6"/>
      <c r="M472" s="6"/>
      <c r="N472" s="6"/>
      <c r="O472" s="6"/>
      <c r="P472" s="6"/>
    </row>
    <row r="473" spans="1:16" ht="38.25" outlineLevel="1">
      <c r="A473" s="51">
        <f t="shared" si="8"/>
        <v>453</v>
      </c>
      <c r="B473" s="98" t="s">
        <v>2264</v>
      </c>
      <c r="C473" s="61" t="s">
        <v>126</v>
      </c>
      <c r="D473" s="62">
        <v>26</v>
      </c>
      <c r="E473" s="62">
        <v>26</v>
      </c>
      <c r="F473" s="79"/>
      <c r="G473" s="79"/>
      <c r="H473" s="79"/>
      <c r="I473" s="578"/>
      <c r="J473" s="578"/>
      <c r="K473" s="609"/>
      <c r="L473" s="6"/>
      <c r="M473" s="6"/>
      <c r="N473" s="6"/>
      <c r="O473" s="6"/>
      <c r="P473" s="6"/>
    </row>
    <row r="474" spans="1:16" ht="38.25" outlineLevel="1">
      <c r="A474" s="51">
        <f t="shared" si="8"/>
        <v>454</v>
      </c>
      <c r="B474" s="98" t="s">
        <v>2263</v>
      </c>
      <c r="C474" s="61" t="s">
        <v>126</v>
      </c>
      <c r="D474" s="62">
        <v>30</v>
      </c>
      <c r="E474" s="62">
        <v>30</v>
      </c>
      <c r="F474" s="79"/>
      <c r="G474" s="79"/>
      <c r="H474" s="79"/>
      <c r="I474" s="578"/>
      <c r="J474" s="578"/>
      <c r="K474" s="609"/>
      <c r="L474" s="6"/>
      <c r="M474" s="6"/>
      <c r="N474" s="6"/>
      <c r="O474" s="6"/>
      <c r="P474" s="6"/>
    </row>
    <row r="475" spans="1:16" ht="51" outlineLevel="1">
      <c r="A475" s="51">
        <f t="shared" si="8"/>
        <v>455</v>
      </c>
      <c r="B475" s="73" t="s">
        <v>408</v>
      </c>
      <c r="C475" s="61" t="s">
        <v>126</v>
      </c>
      <c r="D475" s="61">
        <v>8</v>
      </c>
      <c r="E475" s="61">
        <v>8</v>
      </c>
      <c r="F475" s="79"/>
      <c r="G475" s="79"/>
      <c r="H475" s="79"/>
      <c r="I475" s="578"/>
      <c r="J475" s="578"/>
      <c r="K475" s="609"/>
      <c r="L475" s="6"/>
      <c r="M475" s="6"/>
      <c r="N475" s="6"/>
      <c r="O475" s="6"/>
      <c r="P475" s="6"/>
    </row>
    <row r="476" spans="1:16" ht="64.5" customHeight="1" outlineLevel="1">
      <c r="A476" s="51">
        <f t="shared" si="8"/>
        <v>456</v>
      </c>
      <c r="B476" s="98" t="s">
        <v>2262</v>
      </c>
      <c r="C476" s="61" t="s">
        <v>126</v>
      </c>
      <c r="D476" s="61">
        <v>4</v>
      </c>
      <c r="E476" s="61">
        <v>4</v>
      </c>
      <c r="F476" s="79"/>
      <c r="G476" s="79"/>
      <c r="H476" s="79"/>
      <c r="I476" s="578"/>
      <c r="J476" s="578"/>
      <c r="K476" s="609"/>
      <c r="L476" s="6"/>
      <c r="M476" s="6"/>
      <c r="N476" s="6"/>
      <c r="O476" s="6"/>
      <c r="P476" s="6"/>
    </row>
    <row r="477" spans="1:16" ht="102" outlineLevel="1">
      <c r="A477" s="51">
        <f t="shared" si="8"/>
        <v>457</v>
      </c>
      <c r="B477" s="98" t="s">
        <v>2269</v>
      </c>
      <c r="C477" s="61" t="s">
        <v>126</v>
      </c>
      <c r="D477" s="61">
        <v>2</v>
      </c>
      <c r="E477" s="62">
        <v>2</v>
      </c>
      <c r="F477" s="61"/>
      <c r="G477" s="61"/>
      <c r="H477" s="61"/>
      <c r="I477" s="578"/>
      <c r="J477" s="578"/>
      <c r="K477" s="571" t="s">
        <v>2171</v>
      </c>
      <c r="L477" s="6"/>
      <c r="M477" s="6"/>
      <c r="N477" s="6"/>
      <c r="O477" s="6"/>
      <c r="P477" s="6"/>
    </row>
    <row r="478" spans="1:16" ht="63.75" outlineLevel="1">
      <c r="A478" s="51">
        <f t="shared" si="8"/>
        <v>458</v>
      </c>
      <c r="B478" s="98" t="s">
        <v>2267</v>
      </c>
      <c r="C478" s="61" t="s">
        <v>126</v>
      </c>
      <c r="D478" s="61">
        <v>1</v>
      </c>
      <c r="E478" s="62">
        <v>1</v>
      </c>
      <c r="F478" s="62"/>
      <c r="G478" s="62"/>
      <c r="H478" s="62"/>
      <c r="I478" s="578"/>
      <c r="J478" s="578"/>
      <c r="K478" s="609"/>
      <c r="L478" s="6"/>
      <c r="M478" s="6"/>
      <c r="N478" s="6"/>
      <c r="O478" s="6"/>
      <c r="P478" s="6"/>
    </row>
    <row r="479" spans="1:16" ht="76.5" outlineLevel="1">
      <c r="A479" s="51">
        <f t="shared" si="8"/>
        <v>459</v>
      </c>
      <c r="B479" s="98" t="s">
        <v>2261</v>
      </c>
      <c r="C479" s="61" t="s">
        <v>126</v>
      </c>
      <c r="D479" s="61">
        <v>2</v>
      </c>
      <c r="E479" s="62">
        <v>2</v>
      </c>
      <c r="F479" s="61"/>
      <c r="G479" s="61"/>
      <c r="H479" s="61"/>
      <c r="I479" s="578"/>
      <c r="J479" s="578"/>
      <c r="K479" s="609"/>
      <c r="L479" s="6"/>
      <c r="M479" s="6"/>
      <c r="N479" s="6"/>
      <c r="O479" s="6"/>
      <c r="P479" s="6"/>
    </row>
    <row r="480" spans="1:16" ht="38.25" outlineLevel="1">
      <c r="A480" s="51">
        <f t="shared" si="8"/>
        <v>460</v>
      </c>
      <c r="B480" s="73" t="s">
        <v>1772</v>
      </c>
      <c r="C480" s="61" t="s">
        <v>126</v>
      </c>
      <c r="D480" s="61">
        <v>6</v>
      </c>
      <c r="E480" s="62">
        <v>6</v>
      </c>
      <c r="F480" s="61"/>
      <c r="G480" s="61"/>
      <c r="H480" s="61"/>
      <c r="I480" s="578"/>
      <c r="J480" s="578"/>
      <c r="K480" s="609"/>
      <c r="L480" s="6"/>
      <c r="M480" s="6"/>
      <c r="N480" s="6"/>
      <c r="O480" s="6"/>
      <c r="P480" s="6"/>
    </row>
    <row r="481" spans="1:16" ht="38.25" outlineLevel="1">
      <c r="A481" s="51">
        <f t="shared" si="8"/>
        <v>461</v>
      </c>
      <c r="B481" s="98" t="s">
        <v>2268</v>
      </c>
      <c r="C481" s="61" t="s">
        <v>126</v>
      </c>
      <c r="D481" s="61">
        <v>2</v>
      </c>
      <c r="E481" s="61">
        <v>2</v>
      </c>
      <c r="F481" s="61"/>
      <c r="G481" s="61"/>
      <c r="H481" s="61"/>
      <c r="I481" s="579"/>
      <c r="J481" s="579"/>
      <c r="K481" s="609"/>
      <c r="L481" s="6"/>
      <c r="M481" s="6"/>
      <c r="N481" s="6"/>
      <c r="O481" s="6"/>
      <c r="P481" s="6"/>
    </row>
    <row r="482" spans="1:16" ht="38.25" outlineLevel="1">
      <c r="A482" s="51">
        <f t="shared" si="8"/>
        <v>462</v>
      </c>
      <c r="B482" s="98" t="s">
        <v>2274</v>
      </c>
      <c r="C482" s="61" t="s">
        <v>126</v>
      </c>
      <c r="D482" s="61">
        <v>4</v>
      </c>
      <c r="E482" s="61">
        <v>4</v>
      </c>
      <c r="F482" s="61"/>
      <c r="G482" s="61"/>
      <c r="H482" s="61"/>
      <c r="I482" s="577" t="s">
        <v>348</v>
      </c>
      <c r="J482" s="577" t="s">
        <v>395</v>
      </c>
      <c r="K482" s="186" t="s">
        <v>2171</v>
      </c>
      <c r="L482" s="6"/>
      <c r="M482" s="6"/>
      <c r="N482" s="6"/>
      <c r="O482" s="6"/>
      <c r="P482" s="6"/>
    </row>
    <row r="483" spans="1:16" ht="38.25" outlineLevel="1">
      <c r="A483" s="51">
        <f t="shared" si="8"/>
        <v>463</v>
      </c>
      <c r="B483" s="73" t="s">
        <v>1773</v>
      </c>
      <c r="C483" s="61" t="s">
        <v>126</v>
      </c>
      <c r="D483" s="61">
        <v>16</v>
      </c>
      <c r="E483" s="61">
        <v>16</v>
      </c>
      <c r="F483" s="61"/>
      <c r="G483" s="61"/>
      <c r="H483" s="61"/>
      <c r="I483" s="578"/>
      <c r="J483" s="578"/>
      <c r="K483" s="571" t="s">
        <v>2172</v>
      </c>
      <c r="L483" s="6"/>
      <c r="M483" s="6"/>
      <c r="N483" s="6"/>
      <c r="O483" s="6"/>
      <c r="P483" s="6"/>
    </row>
    <row r="484" spans="1:16" ht="51" outlineLevel="1">
      <c r="A484" s="51">
        <f t="shared" si="8"/>
        <v>464</v>
      </c>
      <c r="B484" s="98" t="s">
        <v>2273</v>
      </c>
      <c r="C484" s="61" t="s">
        <v>126</v>
      </c>
      <c r="D484" s="61">
        <v>2</v>
      </c>
      <c r="E484" s="61">
        <v>2</v>
      </c>
      <c r="F484" s="61"/>
      <c r="G484" s="61"/>
      <c r="H484" s="61"/>
      <c r="I484" s="578"/>
      <c r="J484" s="578"/>
      <c r="K484" s="609"/>
      <c r="L484" s="6"/>
      <c r="M484" s="6"/>
      <c r="N484" s="6"/>
      <c r="O484" s="6"/>
      <c r="P484" s="6"/>
    </row>
    <row r="485" spans="1:16" ht="51" outlineLevel="1">
      <c r="A485" s="51">
        <f t="shared" si="8"/>
        <v>465</v>
      </c>
      <c r="B485" s="98" t="s">
        <v>2272</v>
      </c>
      <c r="C485" s="61" t="s">
        <v>126</v>
      </c>
      <c r="D485" s="61">
        <v>2</v>
      </c>
      <c r="E485" s="61">
        <v>2</v>
      </c>
      <c r="F485" s="61"/>
      <c r="G485" s="61"/>
      <c r="H485" s="61"/>
      <c r="I485" s="578"/>
      <c r="J485" s="578"/>
      <c r="K485" s="609"/>
      <c r="L485" s="6"/>
      <c r="M485" s="6"/>
      <c r="N485" s="6"/>
      <c r="O485" s="6"/>
      <c r="P485" s="6"/>
    </row>
    <row r="486" spans="1:16" ht="38.25" outlineLevel="1">
      <c r="A486" s="51">
        <f t="shared" si="8"/>
        <v>466</v>
      </c>
      <c r="B486" s="98" t="s">
        <v>2271</v>
      </c>
      <c r="C486" s="61" t="s">
        <v>126</v>
      </c>
      <c r="D486" s="61">
        <v>2</v>
      </c>
      <c r="E486" s="61">
        <v>2</v>
      </c>
      <c r="F486" s="61"/>
      <c r="G486" s="61"/>
      <c r="H486" s="61"/>
      <c r="I486" s="578"/>
      <c r="J486" s="578"/>
      <c r="K486" s="609"/>
      <c r="L486" s="6"/>
      <c r="M486" s="6"/>
      <c r="N486" s="6"/>
      <c r="O486" s="6"/>
      <c r="P486" s="6"/>
    </row>
    <row r="487" spans="1:16" ht="51" outlineLevel="1">
      <c r="A487" s="51">
        <f t="shared" si="8"/>
        <v>467</v>
      </c>
      <c r="B487" s="98" t="s">
        <v>2270</v>
      </c>
      <c r="C487" s="61" t="s">
        <v>126</v>
      </c>
      <c r="D487" s="61">
        <v>2</v>
      </c>
      <c r="E487" s="61">
        <v>2</v>
      </c>
      <c r="F487" s="61"/>
      <c r="G487" s="61"/>
      <c r="H487" s="61"/>
      <c r="I487" s="578"/>
      <c r="J487" s="578"/>
      <c r="K487" s="609"/>
      <c r="L487" s="6"/>
      <c r="M487" s="6"/>
      <c r="N487" s="6"/>
      <c r="O487" s="6"/>
      <c r="P487" s="6"/>
    </row>
    <row r="488" spans="1:16" ht="51" outlineLevel="1">
      <c r="A488" s="51">
        <f t="shared" si="8"/>
        <v>468</v>
      </c>
      <c r="B488" s="98" t="s">
        <v>2275</v>
      </c>
      <c r="C488" s="61" t="s">
        <v>126</v>
      </c>
      <c r="D488" s="61">
        <v>4</v>
      </c>
      <c r="E488" s="61">
        <v>4</v>
      </c>
      <c r="F488" s="61"/>
      <c r="G488" s="61"/>
      <c r="H488" s="61"/>
      <c r="I488" s="578"/>
      <c r="J488" s="578"/>
      <c r="K488" s="609"/>
      <c r="L488" s="6"/>
      <c r="M488" s="6"/>
      <c r="N488" s="6"/>
      <c r="O488" s="6"/>
      <c r="P488" s="6"/>
    </row>
    <row r="489" spans="1:16" ht="38.25" outlineLevel="1">
      <c r="A489" s="51">
        <f t="shared" si="8"/>
        <v>469</v>
      </c>
      <c r="B489" s="98" t="s">
        <v>2276</v>
      </c>
      <c r="C489" s="61" t="s">
        <v>126</v>
      </c>
      <c r="D489" s="61">
        <v>5</v>
      </c>
      <c r="E489" s="61">
        <v>5</v>
      </c>
      <c r="F489" s="61"/>
      <c r="G489" s="61"/>
      <c r="H489" s="61"/>
      <c r="I489" s="578"/>
      <c r="J489" s="579"/>
      <c r="K489" s="609"/>
      <c r="L489" s="6"/>
      <c r="M489" s="6"/>
      <c r="N489" s="6"/>
      <c r="O489" s="6"/>
      <c r="P489" s="6"/>
    </row>
    <row r="490" spans="1:16" ht="38.25" customHeight="1" outlineLevel="1">
      <c r="A490" s="51">
        <f t="shared" si="8"/>
        <v>470</v>
      </c>
      <c r="B490" s="98" t="s">
        <v>2277</v>
      </c>
      <c r="C490" s="61" t="s">
        <v>126</v>
      </c>
      <c r="D490" s="61">
        <v>6</v>
      </c>
      <c r="E490" s="61">
        <v>6</v>
      </c>
      <c r="F490" s="61"/>
      <c r="G490" s="61"/>
      <c r="H490" s="61"/>
      <c r="I490" s="578"/>
      <c r="J490" s="571" t="s">
        <v>409</v>
      </c>
      <c r="K490" s="571" t="s">
        <v>410</v>
      </c>
      <c r="L490" s="6"/>
      <c r="M490" s="6"/>
      <c r="N490" s="6"/>
      <c r="O490" s="6"/>
      <c r="P490" s="6"/>
    </row>
    <row r="491" spans="1:16" ht="25.5" outlineLevel="1">
      <c r="A491" s="51">
        <f t="shared" si="8"/>
        <v>471</v>
      </c>
      <c r="B491" s="98" t="s">
        <v>2278</v>
      </c>
      <c r="C491" s="61" t="s">
        <v>126</v>
      </c>
      <c r="D491" s="61">
        <v>10</v>
      </c>
      <c r="E491" s="61">
        <v>10</v>
      </c>
      <c r="F491" s="61"/>
      <c r="G491" s="61"/>
      <c r="H491" s="61"/>
      <c r="I491" s="578"/>
      <c r="J491" s="571"/>
      <c r="K491" s="571"/>
      <c r="L491" s="6"/>
      <c r="M491" s="6"/>
      <c r="N491" s="6"/>
      <c r="O491" s="6"/>
      <c r="P491" s="6"/>
    </row>
    <row r="492" spans="1:16" ht="25.5" outlineLevel="1">
      <c r="A492" s="51">
        <f t="shared" si="8"/>
        <v>472</v>
      </c>
      <c r="B492" s="98" t="s">
        <v>2279</v>
      </c>
      <c r="C492" s="61" t="s">
        <v>126</v>
      </c>
      <c r="D492" s="61">
        <v>10</v>
      </c>
      <c r="E492" s="61">
        <v>10</v>
      </c>
      <c r="F492" s="61"/>
      <c r="G492" s="61"/>
      <c r="H492" s="61"/>
      <c r="I492" s="578"/>
      <c r="J492" s="571"/>
      <c r="K492" s="571"/>
      <c r="L492" s="6"/>
      <c r="M492" s="6"/>
      <c r="N492" s="6"/>
      <c r="O492" s="6"/>
      <c r="P492" s="6"/>
    </row>
    <row r="493" spans="1:16" ht="25.5" outlineLevel="1">
      <c r="A493" s="51">
        <f t="shared" si="8"/>
        <v>473</v>
      </c>
      <c r="B493" s="98" t="s">
        <v>2280</v>
      </c>
      <c r="C493" s="61" t="s">
        <v>126</v>
      </c>
      <c r="D493" s="61">
        <v>10</v>
      </c>
      <c r="E493" s="61">
        <v>10</v>
      </c>
      <c r="F493" s="61"/>
      <c r="G493" s="61"/>
      <c r="H493" s="61"/>
      <c r="I493" s="578"/>
      <c r="J493" s="590" t="s">
        <v>412</v>
      </c>
      <c r="K493" s="571"/>
      <c r="L493" s="6"/>
      <c r="M493" s="6"/>
      <c r="N493" s="6"/>
      <c r="O493" s="6"/>
      <c r="P493" s="6"/>
    </row>
    <row r="494" spans="1:16" ht="25.5" outlineLevel="1">
      <c r="A494" s="51">
        <f t="shared" si="8"/>
        <v>474</v>
      </c>
      <c r="B494" s="73" t="s">
        <v>411</v>
      </c>
      <c r="C494" s="61" t="s">
        <v>126</v>
      </c>
      <c r="D494" s="61">
        <v>4</v>
      </c>
      <c r="E494" s="61">
        <v>4</v>
      </c>
      <c r="F494" s="52"/>
      <c r="G494" s="52"/>
      <c r="H494" s="85"/>
      <c r="I494" s="578"/>
      <c r="J494" s="590"/>
      <c r="K494" s="571"/>
      <c r="L494" s="2"/>
      <c r="M494" s="2"/>
      <c r="N494" s="2"/>
      <c r="O494" s="2"/>
      <c r="P494" s="2"/>
    </row>
    <row r="495" spans="1:16" ht="25.5" outlineLevel="1">
      <c r="A495" s="51">
        <f t="shared" si="8"/>
        <v>475</v>
      </c>
      <c r="B495" s="73" t="s">
        <v>413</v>
      </c>
      <c r="C495" s="61" t="s">
        <v>126</v>
      </c>
      <c r="D495" s="61">
        <v>4</v>
      </c>
      <c r="E495" s="61">
        <v>4</v>
      </c>
      <c r="F495" s="52"/>
      <c r="G495" s="52"/>
      <c r="H495" s="85"/>
      <c r="I495" s="578"/>
      <c r="J495" s="590"/>
      <c r="K495" s="571"/>
      <c r="L495" s="2"/>
      <c r="M495" s="2"/>
      <c r="N495" s="2"/>
      <c r="O495" s="2"/>
      <c r="P495" s="2"/>
    </row>
    <row r="496" spans="1:16" ht="25.5" outlineLevel="1">
      <c r="A496" s="51">
        <f t="shared" si="8"/>
        <v>476</v>
      </c>
      <c r="B496" s="73" t="s">
        <v>414</v>
      </c>
      <c r="C496" s="61" t="s">
        <v>126</v>
      </c>
      <c r="D496" s="61">
        <v>4</v>
      </c>
      <c r="E496" s="61">
        <v>4</v>
      </c>
      <c r="F496" s="52"/>
      <c r="G496" s="52"/>
      <c r="H496" s="85"/>
      <c r="I496" s="578"/>
      <c r="J496" s="590"/>
      <c r="K496" s="571"/>
      <c r="L496" s="2"/>
      <c r="M496" s="2"/>
      <c r="N496" s="2"/>
      <c r="O496" s="2"/>
      <c r="P496" s="2"/>
    </row>
    <row r="497" spans="1:16" ht="38.25" customHeight="1" outlineLevel="1">
      <c r="A497" s="51">
        <f t="shared" si="8"/>
        <v>477</v>
      </c>
      <c r="B497" s="73" t="s">
        <v>415</v>
      </c>
      <c r="C497" s="61" t="s">
        <v>126</v>
      </c>
      <c r="D497" s="61">
        <v>4</v>
      </c>
      <c r="E497" s="61">
        <v>4</v>
      </c>
      <c r="F497" s="52"/>
      <c r="G497" s="52"/>
      <c r="H497" s="79"/>
      <c r="I497" s="578"/>
      <c r="J497" s="590" t="s">
        <v>412</v>
      </c>
      <c r="K497" s="577" t="s">
        <v>2131</v>
      </c>
      <c r="L497" s="2"/>
      <c r="M497" s="2"/>
      <c r="N497" s="2"/>
      <c r="O497" s="2"/>
      <c r="P497" s="2"/>
    </row>
    <row r="498" spans="1:16" ht="25.5" customHeight="1" outlineLevel="1">
      <c r="A498" s="51">
        <f t="shared" si="8"/>
        <v>478</v>
      </c>
      <c r="B498" s="73" t="s">
        <v>416</v>
      </c>
      <c r="C498" s="61" t="s">
        <v>205</v>
      </c>
      <c r="D498" s="61">
        <v>20</v>
      </c>
      <c r="E498" s="61">
        <v>20</v>
      </c>
      <c r="F498" s="61"/>
      <c r="G498" s="87"/>
      <c r="H498" s="87"/>
      <c r="I498" s="578"/>
      <c r="J498" s="590"/>
      <c r="K498" s="578"/>
      <c r="L498" s="2"/>
      <c r="M498" s="2"/>
      <c r="N498" s="2"/>
      <c r="O498" s="2"/>
      <c r="P498" s="2"/>
    </row>
    <row r="499" spans="1:16" ht="25.5" outlineLevel="1">
      <c r="A499" s="51">
        <f t="shared" si="8"/>
        <v>479</v>
      </c>
      <c r="B499" s="73" t="s">
        <v>417</v>
      </c>
      <c r="C499" s="61" t="s">
        <v>205</v>
      </c>
      <c r="D499" s="61">
        <v>20</v>
      </c>
      <c r="E499" s="61">
        <v>20</v>
      </c>
      <c r="F499" s="61"/>
      <c r="G499" s="87"/>
      <c r="H499" s="87"/>
      <c r="I499" s="579"/>
      <c r="J499" s="590"/>
      <c r="K499" s="579"/>
      <c r="L499" s="2"/>
      <c r="M499" s="2"/>
      <c r="N499" s="2"/>
      <c r="O499" s="2"/>
      <c r="P499" s="2"/>
    </row>
    <row r="500" spans="1:16" ht="89.25" outlineLevel="1">
      <c r="A500" s="51">
        <f t="shared" si="8"/>
        <v>480</v>
      </c>
      <c r="B500" s="98" t="s">
        <v>2281</v>
      </c>
      <c r="C500" s="61" t="s">
        <v>205</v>
      </c>
      <c r="D500" s="61">
        <v>85</v>
      </c>
      <c r="E500" s="79"/>
      <c r="F500" s="79"/>
      <c r="G500" s="61">
        <v>85</v>
      </c>
      <c r="H500" s="79"/>
      <c r="I500" s="571" t="s">
        <v>239</v>
      </c>
      <c r="J500" s="590" t="s">
        <v>418</v>
      </c>
      <c r="K500" s="577" t="s">
        <v>2131</v>
      </c>
      <c r="L500" s="22"/>
      <c r="M500" s="22"/>
      <c r="N500" s="22"/>
      <c r="O500" s="22"/>
      <c r="P500" s="22"/>
    </row>
    <row r="501" spans="1:16" ht="114.75" outlineLevel="1">
      <c r="A501" s="51">
        <f t="shared" si="8"/>
        <v>481</v>
      </c>
      <c r="B501" s="98" t="s">
        <v>2282</v>
      </c>
      <c r="C501" s="61" t="s">
        <v>205</v>
      </c>
      <c r="D501" s="61">
        <v>10</v>
      </c>
      <c r="E501" s="79"/>
      <c r="F501" s="79"/>
      <c r="G501" s="61">
        <v>10</v>
      </c>
      <c r="H501" s="79"/>
      <c r="I501" s="571"/>
      <c r="J501" s="590"/>
      <c r="K501" s="579"/>
      <c r="L501" s="22"/>
      <c r="M501" s="22"/>
      <c r="N501" s="22"/>
      <c r="O501" s="22"/>
      <c r="P501" s="22"/>
    </row>
    <row r="502" spans="1:16" ht="51" outlineLevel="1">
      <c r="A502" s="51">
        <f t="shared" si="8"/>
        <v>482</v>
      </c>
      <c r="B502" s="98" t="s">
        <v>2283</v>
      </c>
      <c r="C502" s="61" t="s">
        <v>126</v>
      </c>
      <c r="D502" s="61">
        <v>40</v>
      </c>
      <c r="E502" s="61"/>
      <c r="F502" s="61"/>
      <c r="G502" s="61">
        <v>40</v>
      </c>
      <c r="H502" s="61"/>
      <c r="I502" s="571" t="s">
        <v>419</v>
      </c>
      <c r="J502" s="590" t="s">
        <v>418</v>
      </c>
      <c r="K502" s="571" t="s">
        <v>1621</v>
      </c>
      <c r="L502" s="6"/>
      <c r="M502" s="6"/>
      <c r="N502" s="6"/>
      <c r="O502" s="6"/>
      <c r="P502" s="6"/>
    </row>
    <row r="503" spans="1:16" ht="51" outlineLevel="1">
      <c r="A503" s="51">
        <f t="shared" si="8"/>
        <v>483</v>
      </c>
      <c r="B503" s="98" t="s">
        <v>2284</v>
      </c>
      <c r="C503" s="61" t="s">
        <v>126</v>
      </c>
      <c r="D503" s="61">
        <v>15</v>
      </c>
      <c r="E503" s="61"/>
      <c r="F503" s="61"/>
      <c r="G503" s="61">
        <v>15</v>
      </c>
      <c r="H503" s="61"/>
      <c r="I503" s="571"/>
      <c r="J503" s="590"/>
      <c r="K503" s="609"/>
      <c r="L503" s="6"/>
      <c r="M503" s="6"/>
      <c r="N503" s="6"/>
      <c r="O503" s="6"/>
      <c r="P503" s="6"/>
    </row>
    <row r="504" spans="1:16" ht="51" outlineLevel="1">
      <c r="A504" s="51">
        <f t="shared" si="8"/>
        <v>484</v>
      </c>
      <c r="B504" s="73" t="s">
        <v>420</v>
      </c>
      <c r="C504" s="61" t="s">
        <v>126</v>
      </c>
      <c r="D504" s="61">
        <v>120</v>
      </c>
      <c r="E504" s="61"/>
      <c r="F504" s="61"/>
      <c r="G504" s="61">
        <v>120</v>
      </c>
      <c r="H504" s="62"/>
      <c r="I504" s="571" t="s">
        <v>494</v>
      </c>
      <c r="J504" s="590"/>
      <c r="K504" s="571" t="s">
        <v>35</v>
      </c>
      <c r="L504" s="23"/>
      <c r="M504" s="23"/>
      <c r="N504" s="23"/>
      <c r="O504" s="23"/>
      <c r="P504" s="23"/>
    </row>
    <row r="505" spans="1:16" ht="51" outlineLevel="1">
      <c r="A505" s="51">
        <f t="shared" si="8"/>
        <v>485</v>
      </c>
      <c r="B505" s="73" t="s">
        <v>421</v>
      </c>
      <c r="C505" s="61" t="s">
        <v>126</v>
      </c>
      <c r="D505" s="61">
        <v>100</v>
      </c>
      <c r="E505" s="61"/>
      <c r="F505" s="61"/>
      <c r="G505" s="61">
        <v>100</v>
      </c>
      <c r="H505" s="62"/>
      <c r="I505" s="571"/>
      <c r="J505" s="590"/>
      <c r="K505" s="571"/>
      <c r="L505" s="23"/>
      <c r="M505" s="23"/>
      <c r="N505" s="23"/>
      <c r="O505" s="23"/>
      <c r="P505" s="23"/>
    </row>
    <row r="506" spans="1:16" ht="51" outlineLevel="1">
      <c r="A506" s="51">
        <f t="shared" si="8"/>
        <v>486</v>
      </c>
      <c r="B506" s="73" t="s">
        <v>422</v>
      </c>
      <c r="C506" s="61" t="s">
        <v>126</v>
      </c>
      <c r="D506" s="61">
        <v>42</v>
      </c>
      <c r="E506" s="61"/>
      <c r="F506" s="61"/>
      <c r="G506" s="61">
        <v>42</v>
      </c>
      <c r="H506" s="62"/>
      <c r="I506" s="571"/>
      <c r="J506" s="590"/>
      <c r="K506" s="571"/>
      <c r="L506" s="23"/>
      <c r="M506" s="23"/>
      <c r="N506" s="23"/>
      <c r="O506" s="23"/>
      <c r="P506" s="23"/>
    </row>
    <row r="507" spans="1:16" ht="51" outlineLevel="1">
      <c r="A507" s="51">
        <f t="shared" si="8"/>
        <v>487</v>
      </c>
      <c r="B507" s="73" t="s">
        <v>423</v>
      </c>
      <c r="C507" s="61" t="s">
        <v>126</v>
      </c>
      <c r="D507" s="61">
        <v>25</v>
      </c>
      <c r="E507" s="61"/>
      <c r="F507" s="61"/>
      <c r="G507" s="61">
        <v>25</v>
      </c>
      <c r="H507" s="62"/>
      <c r="I507" s="571"/>
      <c r="J507" s="590"/>
      <c r="K507" s="571"/>
      <c r="L507" s="23"/>
      <c r="M507" s="23"/>
      <c r="N507" s="23"/>
      <c r="O507" s="23"/>
      <c r="P507" s="23"/>
    </row>
    <row r="508" spans="1:16" ht="25.5" outlineLevel="1">
      <c r="A508" s="51">
        <f t="shared" si="8"/>
        <v>488</v>
      </c>
      <c r="B508" s="73" t="s">
        <v>424</v>
      </c>
      <c r="C508" s="84" t="s">
        <v>126</v>
      </c>
      <c r="D508" s="61">
        <v>4</v>
      </c>
      <c r="E508" s="61">
        <v>4</v>
      </c>
      <c r="F508" s="90"/>
      <c r="G508" s="84"/>
      <c r="H508" s="84"/>
      <c r="I508" s="571" t="s">
        <v>425</v>
      </c>
      <c r="J508" s="62" t="s">
        <v>426</v>
      </c>
      <c r="K508" s="186" t="s">
        <v>427</v>
      </c>
      <c r="L508" s="24"/>
      <c r="M508" s="24"/>
      <c r="N508" s="24"/>
      <c r="O508" s="24"/>
      <c r="P508" s="24"/>
    </row>
    <row r="509" spans="1:16" ht="15.75" outlineLevel="1">
      <c r="A509" s="51">
        <f t="shared" si="8"/>
        <v>489</v>
      </c>
      <c r="B509" s="73" t="s">
        <v>428</v>
      </c>
      <c r="C509" s="84" t="s">
        <v>201</v>
      </c>
      <c r="D509" s="61">
        <v>2</v>
      </c>
      <c r="E509" s="61">
        <v>2</v>
      </c>
      <c r="F509" s="90"/>
      <c r="G509" s="84"/>
      <c r="H509" s="84"/>
      <c r="I509" s="571"/>
      <c r="J509" s="62" t="s">
        <v>429</v>
      </c>
      <c r="K509" s="186" t="s">
        <v>425</v>
      </c>
      <c r="L509" s="22"/>
      <c r="M509" s="22"/>
      <c r="N509" s="22"/>
      <c r="O509" s="22"/>
      <c r="P509" s="22"/>
    </row>
    <row r="510" spans="1:16" ht="25.5" outlineLevel="1">
      <c r="A510" s="51">
        <f t="shared" si="8"/>
        <v>490</v>
      </c>
      <c r="B510" s="98" t="s">
        <v>2285</v>
      </c>
      <c r="C510" s="61" t="s">
        <v>126</v>
      </c>
      <c r="D510" s="61">
        <v>2</v>
      </c>
      <c r="E510" s="61">
        <v>2</v>
      </c>
      <c r="F510" s="79"/>
      <c r="G510" s="79"/>
      <c r="H510" s="79"/>
      <c r="I510" s="571" t="s">
        <v>430</v>
      </c>
      <c r="J510" s="603" t="s">
        <v>431</v>
      </c>
      <c r="K510" s="571" t="s">
        <v>430</v>
      </c>
      <c r="L510" s="2"/>
      <c r="M510" s="2"/>
      <c r="N510" s="2"/>
      <c r="O510" s="2"/>
      <c r="P510" s="2"/>
    </row>
    <row r="511" spans="1:16" ht="25.5" outlineLevel="1">
      <c r="A511" s="51">
        <f t="shared" si="8"/>
        <v>491</v>
      </c>
      <c r="B511" s="73" t="s">
        <v>1971</v>
      </c>
      <c r="C511" s="61" t="s">
        <v>126</v>
      </c>
      <c r="D511" s="61">
        <v>2</v>
      </c>
      <c r="E511" s="61">
        <v>2</v>
      </c>
      <c r="F511" s="79"/>
      <c r="G511" s="79"/>
      <c r="H511" s="79"/>
      <c r="I511" s="571"/>
      <c r="J511" s="604"/>
      <c r="K511" s="571"/>
      <c r="L511" s="2"/>
      <c r="M511" s="2"/>
      <c r="N511" s="2"/>
      <c r="O511" s="2"/>
      <c r="P511" s="2"/>
    </row>
    <row r="512" spans="1:16" ht="25.5" outlineLevel="1">
      <c r="A512" s="51">
        <f t="shared" si="8"/>
        <v>492</v>
      </c>
      <c r="B512" s="73" t="s">
        <v>1972</v>
      </c>
      <c r="C512" s="61" t="s">
        <v>126</v>
      </c>
      <c r="D512" s="61">
        <v>2</v>
      </c>
      <c r="E512" s="61">
        <v>2</v>
      </c>
      <c r="F512" s="79"/>
      <c r="G512" s="79"/>
      <c r="H512" s="79"/>
      <c r="I512" s="571"/>
      <c r="J512" s="605"/>
      <c r="K512" s="571"/>
      <c r="L512" s="2"/>
      <c r="M512" s="2"/>
      <c r="N512" s="2"/>
      <c r="O512" s="2"/>
      <c r="P512" s="2"/>
    </row>
    <row r="513" spans="1:16" ht="38.25" customHeight="1" outlineLevel="1">
      <c r="A513" s="51">
        <f t="shared" si="8"/>
        <v>493</v>
      </c>
      <c r="B513" s="73" t="s">
        <v>432</v>
      </c>
      <c r="C513" s="61" t="s">
        <v>126</v>
      </c>
      <c r="D513" s="61">
        <v>36</v>
      </c>
      <c r="E513" s="61">
        <v>36</v>
      </c>
      <c r="F513" s="79"/>
      <c r="G513" s="79"/>
      <c r="H513" s="79"/>
      <c r="I513" s="571" t="s">
        <v>433</v>
      </c>
      <c r="J513" s="606" t="s">
        <v>442</v>
      </c>
      <c r="K513" s="571" t="s">
        <v>433</v>
      </c>
      <c r="L513" s="2"/>
      <c r="M513" s="2"/>
      <c r="N513" s="2"/>
      <c r="O513" s="2"/>
      <c r="P513" s="2"/>
    </row>
    <row r="514" spans="1:16" ht="38.25" outlineLevel="1">
      <c r="A514" s="51">
        <f t="shared" si="8"/>
        <v>494</v>
      </c>
      <c r="B514" s="73" t="s">
        <v>434</v>
      </c>
      <c r="C514" s="61" t="s">
        <v>126</v>
      </c>
      <c r="D514" s="61">
        <v>4</v>
      </c>
      <c r="E514" s="61">
        <v>4</v>
      </c>
      <c r="F514" s="79"/>
      <c r="G514" s="79"/>
      <c r="H514" s="79"/>
      <c r="I514" s="571"/>
      <c r="J514" s="607"/>
      <c r="K514" s="571"/>
      <c r="L514" s="2"/>
      <c r="M514" s="2"/>
      <c r="N514" s="2"/>
      <c r="O514" s="2"/>
      <c r="P514" s="2"/>
    </row>
    <row r="515" spans="1:16" ht="38.25" outlineLevel="1">
      <c r="A515" s="51">
        <f t="shared" si="8"/>
        <v>495</v>
      </c>
      <c r="B515" s="73" t="s">
        <v>435</v>
      </c>
      <c r="C515" s="61" t="s">
        <v>126</v>
      </c>
      <c r="D515" s="61">
        <v>8</v>
      </c>
      <c r="E515" s="61">
        <v>8</v>
      </c>
      <c r="F515" s="79"/>
      <c r="G515" s="79"/>
      <c r="H515" s="79"/>
      <c r="I515" s="571"/>
      <c r="J515" s="607"/>
      <c r="K515" s="571"/>
      <c r="L515" s="2"/>
      <c r="M515" s="2"/>
      <c r="N515" s="2"/>
      <c r="O515" s="2"/>
      <c r="P515" s="2"/>
    </row>
    <row r="516" spans="1:16" ht="38.25" outlineLevel="1">
      <c r="A516" s="51">
        <f t="shared" si="8"/>
        <v>496</v>
      </c>
      <c r="B516" s="73" t="s">
        <v>436</v>
      </c>
      <c r="C516" s="61" t="s">
        <v>126</v>
      </c>
      <c r="D516" s="61">
        <v>12</v>
      </c>
      <c r="E516" s="61">
        <v>12</v>
      </c>
      <c r="F516" s="79"/>
      <c r="G516" s="79"/>
      <c r="H516" s="79"/>
      <c r="I516" s="571"/>
      <c r="J516" s="607"/>
      <c r="K516" s="571"/>
      <c r="L516" s="2"/>
      <c r="M516" s="2"/>
      <c r="N516" s="2"/>
      <c r="O516" s="2"/>
      <c r="P516" s="2"/>
    </row>
    <row r="517" spans="1:16" ht="38.25" outlineLevel="1">
      <c r="A517" s="51">
        <f t="shared" si="8"/>
        <v>497</v>
      </c>
      <c r="B517" s="73" t="s">
        <v>437</v>
      </c>
      <c r="C517" s="61" t="s">
        <v>126</v>
      </c>
      <c r="D517" s="61">
        <v>8</v>
      </c>
      <c r="E517" s="61">
        <v>8</v>
      </c>
      <c r="F517" s="79"/>
      <c r="G517" s="79"/>
      <c r="H517" s="79"/>
      <c r="I517" s="571"/>
      <c r="J517" s="607"/>
      <c r="K517" s="571"/>
      <c r="L517" s="2"/>
      <c r="M517" s="2"/>
      <c r="N517" s="2"/>
      <c r="O517" s="2"/>
      <c r="P517" s="2"/>
    </row>
    <row r="518" spans="1:16" ht="38.25" outlineLevel="1">
      <c r="A518" s="51">
        <f t="shared" si="8"/>
        <v>498</v>
      </c>
      <c r="B518" s="73" t="s">
        <v>438</v>
      </c>
      <c r="C518" s="61" t="s">
        <v>126</v>
      </c>
      <c r="D518" s="61">
        <v>20</v>
      </c>
      <c r="E518" s="61">
        <v>20</v>
      </c>
      <c r="F518" s="79"/>
      <c r="G518" s="79"/>
      <c r="H518" s="79"/>
      <c r="I518" s="571"/>
      <c r="J518" s="607"/>
      <c r="K518" s="571"/>
      <c r="L518" s="2"/>
      <c r="M518" s="2"/>
      <c r="N518" s="2"/>
      <c r="O518" s="2"/>
      <c r="P518" s="2"/>
    </row>
    <row r="519" spans="1:16" ht="38.25" outlineLevel="1">
      <c r="A519" s="51">
        <f t="shared" si="8"/>
        <v>499</v>
      </c>
      <c r="B519" s="98" t="s">
        <v>2286</v>
      </c>
      <c r="C519" s="61" t="s">
        <v>126</v>
      </c>
      <c r="D519" s="61">
        <v>4</v>
      </c>
      <c r="E519" s="61">
        <v>4</v>
      </c>
      <c r="F519" s="79"/>
      <c r="G519" s="79"/>
      <c r="H519" s="79"/>
      <c r="I519" s="571"/>
      <c r="J519" s="607"/>
      <c r="K519" s="571"/>
      <c r="L519" s="2"/>
      <c r="M519" s="2"/>
      <c r="N519" s="2"/>
      <c r="O519" s="2"/>
      <c r="P519" s="2"/>
    </row>
    <row r="520" spans="1:16" ht="38.25" outlineLevel="1">
      <c r="A520" s="51">
        <f t="shared" si="8"/>
        <v>500</v>
      </c>
      <c r="B520" s="73" t="s">
        <v>439</v>
      </c>
      <c r="C520" s="61" t="s">
        <v>126</v>
      </c>
      <c r="D520" s="61">
        <v>36</v>
      </c>
      <c r="E520" s="61">
        <v>36</v>
      </c>
      <c r="F520" s="79"/>
      <c r="G520" s="79"/>
      <c r="H520" s="79"/>
      <c r="I520" s="571"/>
      <c r="J520" s="607"/>
      <c r="K520" s="571"/>
      <c r="L520" s="2"/>
      <c r="M520" s="2"/>
      <c r="N520" s="2"/>
      <c r="O520" s="2"/>
      <c r="P520" s="2"/>
    </row>
    <row r="521" spans="1:16" ht="38.25" outlineLevel="1">
      <c r="A521" s="51">
        <f t="shared" si="8"/>
        <v>501</v>
      </c>
      <c r="B521" s="73" t="s">
        <v>440</v>
      </c>
      <c r="C521" s="61" t="s">
        <v>126</v>
      </c>
      <c r="D521" s="61">
        <v>4</v>
      </c>
      <c r="E521" s="61">
        <v>4</v>
      </c>
      <c r="F521" s="79"/>
      <c r="G521" s="79"/>
      <c r="H521" s="79"/>
      <c r="I521" s="571"/>
      <c r="J521" s="607"/>
      <c r="K521" s="571"/>
      <c r="L521" s="2"/>
      <c r="M521" s="2"/>
      <c r="N521" s="2"/>
      <c r="O521" s="2"/>
      <c r="P521" s="2"/>
    </row>
    <row r="522" spans="1:16" ht="38.25" outlineLevel="1">
      <c r="A522" s="51">
        <f t="shared" si="8"/>
        <v>502</v>
      </c>
      <c r="B522" s="98" t="s">
        <v>2287</v>
      </c>
      <c r="C522" s="61" t="s">
        <v>126</v>
      </c>
      <c r="D522" s="61">
        <v>20</v>
      </c>
      <c r="E522" s="61">
        <v>20</v>
      </c>
      <c r="F522" s="79"/>
      <c r="G522" s="79"/>
      <c r="H522" s="79"/>
      <c r="I522" s="571"/>
      <c r="J522" s="607"/>
      <c r="K522" s="571"/>
      <c r="L522" s="2"/>
      <c r="M522" s="2"/>
      <c r="N522" s="2"/>
      <c r="O522" s="2"/>
      <c r="P522" s="2"/>
    </row>
    <row r="523" spans="1:16" ht="38.25" outlineLevel="1">
      <c r="A523" s="51">
        <f t="shared" si="8"/>
        <v>503</v>
      </c>
      <c r="B523" s="98" t="s">
        <v>2288</v>
      </c>
      <c r="C523" s="61" t="s">
        <v>126</v>
      </c>
      <c r="D523" s="61">
        <v>4</v>
      </c>
      <c r="E523" s="61">
        <v>4</v>
      </c>
      <c r="F523" s="79"/>
      <c r="G523" s="79"/>
      <c r="H523" s="79"/>
      <c r="I523" s="571"/>
      <c r="J523" s="607"/>
      <c r="K523" s="571"/>
      <c r="L523" s="2"/>
      <c r="M523" s="2"/>
      <c r="N523" s="2"/>
      <c r="O523" s="2"/>
      <c r="P523" s="2"/>
    </row>
    <row r="524" spans="1:16" ht="38.25" outlineLevel="1">
      <c r="A524" s="51">
        <f t="shared" si="8"/>
        <v>504</v>
      </c>
      <c r="B524" s="98" t="s">
        <v>2289</v>
      </c>
      <c r="C524" s="61" t="s">
        <v>126</v>
      </c>
      <c r="D524" s="61">
        <v>4</v>
      </c>
      <c r="E524" s="61">
        <v>4</v>
      </c>
      <c r="F524" s="79"/>
      <c r="G524" s="79"/>
      <c r="H524" s="79"/>
      <c r="I524" s="571"/>
      <c r="J524" s="607"/>
      <c r="K524" s="571"/>
      <c r="L524" s="2"/>
      <c r="M524" s="2"/>
      <c r="N524" s="2"/>
      <c r="O524" s="2"/>
      <c r="P524" s="2"/>
    </row>
    <row r="525" spans="1:16" ht="38.25" outlineLevel="1">
      <c r="A525" s="51">
        <f t="shared" si="8"/>
        <v>505</v>
      </c>
      <c r="B525" s="98" t="s">
        <v>2290</v>
      </c>
      <c r="C525" s="61" t="s">
        <v>126</v>
      </c>
      <c r="D525" s="61">
        <v>4</v>
      </c>
      <c r="E525" s="61">
        <v>4</v>
      </c>
      <c r="F525" s="79"/>
      <c r="G525" s="79"/>
      <c r="H525" s="79"/>
      <c r="I525" s="571"/>
      <c r="J525" s="607"/>
      <c r="K525" s="571"/>
      <c r="L525" s="2"/>
      <c r="M525" s="2"/>
      <c r="N525" s="2"/>
      <c r="O525" s="2"/>
      <c r="P525" s="2"/>
    </row>
    <row r="526" spans="1:16" ht="51" outlineLevel="1">
      <c r="A526" s="51">
        <f t="shared" si="8"/>
        <v>506</v>
      </c>
      <c r="B526" s="73" t="s">
        <v>441</v>
      </c>
      <c r="C526" s="61" t="s">
        <v>262</v>
      </c>
      <c r="D526" s="61">
        <v>15.5</v>
      </c>
      <c r="E526" s="61">
        <v>15.5</v>
      </c>
      <c r="F526" s="79"/>
      <c r="G526" s="79"/>
      <c r="H526" s="79"/>
      <c r="I526" s="571"/>
      <c r="J526" s="608"/>
      <c r="K526" s="571"/>
      <c r="L526" s="2"/>
      <c r="M526" s="2"/>
      <c r="N526" s="2"/>
      <c r="O526" s="2"/>
      <c r="P526" s="2"/>
    </row>
    <row r="527" spans="1:16" ht="52.5" customHeight="1" outlineLevel="1">
      <c r="A527" s="51">
        <f t="shared" si="8"/>
        <v>507</v>
      </c>
      <c r="B527" s="98" t="s">
        <v>2291</v>
      </c>
      <c r="C527" s="61" t="s">
        <v>126</v>
      </c>
      <c r="D527" s="61">
        <v>22</v>
      </c>
      <c r="E527" s="61">
        <v>22</v>
      </c>
      <c r="F527" s="79"/>
      <c r="G527" s="79"/>
      <c r="H527" s="79"/>
      <c r="I527" s="577" t="s">
        <v>433</v>
      </c>
      <c r="J527" s="81" t="s">
        <v>443</v>
      </c>
      <c r="K527" s="577" t="s">
        <v>433</v>
      </c>
      <c r="L527" s="2"/>
      <c r="M527" s="2"/>
      <c r="N527" s="2"/>
      <c r="O527" s="2"/>
      <c r="P527" s="2"/>
    </row>
    <row r="528" spans="1:16" ht="59.25" customHeight="1" outlineLevel="1">
      <c r="A528" s="51">
        <f t="shared" ref="A528:A591" si="9">A527+1</f>
        <v>508</v>
      </c>
      <c r="B528" s="73" t="s">
        <v>444</v>
      </c>
      <c r="C528" s="61" t="s">
        <v>126</v>
      </c>
      <c r="D528" s="61">
        <v>11</v>
      </c>
      <c r="E528" s="61">
        <v>11</v>
      </c>
      <c r="F528" s="79"/>
      <c r="G528" s="79"/>
      <c r="H528" s="79"/>
      <c r="I528" s="579"/>
      <c r="J528" s="81" t="s">
        <v>445</v>
      </c>
      <c r="K528" s="579"/>
      <c r="L528" s="2"/>
      <c r="M528" s="2"/>
      <c r="N528" s="2"/>
      <c r="O528" s="2"/>
      <c r="P528" s="2"/>
    </row>
    <row r="529" spans="1:16" ht="51" outlineLevel="1">
      <c r="A529" s="51">
        <f t="shared" si="9"/>
        <v>509</v>
      </c>
      <c r="B529" s="73" t="s">
        <v>446</v>
      </c>
      <c r="C529" s="61" t="s">
        <v>126</v>
      </c>
      <c r="D529" s="61">
        <v>150</v>
      </c>
      <c r="E529" s="61">
        <v>150</v>
      </c>
      <c r="F529" s="79"/>
      <c r="G529" s="79"/>
      <c r="H529" s="79"/>
      <c r="I529" s="577" t="s">
        <v>433</v>
      </c>
      <c r="J529" s="81" t="s">
        <v>447</v>
      </c>
      <c r="K529" s="577" t="s">
        <v>433</v>
      </c>
      <c r="L529" s="2"/>
      <c r="M529" s="2"/>
      <c r="N529" s="2"/>
      <c r="O529" s="2"/>
      <c r="P529" s="2"/>
    </row>
    <row r="530" spans="1:16" ht="25.5" outlineLevel="1">
      <c r="A530" s="51">
        <f t="shared" si="9"/>
        <v>510</v>
      </c>
      <c r="B530" s="73" t="s">
        <v>1778</v>
      </c>
      <c r="C530" s="61" t="s">
        <v>126</v>
      </c>
      <c r="D530" s="61">
        <v>26</v>
      </c>
      <c r="E530" s="61">
        <v>26</v>
      </c>
      <c r="F530" s="79"/>
      <c r="G530" s="79"/>
      <c r="H530" s="79"/>
      <c r="I530" s="579"/>
      <c r="J530" s="81" t="s">
        <v>448</v>
      </c>
      <c r="K530" s="579"/>
      <c r="L530" s="2"/>
      <c r="M530" s="2"/>
      <c r="N530" s="2"/>
      <c r="O530" s="2"/>
      <c r="P530" s="2"/>
    </row>
    <row r="531" spans="1:16" ht="38.25" outlineLevel="1">
      <c r="A531" s="51">
        <f t="shared" si="9"/>
        <v>511</v>
      </c>
      <c r="B531" s="73" t="s">
        <v>449</v>
      </c>
      <c r="C531" s="61" t="s">
        <v>126</v>
      </c>
      <c r="D531" s="61">
        <v>2</v>
      </c>
      <c r="E531" s="61">
        <v>2</v>
      </c>
      <c r="F531" s="79"/>
      <c r="G531" s="79"/>
      <c r="H531" s="79"/>
      <c r="I531" s="61" t="s">
        <v>450</v>
      </c>
      <c r="J531" s="61" t="s">
        <v>451</v>
      </c>
      <c r="K531" s="186" t="s">
        <v>450</v>
      </c>
      <c r="L531" s="2"/>
      <c r="M531" s="2"/>
      <c r="N531" s="2"/>
      <c r="O531" s="2"/>
      <c r="P531" s="2"/>
    </row>
    <row r="532" spans="1:16" ht="51" outlineLevel="1">
      <c r="A532" s="51">
        <f t="shared" si="9"/>
        <v>512</v>
      </c>
      <c r="B532" s="91" t="s">
        <v>1779</v>
      </c>
      <c r="C532" s="61" t="s">
        <v>452</v>
      </c>
      <c r="D532" s="61">
        <v>130</v>
      </c>
      <c r="E532" s="61">
        <v>130</v>
      </c>
      <c r="F532" s="79"/>
      <c r="G532" s="79"/>
      <c r="H532" s="79"/>
      <c r="I532" s="589" t="s">
        <v>453</v>
      </c>
      <c r="J532" s="589" t="s">
        <v>454</v>
      </c>
      <c r="K532" s="589" t="s">
        <v>455</v>
      </c>
      <c r="L532" s="22"/>
      <c r="M532" s="22"/>
      <c r="N532" s="22"/>
      <c r="O532" s="22"/>
      <c r="P532" s="22"/>
    </row>
    <row r="533" spans="1:16" ht="51" outlineLevel="1">
      <c r="A533" s="51">
        <f t="shared" si="9"/>
        <v>513</v>
      </c>
      <c r="B533" s="91" t="s">
        <v>1780</v>
      </c>
      <c r="C533" s="61" t="s">
        <v>452</v>
      </c>
      <c r="D533" s="61">
        <v>130</v>
      </c>
      <c r="E533" s="61">
        <v>130</v>
      </c>
      <c r="F533" s="79"/>
      <c r="G533" s="79"/>
      <c r="H533" s="79"/>
      <c r="I533" s="589"/>
      <c r="J533" s="589"/>
      <c r="K533" s="589"/>
      <c r="L533" s="22"/>
      <c r="M533" s="22"/>
      <c r="N533" s="22"/>
      <c r="O533" s="22"/>
      <c r="P533" s="22"/>
    </row>
    <row r="534" spans="1:16" ht="51" outlineLevel="1">
      <c r="A534" s="51">
        <f t="shared" si="9"/>
        <v>514</v>
      </c>
      <c r="B534" s="91" t="s">
        <v>1781</v>
      </c>
      <c r="C534" s="61" t="s">
        <v>452</v>
      </c>
      <c r="D534" s="61">
        <v>130</v>
      </c>
      <c r="E534" s="61">
        <v>130</v>
      </c>
      <c r="F534" s="79"/>
      <c r="G534" s="79"/>
      <c r="H534" s="79"/>
      <c r="I534" s="589"/>
      <c r="J534" s="589" t="s">
        <v>456</v>
      </c>
      <c r="K534" s="589"/>
      <c r="L534" s="22"/>
      <c r="M534" s="22"/>
      <c r="N534" s="22"/>
      <c r="O534" s="22"/>
      <c r="P534" s="22"/>
    </row>
    <row r="535" spans="1:16" ht="51" outlineLevel="1">
      <c r="A535" s="51">
        <f t="shared" si="9"/>
        <v>515</v>
      </c>
      <c r="B535" s="91" t="s">
        <v>1782</v>
      </c>
      <c r="C535" s="61" t="s">
        <v>452</v>
      </c>
      <c r="D535" s="61">
        <v>260</v>
      </c>
      <c r="E535" s="61">
        <v>260</v>
      </c>
      <c r="F535" s="79"/>
      <c r="G535" s="79"/>
      <c r="H535" s="79"/>
      <c r="I535" s="589"/>
      <c r="J535" s="589"/>
      <c r="K535" s="589"/>
      <c r="L535" s="22"/>
      <c r="M535" s="22"/>
      <c r="N535" s="22"/>
      <c r="O535" s="22"/>
      <c r="P535" s="22"/>
    </row>
    <row r="536" spans="1:16" ht="51" outlineLevel="1">
      <c r="A536" s="51">
        <f t="shared" si="9"/>
        <v>516</v>
      </c>
      <c r="B536" s="73" t="s">
        <v>1691</v>
      </c>
      <c r="C536" s="61" t="s">
        <v>126</v>
      </c>
      <c r="D536" s="61">
        <v>5</v>
      </c>
      <c r="E536" s="61"/>
      <c r="F536" s="61">
        <v>5</v>
      </c>
      <c r="G536" s="61"/>
      <c r="H536" s="61"/>
      <c r="I536" s="571" t="s">
        <v>457</v>
      </c>
      <c r="J536" s="590" t="s">
        <v>458</v>
      </c>
      <c r="K536" s="571" t="s">
        <v>459</v>
      </c>
      <c r="L536" s="2"/>
      <c r="M536" s="2"/>
      <c r="N536" s="2"/>
      <c r="O536" s="2"/>
      <c r="P536" s="2"/>
    </row>
    <row r="537" spans="1:16" ht="51" outlineLevel="1">
      <c r="A537" s="51">
        <f t="shared" si="9"/>
        <v>517</v>
      </c>
      <c r="B537" s="73" t="s">
        <v>1692</v>
      </c>
      <c r="C537" s="61" t="s">
        <v>126</v>
      </c>
      <c r="D537" s="61">
        <v>5</v>
      </c>
      <c r="E537" s="61"/>
      <c r="F537" s="61">
        <v>5</v>
      </c>
      <c r="G537" s="61"/>
      <c r="H537" s="61"/>
      <c r="I537" s="571"/>
      <c r="J537" s="590"/>
      <c r="K537" s="571"/>
      <c r="L537" s="2"/>
      <c r="M537" s="2"/>
      <c r="N537" s="2"/>
      <c r="O537" s="2"/>
      <c r="P537" s="2"/>
    </row>
    <row r="538" spans="1:16" ht="51" outlineLevel="1">
      <c r="A538" s="51">
        <f t="shared" si="9"/>
        <v>518</v>
      </c>
      <c r="B538" s="73" t="s">
        <v>1693</v>
      </c>
      <c r="C538" s="61" t="s">
        <v>126</v>
      </c>
      <c r="D538" s="61">
        <v>5</v>
      </c>
      <c r="E538" s="61"/>
      <c r="F538" s="61">
        <v>5</v>
      </c>
      <c r="G538" s="61"/>
      <c r="H538" s="61"/>
      <c r="I538" s="571"/>
      <c r="J538" s="590"/>
      <c r="K538" s="571"/>
      <c r="L538" s="2"/>
      <c r="M538" s="2"/>
      <c r="N538" s="2"/>
      <c r="O538" s="2"/>
      <c r="P538" s="2"/>
    </row>
    <row r="539" spans="1:16" ht="22.5" customHeight="1" outlineLevel="1">
      <c r="A539" s="51">
        <f t="shared" si="9"/>
        <v>519</v>
      </c>
      <c r="B539" s="73" t="s">
        <v>460</v>
      </c>
      <c r="C539" s="61" t="s">
        <v>126</v>
      </c>
      <c r="D539" s="61">
        <v>4</v>
      </c>
      <c r="E539" s="61"/>
      <c r="F539" s="61">
        <v>4</v>
      </c>
      <c r="G539" s="61"/>
      <c r="H539" s="61"/>
      <c r="I539" s="571"/>
      <c r="J539" s="590" t="s">
        <v>461</v>
      </c>
      <c r="K539" s="571" t="s">
        <v>462</v>
      </c>
      <c r="L539" s="2"/>
      <c r="M539" s="2"/>
      <c r="N539" s="2"/>
      <c r="O539" s="2"/>
      <c r="P539" s="2"/>
    </row>
    <row r="540" spans="1:16" ht="22.5" customHeight="1" outlineLevel="1">
      <c r="A540" s="51">
        <f t="shared" si="9"/>
        <v>520</v>
      </c>
      <c r="B540" s="73" t="s">
        <v>463</v>
      </c>
      <c r="C540" s="61" t="s">
        <v>126</v>
      </c>
      <c r="D540" s="61">
        <v>4</v>
      </c>
      <c r="E540" s="61"/>
      <c r="F540" s="61">
        <v>4</v>
      </c>
      <c r="G540" s="61"/>
      <c r="H540" s="61"/>
      <c r="I540" s="571"/>
      <c r="J540" s="590"/>
      <c r="K540" s="571"/>
      <c r="L540" s="2"/>
      <c r="M540" s="2"/>
      <c r="N540" s="2"/>
      <c r="O540" s="2"/>
      <c r="P540" s="2"/>
    </row>
    <row r="541" spans="1:16" ht="25.5" customHeight="1" outlineLevel="1">
      <c r="A541" s="51">
        <f t="shared" si="9"/>
        <v>521</v>
      </c>
      <c r="B541" s="272" t="s">
        <v>464</v>
      </c>
      <c r="C541" s="273" t="s">
        <v>201</v>
      </c>
      <c r="D541" s="273">
        <v>8</v>
      </c>
      <c r="E541" s="273"/>
      <c r="F541" s="273">
        <v>8</v>
      </c>
      <c r="G541" s="273"/>
      <c r="H541" s="273"/>
      <c r="I541" s="571" t="s">
        <v>465</v>
      </c>
      <c r="J541" s="577" t="s">
        <v>466</v>
      </c>
      <c r="K541" s="577" t="s">
        <v>467</v>
      </c>
      <c r="L541" s="2"/>
      <c r="M541" s="2"/>
      <c r="N541" s="2"/>
      <c r="O541" s="2"/>
      <c r="P541" s="2"/>
    </row>
    <row r="542" spans="1:16" ht="25.5" outlineLevel="1">
      <c r="A542" s="51">
        <f t="shared" si="9"/>
        <v>522</v>
      </c>
      <c r="B542" s="73" t="s">
        <v>468</v>
      </c>
      <c r="C542" s="61" t="s">
        <v>262</v>
      </c>
      <c r="D542" s="61">
        <v>300</v>
      </c>
      <c r="E542" s="61"/>
      <c r="F542" s="61">
        <v>300</v>
      </c>
      <c r="G542" s="61"/>
      <c r="H542" s="61"/>
      <c r="I542" s="571"/>
      <c r="J542" s="578"/>
      <c r="K542" s="578"/>
      <c r="L542" s="2"/>
      <c r="M542" s="2"/>
      <c r="N542" s="2"/>
      <c r="O542" s="2"/>
      <c r="P542" s="2"/>
    </row>
    <row r="543" spans="1:16" ht="12.75" outlineLevel="1">
      <c r="A543" s="51">
        <f t="shared" si="9"/>
        <v>523</v>
      </c>
      <c r="B543" s="73" t="s">
        <v>469</v>
      </c>
      <c r="C543" s="61" t="s">
        <v>201</v>
      </c>
      <c r="D543" s="61">
        <v>16</v>
      </c>
      <c r="E543" s="61"/>
      <c r="F543" s="61">
        <v>16</v>
      </c>
      <c r="G543" s="61"/>
      <c r="H543" s="61"/>
      <c r="I543" s="577" t="s">
        <v>470</v>
      </c>
      <c r="J543" s="578"/>
      <c r="K543" s="578"/>
      <c r="L543" s="2"/>
      <c r="M543" s="2"/>
      <c r="N543" s="2"/>
      <c r="O543" s="2"/>
      <c r="P543" s="2"/>
    </row>
    <row r="544" spans="1:16" ht="25.5" outlineLevel="1">
      <c r="A544" s="51">
        <f t="shared" si="9"/>
        <v>524</v>
      </c>
      <c r="B544" s="73" t="s">
        <v>471</v>
      </c>
      <c r="C544" s="61" t="s">
        <v>126</v>
      </c>
      <c r="D544" s="61">
        <v>8</v>
      </c>
      <c r="E544" s="61"/>
      <c r="F544" s="61">
        <v>8</v>
      </c>
      <c r="G544" s="61"/>
      <c r="H544" s="61"/>
      <c r="I544" s="578"/>
      <c r="J544" s="578"/>
      <c r="K544" s="578"/>
      <c r="L544" s="2"/>
      <c r="M544" s="2"/>
      <c r="N544" s="2"/>
      <c r="O544" s="2"/>
      <c r="P544" s="2"/>
    </row>
    <row r="545" spans="1:16" ht="25.5" outlineLevel="1">
      <c r="A545" s="51">
        <f t="shared" si="9"/>
        <v>525</v>
      </c>
      <c r="B545" s="74" t="s">
        <v>472</v>
      </c>
      <c r="C545" s="55" t="s">
        <v>126</v>
      </c>
      <c r="D545" s="55">
        <v>1</v>
      </c>
      <c r="E545" s="55"/>
      <c r="F545" s="55">
        <v>1</v>
      </c>
      <c r="G545" s="55"/>
      <c r="H545" s="92"/>
      <c r="I545" s="578"/>
      <c r="J545" s="578"/>
      <c r="K545" s="578"/>
      <c r="L545" s="2"/>
      <c r="M545" s="2"/>
      <c r="N545" s="2"/>
      <c r="O545" s="2"/>
      <c r="P545" s="2"/>
    </row>
    <row r="546" spans="1:16" ht="12.75" outlineLevel="1">
      <c r="A546" s="51">
        <f t="shared" si="9"/>
        <v>526</v>
      </c>
      <c r="B546" s="261" t="s">
        <v>473</v>
      </c>
      <c r="C546" s="55" t="s">
        <v>126</v>
      </c>
      <c r="D546" s="55">
        <v>20</v>
      </c>
      <c r="E546" s="55"/>
      <c r="F546" s="55">
        <v>20</v>
      </c>
      <c r="G546" s="55"/>
      <c r="H546" s="92"/>
      <c r="I546" s="579"/>
      <c r="J546" s="579"/>
      <c r="K546" s="579"/>
      <c r="L546" s="2"/>
      <c r="M546" s="2"/>
      <c r="N546" s="2"/>
      <c r="O546" s="2"/>
      <c r="P546" s="2"/>
    </row>
    <row r="547" spans="1:16" ht="40.5" customHeight="1" outlineLevel="1">
      <c r="A547" s="51">
        <f t="shared" si="9"/>
        <v>527</v>
      </c>
      <c r="B547" s="74" t="s">
        <v>1774</v>
      </c>
      <c r="C547" s="257" t="s">
        <v>126</v>
      </c>
      <c r="D547" s="257">
        <v>8</v>
      </c>
      <c r="E547" s="257"/>
      <c r="F547" s="257">
        <v>8</v>
      </c>
      <c r="G547" s="257"/>
      <c r="H547" s="92"/>
      <c r="I547" s="571" t="s">
        <v>470</v>
      </c>
      <c r="J547" s="571" t="s">
        <v>466</v>
      </c>
      <c r="K547" s="571" t="s">
        <v>467</v>
      </c>
      <c r="L547" s="2"/>
      <c r="M547" s="2"/>
      <c r="N547" s="2"/>
      <c r="O547" s="2"/>
      <c r="P547" s="2"/>
    </row>
    <row r="548" spans="1:16" ht="50.25" customHeight="1" outlineLevel="1">
      <c r="A548" s="51">
        <f t="shared" si="9"/>
        <v>528</v>
      </c>
      <c r="B548" s="74" t="s">
        <v>474</v>
      </c>
      <c r="C548" s="257" t="s">
        <v>201</v>
      </c>
      <c r="D548" s="257">
        <v>1</v>
      </c>
      <c r="E548" s="257"/>
      <c r="F548" s="257">
        <v>1</v>
      </c>
      <c r="G548" s="257"/>
      <c r="H548" s="257"/>
      <c r="I548" s="571"/>
      <c r="J548" s="571"/>
      <c r="K548" s="571"/>
      <c r="L548" s="2"/>
      <c r="M548" s="2"/>
      <c r="N548" s="2"/>
      <c r="O548" s="2"/>
      <c r="P548" s="2"/>
    </row>
    <row r="549" spans="1:16" ht="33.75" customHeight="1" outlineLevel="1">
      <c r="A549" s="51">
        <f t="shared" si="9"/>
        <v>529</v>
      </c>
      <c r="B549" s="74" t="s">
        <v>475</v>
      </c>
      <c r="C549" s="257" t="s">
        <v>126</v>
      </c>
      <c r="D549" s="257">
        <v>1</v>
      </c>
      <c r="E549" s="257"/>
      <c r="F549" s="257">
        <v>1</v>
      </c>
      <c r="G549" s="257"/>
      <c r="H549" s="257"/>
      <c r="I549" s="571"/>
      <c r="J549" s="571"/>
      <c r="K549" s="571"/>
      <c r="L549" s="2"/>
      <c r="M549" s="2"/>
      <c r="N549" s="2"/>
      <c r="O549" s="2"/>
      <c r="P549" s="2"/>
    </row>
    <row r="550" spans="1:16" ht="42" customHeight="1" outlineLevel="1">
      <c r="A550" s="51">
        <f t="shared" si="9"/>
        <v>530</v>
      </c>
      <c r="B550" s="74" t="s">
        <v>476</v>
      </c>
      <c r="C550" s="257" t="s">
        <v>126</v>
      </c>
      <c r="D550" s="257">
        <v>8</v>
      </c>
      <c r="E550" s="257"/>
      <c r="F550" s="257">
        <v>8</v>
      </c>
      <c r="G550" s="257"/>
      <c r="H550" s="257"/>
      <c r="I550" s="571" t="s">
        <v>477</v>
      </c>
      <c r="J550" s="571"/>
      <c r="K550" s="571"/>
      <c r="L550" s="2"/>
      <c r="M550" s="2"/>
      <c r="N550" s="2"/>
      <c r="O550" s="2"/>
      <c r="P550" s="2"/>
    </row>
    <row r="551" spans="1:16" ht="68.25" customHeight="1" outlineLevel="1">
      <c r="A551" s="51">
        <f t="shared" si="9"/>
        <v>531</v>
      </c>
      <c r="B551" s="74" t="s">
        <v>478</v>
      </c>
      <c r="C551" s="257" t="s">
        <v>201</v>
      </c>
      <c r="D551" s="257">
        <v>1</v>
      </c>
      <c r="E551" s="257"/>
      <c r="F551" s="257">
        <v>1</v>
      </c>
      <c r="G551" s="257"/>
      <c r="H551" s="257"/>
      <c r="I551" s="571"/>
      <c r="J551" s="571"/>
      <c r="K551" s="571"/>
      <c r="L551" s="2"/>
      <c r="M551" s="2"/>
      <c r="N551" s="2"/>
      <c r="O551" s="2"/>
      <c r="P551" s="2"/>
    </row>
    <row r="552" spans="1:16" ht="78.75" customHeight="1" outlineLevel="1">
      <c r="A552" s="51">
        <f t="shared" si="9"/>
        <v>532</v>
      </c>
      <c r="B552" s="74" t="s">
        <v>479</v>
      </c>
      <c r="C552" s="257" t="s">
        <v>126</v>
      </c>
      <c r="D552" s="75">
        <v>68</v>
      </c>
      <c r="E552" s="257"/>
      <c r="F552" s="75">
        <v>68</v>
      </c>
      <c r="G552" s="257"/>
      <c r="H552" s="257"/>
      <c r="I552" s="571"/>
      <c r="J552" s="571"/>
      <c r="K552" s="571"/>
      <c r="L552" s="2"/>
      <c r="M552" s="2"/>
      <c r="N552" s="2"/>
      <c r="O552" s="2"/>
      <c r="P552" s="2"/>
    </row>
    <row r="553" spans="1:16" ht="78.75" customHeight="1" outlineLevel="1">
      <c r="A553" s="51">
        <f t="shared" si="9"/>
        <v>533</v>
      </c>
      <c r="B553" s="74" t="s">
        <v>480</v>
      </c>
      <c r="C553" s="257" t="s">
        <v>126</v>
      </c>
      <c r="D553" s="75">
        <v>68</v>
      </c>
      <c r="E553" s="257"/>
      <c r="F553" s="75">
        <v>68</v>
      </c>
      <c r="G553" s="257"/>
      <c r="H553" s="257"/>
      <c r="I553" s="571"/>
      <c r="J553" s="571"/>
      <c r="K553" s="571"/>
      <c r="L553" s="2"/>
      <c r="M553" s="2"/>
      <c r="N553" s="2"/>
      <c r="O553" s="2"/>
      <c r="P553" s="2"/>
    </row>
    <row r="554" spans="1:16" ht="76.5" customHeight="1" outlineLevel="1">
      <c r="A554" s="51">
        <f t="shared" si="9"/>
        <v>534</v>
      </c>
      <c r="B554" s="74" t="s">
        <v>481</v>
      </c>
      <c r="C554" s="75" t="s">
        <v>126</v>
      </c>
      <c r="D554" s="75">
        <v>25</v>
      </c>
      <c r="E554" s="257"/>
      <c r="F554" s="75">
        <v>25</v>
      </c>
      <c r="G554" s="257"/>
      <c r="H554" s="257"/>
      <c r="I554" s="571"/>
      <c r="J554" s="571"/>
      <c r="K554" s="571"/>
      <c r="L554" s="2"/>
      <c r="M554" s="2"/>
      <c r="N554" s="2"/>
      <c r="O554" s="2"/>
      <c r="P554" s="2"/>
    </row>
    <row r="555" spans="1:16" ht="81.75" customHeight="1" outlineLevel="1">
      <c r="A555" s="51">
        <f t="shared" si="9"/>
        <v>535</v>
      </c>
      <c r="B555" s="261" t="s">
        <v>482</v>
      </c>
      <c r="C555" s="270" t="s">
        <v>126</v>
      </c>
      <c r="D555" s="75">
        <v>25</v>
      </c>
      <c r="E555" s="257"/>
      <c r="F555" s="75">
        <v>25</v>
      </c>
      <c r="G555" s="257"/>
      <c r="H555" s="257"/>
      <c r="I555" s="571"/>
      <c r="J555" s="571"/>
      <c r="K555" s="571"/>
      <c r="L555" s="2"/>
      <c r="M555" s="2"/>
      <c r="N555" s="2"/>
      <c r="O555" s="2"/>
      <c r="P555" s="2"/>
    </row>
    <row r="556" spans="1:16" ht="152.25" customHeight="1" outlineLevel="1">
      <c r="A556" s="51">
        <f t="shared" si="9"/>
        <v>536</v>
      </c>
      <c r="B556" s="74" t="s">
        <v>483</v>
      </c>
      <c r="C556" s="75" t="s">
        <v>201</v>
      </c>
      <c r="D556" s="75">
        <v>8</v>
      </c>
      <c r="E556" s="232"/>
      <c r="F556" s="75">
        <v>8</v>
      </c>
      <c r="G556" s="232"/>
      <c r="H556" s="232"/>
      <c r="I556" s="247" t="s">
        <v>239</v>
      </c>
      <c r="J556" s="571" t="s">
        <v>466</v>
      </c>
      <c r="K556" s="571" t="s">
        <v>467</v>
      </c>
      <c r="L556" s="2"/>
      <c r="M556" s="2"/>
      <c r="N556" s="2"/>
      <c r="O556" s="2"/>
      <c r="P556" s="2"/>
    </row>
    <row r="557" spans="1:16" ht="142.5" customHeight="1" outlineLevel="1">
      <c r="A557" s="51">
        <f t="shared" si="9"/>
        <v>537</v>
      </c>
      <c r="B557" s="74" t="s">
        <v>484</v>
      </c>
      <c r="C557" s="75" t="s">
        <v>201</v>
      </c>
      <c r="D557" s="75">
        <v>8</v>
      </c>
      <c r="E557" s="232"/>
      <c r="F557" s="75">
        <v>8</v>
      </c>
      <c r="G557" s="232"/>
      <c r="H557" s="232"/>
      <c r="I557" s="571" t="s">
        <v>239</v>
      </c>
      <c r="J557" s="571"/>
      <c r="K557" s="571"/>
      <c r="L557" s="2"/>
      <c r="M557" s="2"/>
      <c r="N557" s="2"/>
      <c r="O557" s="2"/>
      <c r="P557" s="2"/>
    </row>
    <row r="558" spans="1:16" ht="89.25" customHeight="1" outlineLevel="1">
      <c r="A558" s="51">
        <f t="shared" si="9"/>
        <v>538</v>
      </c>
      <c r="B558" s="74" t="s">
        <v>485</v>
      </c>
      <c r="C558" s="75" t="s">
        <v>126</v>
      </c>
      <c r="D558" s="75">
        <v>64</v>
      </c>
      <c r="E558" s="232"/>
      <c r="F558" s="75">
        <v>64</v>
      </c>
      <c r="G558" s="232"/>
      <c r="H558" s="232"/>
      <c r="I558" s="571"/>
      <c r="J558" s="571"/>
      <c r="K558" s="571"/>
      <c r="L558" s="2"/>
      <c r="M558" s="2"/>
      <c r="N558" s="2"/>
      <c r="O558" s="2"/>
      <c r="P558" s="2"/>
    </row>
    <row r="559" spans="1:16" ht="99.75" customHeight="1" outlineLevel="1">
      <c r="A559" s="51">
        <f t="shared" si="9"/>
        <v>539</v>
      </c>
      <c r="B559" s="74" t="s">
        <v>486</v>
      </c>
      <c r="C559" s="75" t="s">
        <v>201</v>
      </c>
      <c r="D559" s="75">
        <v>1</v>
      </c>
      <c r="E559" s="232"/>
      <c r="F559" s="75">
        <v>1</v>
      </c>
      <c r="G559" s="232"/>
      <c r="H559" s="232"/>
      <c r="I559" s="247" t="s">
        <v>487</v>
      </c>
      <c r="J559" s="571"/>
      <c r="K559" s="571"/>
      <c r="L559" s="2"/>
      <c r="M559" s="2"/>
      <c r="N559" s="2"/>
      <c r="O559" s="2"/>
      <c r="P559" s="2"/>
    </row>
    <row r="560" spans="1:16" ht="42" customHeight="1" outlineLevel="1">
      <c r="A560" s="51">
        <f t="shared" si="9"/>
        <v>540</v>
      </c>
      <c r="B560" s="74" t="s">
        <v>488</v>
      </c>
      <c r="C560" s="75" t="s">
        <v>489</v>
      </c>
      <c r="D560" s="75">
        <v>650</v>
      </c>
      <c r="E560" s="232"/>
      <c r="F560" s="75">
        <v>650</v>
      </c>
      <c r="G560" s="232"/>
      <c r="H560" s="232"/>
      <c r="I560" s="571" t="s">
        <v>239</v>
      </c>
      <c r="J560" s="571"/>
      <c r="K560" s="571"/>
      <c r="L560" s="2"/>
      <c r="M560" s="2"/>
      <c r="N560" s="2"/>
      <c r="O560" s="2"/>
      <c r="P560" s="2"/>
    </row>
    <row r="561" spans="1:16" ht="60.75" customHeight="1" outlineLevel="1">
      <c r="A561" s="51">
        <f t="shared" si="9"/>
        <v>541</v>
      </c>
      <c r="B561" s="74" t="s">
        <v>490</v>
      </c>
      <c r="C561" s="75" t="s">
        <v>126</v>
      </c>
      <c r="D561" s="75">
        <v>75</v>
      </c>
      <c r="E561" s="232"/>
      <c r="F561" s="75">
        <v>75</v>
      </c>
      <c r="G561" s="232"/>
      <c r="H561" s="232"/>
      <c r="I561" s="571"/>
      <c r="J561" s="571"/>
      <c r="K561" s="571"/>
      <c r="L561" s="2"/>
      <c r="M561" s="2"/>
      <c r="N561" s="2"/>
      <c r="O561" s="2"/>
      <c r="P561" s="2"/>
    </row>
    <row r="562" spans="1:16" ht="50.25" customHeight="1" outlineLevel="1">
      <c r="A562" s="51">
        <f t="shared" si="9"/>
        <v>542</v>
      </c>
      <c r="B562" s="74" t="s">
        <v>491</v>
      </c>
      <c r="C562" s="257" t="s">
        <v>201</v>
      </c>
      <c r="D562" s="257">
        <v>1</v>
      </c>
      <c r="E562" s="257"/>
      <c r="F562" s="257"/>
      <c r="G562" s="257">
        <v>1</v>
      </c>
      <c r="H562" s="92"/>
      <c r="I562" s="571"/>
      <c r="J562" s="571"/>
      <c r="K562" s="571"/>
      <c r="L562" s="2"/>
      <c r="M562" s="2"/>
      <c r="N562" s="2"/>
      <c r="O562" s="2"/>
      <c r="P562" s="2"/>
    </row>
    <row r="563" spans="1:16" ht="32.25" customHeight="1" outlineLevel="1">
      <c r="A563" s="51">
        <f t="shared" si="9"/>
        <v>543</v>
      </c>
      <c r="B563" s="74" t="s">
        <v>492</v>
      </c>
      <c r="C563" s="257" t="s">
        <v>201</v>
      </c>
      <c r="D563" s="257">
        <v>2</v>
      </c>
      <c r="E563" s="257"/>
      <c r="F563" s="257"/>
      <c r="G563" s="257">
        <v>2</v>
      </c>
      <c r="H563" s="92"/>
      <c r="I563" s="571"/>
      <c r="J563" s="571"/>
      <c r="K563" s="571"/>
      <c r="L563" s="2"/>
      <c r="M563" s="2"/>
      <c r="N563" s="2"/>
      <c r="O563" s="2"/>
      <c r="P563" s="2"/>
    </row>
    <row r="564" spans="1:16" ht="33.75" customHeight="1" outlineLevel="1">
      <c r="A564" s="51">
        <f t="shared" si="9"/>
        <v>544</v>
      </c>
      <c r="B564" s="74" t="s">
        <v>493</v>
      </c>
      <c r="C564" s="230" t="s">
        <v>126</v>
      </c>
      <c r="D564" s="229">
        <v>2</v>
      </c>
      <c r="E564" s="230"/>
      <c r="F564" s="229">
        <v>2</v>
      </c>
      <c r="G564" s="230"/>
      <c r="H564" s="92"/>
      <c r="I564" s="571" t="s">
        <v>494</v>
      </c>
      <c r="J564" s="571" t="s">
        <v>466</v>
      </c>
      <c r="K564" s="571" t="s">
        <v>495</v>
      </c>
      <c r="L564" s="2"/>
      <c r="M564" s="2"/>
      <c r="N564" s="2"/>
      <c r="O564" s="2"/>
      <c r="P564" s="2"/>
    </row>
    <row r="565" spans="1:16" ht="21" customHeight="1" outlineLevel="1">
      <c r="A565" s="51">
        <f t="shared" si="9"/>
        <v>545</v>
      </c>
      <c r="B565" s="74" t="s">
        <v>496</v>
      </c>
      <c r="C565" s="230" t="s">
        <v>126</v>
      </c>
      <c r="D565" s="229">
        <v>2</v>
      </c>
      <c r="E565" s="230"/>
      <c r="F565" s="229">
        <v>2</v>
      </c>
      <c r="G565" s="230"/>
      <c r="H565" s="92"/>
      <c r="I565" s="571"/>
      <c r="J565" s="571"/>
      <c r="K565" s="571"/>
      <c r="L565" s="2"/>
      <c r="M565" s="2"/>
      <c r="N565" s="2"/>
      <c r="O565" s="2"/>
      <c r="P565" s="2"/>
    </row>
    <row r="566" spans="1:16" ht="22.5" customHeight="1" outlineLevel="1">
      <c r="A566" s="51">
        <f t="shared" si="9"/>
        <v>546</v>
      </c>
      <c r="B566" s="74" t="s">
        <v>497</v>
      </c>
      <c r="C566" s="230" t="s">
        <v>126</v>
      </c>
      <c r="D566" s="229">
        <v>4</v>
      </c>
      <c r="E566" s="230"/>
      <c r="F566" s="229">
        <v>4</v>
      </c>
      <c r="G566" s="230"/>
      <c r="H566" s="92"/>
      <c r="I566" s="571"/>
      <c r="J566" s="571"/>
      <c r="K566" s="571"/>
      <c r="L566" s="2"/>
      <c r="M566" s="2"/>
      <c r="N566" s="2"/>
      <c r="O566" s="2"/>
      <c r="P566" s="2"/>
    </row>
    <row r="567" spans="1:16" ht="20.25" customHeight="1" outlineLevel="1">
      <c r="A567" s="51">
        <f t="shared" si="9"/>
        <v>547</v>
      </c>
      <c r="B567" s="74" t="s">
        <v>498</v>
      </c>
      <c r="C567" s="230" t="s">
        <v>126</v>
      </c>
      <c r="D567" s="229">
        <v>2</v>
      </c>
      <c r="E567" s="230"/>
      <c r="F567" s="229">
        <v>2</v>
      </c>
      <c r="G567" s="230"/>
      <c r="H567" s="92"/>
      <c r="I567" s="571"/>
      <c r="J567" s="571"/>
      <c r="K567" s="571"/>
      <c r="L567" s="2"/>
      <c r="M567" s="2"/>
      <c r="N567" s="2"/>
      <c r="O567" s="2"/>
      <c r="P567" s="2"/>
    </row>
    <row r="568" spans="1:16" ht="25.5" outlineLevel="1">
      <c r="A568" s="51">
        <f t="shared" si="9"/>
        <v>548</v>
      </c>
      <c r="B568" s="74" t="s">
        <v>499</v>
      </c>
      <c r="C568" s="230" t="s">
        <v>126</v>
      </c>
      <c r="D568" s="229">
        <v>2</v>
      </c>
      <c r="E568" s="230"/>
      <c r="F568" s="229">
        <v>2</v>
      </c>
      <c r="G568" s="230"/>
      <c r="H568" s="92"/>
      <c r="I568" s="571"/>
      <c r="J568" s="571"/>
      <c r="K568" s="571"/>
      <c r="L568" s="2"/>
      <c r="M568" s="2"/>
      <c r="N568" s="2"/>
      <c r="O568" s="2"/>
      <c r="P568" s="2"/>
    </row>
    <row r="569" spans="1:16" ht="25.5" outlineLevel="1">
      <c r="A569" s="51">
        <f t="shared" si="9"/>
        <v>549</v>
      </c>
      <c r="B569" s="74" t="s">
        <v>500</v>
      </c>
      <c r="C569" s="230" t="s">
        <v>126</v>
      </c>
      <c r="D569" s="229">
        <v>1</v>
      </c>
      <c r="E569" s="230"/>
      <c r="F569" s="229">
        <v>1</v>
      </c>
      <c r="G569" s="230"/>
      <c r="H569" s="230"/>
      <c r="I569" s="571"/>
      <c r="J569" s="571"/>
      <c r="K569" s="571"/>
      <c r="L569" s="2"/>
      <c r="M569" s="2"/>
      <c r="N569" s="2"/>
      <c r="O569" s="2"/>
      <c r="P569" s="2"/>
    </row>
    <row r="570" spans="1:16" ht="25.5" outlineLevel="1">
      <c r="A570" s="51">
        <f t="shared" si="9"/>
        <v>550</v>
      </c>
      <c r="B570" s="74" t="s">
        <v>501</v>
      </c>
      <c r="C570" s="230" t="s">
        <v>126</v>
      </c>
      <c r="D570" s="229">
        <v>4</v>
      </c>
      <c r="E570" s="230"/>
      <c r="F570" s="229">
        <v>4</v>
      </c>
      <c r="G570" s="230"/>
      <c r="H570" s="230"/>
      <c r="I570" s="571"/>
      <c r="J570" s="571"/>
      <c r="K570" s="571"/>
      <c r="L570" s="2"/>
      <c r="M570" s="2"/>
      <c r="N570" s="2"/>
      <c r="O570" s="2"/>
      <c r="P570" s="2"/>
    </row>
    <row r="571" spans="1:16" ht="25.5" outlineLevel="1">
      <c r="A571" s="51">
        <f t="shared" si="9"/>
        <v>551</v>
      </c>
      <c r="B571" s="74" t="s">
        <v>1766</v>
      </c>
      <c r="C571" s="230" t="s">
        <v>126</v>
      </c>
      <c r="D571" s="229">
        <v>4</v>
      </c>
      <c r="E571" s="230"/>
      <c r="F571" s="229">
        <v>4</v>
      </c>
      <c r="G571" s="230"/>
      <c r="H571" s="230"/>
      <c r="I571" s="571"/>
      <c r="J571" s="571"/>
      <c r="K571" s="571"/>
      <c r="L571" s="2"/>
      <c r="M571" s="2"/>
      <c r="N571" s="2"/>
      <c r="O571" s="2"/>
      <c r="P571" s="2"/>
    </row>
    <row r="572" spans="1:16" ht="25.5" outlineLevel="1">
      <c r="A572" s="51">
        <f t="shared" si="9"/>
        <v>552</v>
      </c>
      <c r="B572" s="74" t="s">
        <v>502</v>
      </c>
      <c r="C572" s="230" t="s">
        <v>201</v>
      </c>
      <c r="D572" s="229">
        <v>2</v>
      </c>
      <c r="E572" s="230"/>
      <c r="F572" s="229">
        <v>2</v>
      </c>
      <c r="G572" s="230"/>
      <c r="H572" s="230"/>
      <c r="I572" s="571"/>
      <c r="J572" s="571"/>
      <c r="K572" s="571"/>
      <c r="L572" s="2"/>
      <c r="M572" s="2"/>
      <c r="N572" s="2"/>
      <c r="O572" s="2"/>
      <c r="P572" s="2"/>
    </row>
    <row r="573" spans="1:16" ht="25.5" outlineLevel="1">
      <c r="A573" s="51">
        <f t="shared" si="9"/>
        <v>553</v>
      </c>
      <c r="B573" s="74" t="s">
        <v>503</v>
      </c>
      <c r="C573" s="230" t="s">
        <v>126</v>
      </c>
      <c r="D573" s="229">
        <v>4</v>
      </c>
      <c r="E573" s="230"/>
      <c r="F573" s="229">
        <v>4</v>
      </c>
      <c r="G573" s="230"/>
      <c r="H573" s="230"/>
      <c r="I573" s="571"/>
      <c r="J573" s="571"/>
      <c r="K573" s="571"/>
      <c r="L573" s="2"/>
      <c r="M573" s="2"/>
      <c r="N573" s="2"/>
      <c r="O573" s="2"/>
      <c r="P573" s="2"/>
    </row>
    <row r="574" spans="1:16" ht="25.5" outlineLevel="1">
      <c r="A574" s="51">
        <f t="shared" si="9"/>
        <v>554</v>
      </c>
      <c r="B574" s="74" t="s">
        <v>504</v>
      </c>
      <c r="C574" s="230" t="s">
        <v>126</v>
      </c>
      <c r="D574" s="229">
        <v>2</v>
      </c>
      <c r="E574" s="230"/>
      <c r="F574" s="229">
        <v>2</v>
      </c>
      <c r="G574" s="230"/>
      <c r="H574" s="230"/>
      <c r="I574" s="571"/>
      <c r="J574" s="571"/>
      <c r="K574" s="571"/>
      <c r="L574" s="2"/>
      <c r="M574" s="2"/>
      <c r="N574" s="2"/>
      <c r="O574" s="2"/>
      <c r="P574" s="2"/>
    </row>
    <row r="575" spans="1:16" ht="51" customHeight="1" outlineLevel="1">
      <c r="A575" s="51">
        <f t="shared" si="9"/>
        <v>555</v>
      </c>
      <c r="B575" s="74" t="s">
        <v>505</v>
      </c>
      <c r="C575" s="230" t="s">
        <v>126</v>
      </c>
      <c r="D575" s="229">
        <v>1</v>
      </c>
      <c r="E575" s="230"/>
      <c r="F575" s="229">
        <v>1</v>
      </c>
      <c r="G575" s="230"/>
      <c r="H575" s="92"/>
      <c r="I575" s="229" t="s">
        <v>494</v>
      </c>
      <c r="J575" s="571"/>
      <c r="K575" s="571" t="s">
        <v>495</v>
      </c>
      <c r="L575" s="2"/>
      <c r="M575" s="2"/>
      <c r="N575" s="2"/>
      <c r="O575" s="2"/>
      <c r="P575" s="2"/>
    </row>
    <row r="576" spans="1:16" ht="25.5" outlineLevel="1">
      <c r="A576" s="51">
        <f t="shared" si="9"/>
        <v>556</v>
      </c>
      <c r="B576" s="74" t="s">
        <v>506</v>
      </c>
      <c r="C576" s="230" t="s">
        <v>201</v>
      </c>
      <c r="D576" s="229">
        <v>2</v>
      </c>
      <c r="E576" s="230"/>
      <c r="F576" s="229">
        <v>2</v>
      </c>
      <c r="G576" s="230"/>
      <c r="H576" s="230"/>
      <c r="I576" s="571" t="s">
        <v>348</v>
      </c>
      <c r="J576" s="571"/>
      <c r="K576" s="571"/>
      <c r="L576" s="2"/>
      <c r="M576" s="2"/>
      <c r="N576" s="2"/>
      <c r="O576" s="2"/>
      <c r="P576" s="2"/>
    </row>
    <row r="577" spans="1:16" ht="114" customHeight="1" outlineLevel="1">
      <c r="A577" s="51">
        <f t="shared" si="9"/>
        <v>557</v>
      </c>
      <c r="B577" s="74" t="s">
        <v>508</v>
      </c>
      <c r="C577" s="230" t="s">
        <v>201</v>
      </c>
      <c r="D577" s="230">
        <v>1</v>
      </c>
      <c r="E577" s="230"/>
      <c r="F577" s="230">
        <v>1</v>
      </c>
      <c r="G577" s="230"/>
      <c r="H577" s="92"/>
      <c r="I577" s="571"/>
      <c r="J577" s="571"/>
      <c r="K577" s="571" t="s">
        <v>509</v>
      </c>
      <c r="L577" s="2"/>
      <c r="M577" s="2"/>
      <c r="N577" s="2"/>
      <c r="O577" s="2"/>
      <c r="P577" s="2"/>
    </row>
    <row r="578" spans="1:16" ht="25.5" outlineLevel="1">
      <c r="A578" s="51">
        <f t="shared" si="9"/>
        <v>558</v>
      </c>
      <c r="B578" s="74" t="s">
        <v>510</v>
      </c>
      <c r="C578" s="230" t="s">
        <v>126</v>
      </c>
      <c r="D578" s="230">
        <v>12</v>
      </c>
      <c r="E578" s="230"/>
      <c r="F578" s="230">
        <v>12</v>
      </c>
      <c r="G578" s="230"/>
      <c r="H578" s="92"/>
      <c r="I578" s="571"/>
      <c r="J578" s="571"/>
      <c r="K578" s="571"/>
      <c r="L578" s="2"/>
      <c r="M578" s="2"/>
      <c r="N578" s="2"/>
      <c r="O578" s="2"/>
      <c r="P578" s="2"/>
    </row>
    <row r="579" spans="1:16" ht="51" outlineLevel="1">
      <c r="A579" s="51">
        <f t="shared" si="9"/>
        <v>559</v>
      </c>
      <c r="B579" s="74" t="s">
        <v>511</v>
      </c>
      <c r="C579" s="230" t="s">
        <v>126</v>
      </c>
      <c r="D579" s="230">
        <v>6</v>
      </c>
      <c r="E579" s="230"/>
      <c r="F579" s="230">
        <v>6</v>
      </c>
      <c r="G579" s="230"/>
      <c r="H579" s="92"/>
      <c r="I579" s="571"/>
      <c r="J579" s="571"/>
      <c r="K579" s="571"/>
      <c r="L579" s="2"/>
      <c r="M579" s="2"/>
      <c r="N579" s="2"/>
      <c r="O579" s="2"/>
      <c r="P579" s="2"/>
    </row>
    <row r="580" spans="1:16" ht="51" outlineLevel="1">
      <c r="A580" s="51">
        <f t="shared" si="9"/>
        <v>560</v>
      </c>
      <c r="B580" s="74" t="s">
        <v>512</v>
      </c>
      <c r="C580" s="230" t="s">
        <v>126</v>
      </c>
      <c r="D580" s="230">
        <v>4</v>
      </c>
      <c r="E580" s="230"/>
      <c r="F580" s="230">
        <v>4</v>
      </c>
      <c r="G580" s="230"/>
      <c r="H580" s="92"/>
      <c r="I580" s="571"/>
      <c r="J580" s="571"/>
      <c r="K580" s="571"/>
      <c r="L580" s="2"/>
      <c r="M580" s="2"/>
      <c r="N580" s="2"/>
      <c r="O580" s="2"/>
      <c r="P580" s="2"/>
    </row>
    <row r="581" spans="1:16" ht="25.5" outlineLevel="1">
      <c r="A581" s="51">
        <f t="shared" si="9"/>
        <v>561</v>
      </c>
      <c r="B581" s="74" t="s">
        <v>513</v>
      </c>
      <c r="C581" s="230" t="s">
        <v>126</v>
      </c>
      <c r="D581" s="230">
        <v>4</v>
      </c>
      <c r="E581" s="230"/>
      <c r="F581" s="230">
        <v>4</v>
      </c>
      <c r="G581" s="230"/>
      <c r="H581" s="92"/>
      <c r="I581" s="571"/>
      <c r="J581" s="571"/>
      <c r="K581" s="571"/>
      <c r="L581" s="2"/>
      <c r="M581" s="2"/>
      <c r="N581" s="2"/>
      <c r="O581" s="2"/>
      <c r="P581" s="2"/>
    </row>
    <row r="582" spans="1:16" ht="46.5" customHeight="1" outlineLevel="1">
      <c r="A582" s="51">
        <f t="shared" si="9"/>
        <v>562</v>
      </c>
      <c r="B582" s="74" t="s">
        <v>514</v>
      </c>
      <c r="C582" s="230" t="s">
        <v>126</v>
      </c>
      <c r="D582" s="230">
        <v>24</v>
      </c>
      <c r="E582" s="230"/>
      <c r="F582" s="230">
        <v>24</v>
      </c>
      <c r="G582" s="230"/>
      <c r="H582" s="92"/>
      <c r="I582" s="571"/>
      <c r="J582" s="571"/>
      <c r="K582" s="571"/>
      <c r="L582" s="2"/>
      <c r="M582" s="2"/>
      <c r="N582" s="2"/>
      <c r="O582" s="2"/>
      <c r="P582" s="2"/>
    </row>
    <row r="583" spans="1:16" ht="38.25" outlineLevel="1">
      <c r="A583" s="241">
        <f t="shared" si="9"/>
        <v>563</v>
      </c>
      <c r="B583" s="262" t="s">
        <v>515</v>
      </c>
      <c r="C583" s="263" t="s">
        <v>126</v>
      </c>
      <c r="D583" s="263">
        <v>24</v>
      </c>
      <c r="E583" s="263"/>
      <c r="F583" s="263">
        <v>24</v>
      </c>
      <c r="G583" s="263"/>
      <c r="H583" s="264"/>
      <c r="I583" s="578" t="s">
        <v>348</v>
      </c>
      <c r="J583" s="578" t="s">
        <v>466</v>
      </c>
      <c r="K583" s="578" t="s">
        <v>509</v>
      </c>
      <c r="L583" s="2"/>
      <c r="M583" s="2"/>
      <c r="N583" s="2"/>
      <c r="O583" s="2"/>
      <c r="P583" s="2"/>
    </row>
    <row r="584" spans="1:16" ht="38.25" outlineLevel="1">
      <c r="A584" s="51">
        <f t="shared" si="9"/>
        <v>564</v>
      </c>
      <c r="B584" s="74" t="s">
        <v>516</v>
      </c>
      <c r="C584" s="55" t="s">
        <v>126</v>
      </c>
      <c r="D584" s="55">
        <v>4</v>
      </c>
      <c r="E584" s="55"/>
      <c r="F584" s="55">
        <v>4</v>
      </c>
      <c r="G584" s="55"/>
      <c r="H584" s="92"/>
      <c r="I584" s="578"/>
      <c r="J584" s="578"/>
      <c r="K584" s="578"/>
      <c r="L584" s="2"/>
      <c r="M584" s="2"/>
      <c r="N584" s="2"/>
      <c r="O584" s="2"/>
      <c r="P584" s="2"/>
    </row>
    <row r="585" spans="1:16" ht="38.25" outlineLevel="1">
      <c r="A585" s="51">
        <f t="shared" si="9"/>
        <v>565</v>
      </c>
      <c r="B585" s="74" t="s">
        <v>517</v>
      </c>
      <c r="C585" s="55" t="s">
        <v>126</v>
      </c>
      <c r="D585" s="55">
        <v>4</v>
      </c>
      <c r="E585" s="55"/>
      <c r="F585" s="55">
        <v>4</v>
      </c>
      <c r="G585" s="55"/>
      <c r="H585" s="92"/>
      <c r="I585" s="578"/>
      <c r="J585" s="578"/>
      <c r="K585" s="578"/>
      <c r="L585" s="2"/>
      <c r="M585" s="2"/>
      <c r="N585" s="2"/>
      <c r="O585" s="2"/>
      <c r="P585" s="2"/>
    </row>
    <row r="586" spans="1:16" ht="38.25" outlineLevel="1">
      <c r="A586" s="51">
        <f t="shared" si="9"/>
        <v>566</v>
      </c>
      <c r="B586" s="74" t="s">
        <v>518</v>
      </c>
      <c r="C586" s="55" t="s">
        <v>126</v>
      </c>
      <c r="D586" s="55">
        <v>15</v>
      </c>
      <c r="E586" s="55"/>
      <c r="F586" s="55">
        <v>15</v>
      </c>
      <c r="G586" s="55"/>
      <c r="H586" s="92"/>
      <c r="I586" s="578"/>
      <c r="J586" s="578"/>
      <c r="K586" s="578"/>
      <c r="L586" s="2"/>
      <c r="M586" s="2"/>
      <c r="N586" s="2"/>
      <c r="O586" s="2"/>
      <c r="P586" s="2"/>
    </row>
    <row r="587" spans="1:16" ht="38.25" outlineLevel="1">
      <c r="A587" s="51">
        <f t="shared" si="9"/>
        <v>567</v>
      </c>
      <c r="B587" s="74" t="s">
        <v>519</v>
      </c>
      <c r="C587" s="55" t="s">
        <v>126</v>
      </c>
      <c r="D587" s="55">
        <v>10</v>
      </c>
      <c r="E587" s="55"/>
      <c r="F587" s="55">
        <v>10</v>
      </c>
      <c r="G587" s="55"/>
      <c r="H587" s="92"/>
      <c r="I587" s="578"/>
      <c r="J587" s="578"/>
      <c r="K587" s="578"/>
      <c r="L587" s="2"/>
      <c r="M587" s="2"/>
      <c r="N587" s="2"/>
      <c r="O587" s="2"/>
      <c r="P587" s="2"/>
    </row>
    <row r="588" spans="1:16" ht="25.5" outlineLevel="1">
      <c r="A588" s="51">
        <f t="shared" si="9"/>
        <v>568</v>
      </c>
      <c r="B588" s="74" t="s">
        <v>520</v>
      </c>
      <c r="C588" s="55" t="s">
        <v>126</v>
      </c>
      <c r="D588" s="55">
        <v>20</v>
      </c>
      <c r="E588" s="55"/>
      <c r="F588" s="55">
        <v>20</v>
      </c>
      <c r="G588" s="55"/>
      <c r="H588" s="92"/>
      <c r="I588" s="578"/>
      <c r="J588" s="578"/>
      <c r="K588" s="578"/>
      <c r="L588" s="2"/>
      <c r="M588" s="2"/>
      <c r="N588" s="2"/>
      <c r="O588" s="2"/>
      <c r="P588" s="2"/>
    </row>
    <row r="589" spans="1:16" ht="63.75" outlineLevel="1">
      <c r="A589" s="51">
        <f t="shared" si="9"/>
        <v>569</v>
      </c>
      <c r="B589" s="74" t="s">
        <v>521</v>
      </c>
      <c r="C589" s="55" t="s">
        <v>126</v>
      </c>
      <c r="D589" s="55">
        <v>12</v>
      </c>
      <c r="E589" s="55"/>
      <c r="F589" s="55">
        <v>12</v>
      </c>
      <c r="G589" s="55"/>
      <c r="H589" s="92"/>
      <c r="I589" s="578"/>
      <c r="J589" s="578"/>
      <c r="K589" s="578"/>
      <c r="L589" s="2"/>
      <c r="M589" s="2"/>
      <c r="N589" s="2"/>
      <c r="O589" s="2"/>
      <c r="P589" s="2"/>
    </row>
    <row r="590" spans="1:16" ht="25.5" outlineLevel="1">
      <c r="A590" s="51">
        <f t="shared" si="9"/>
        <v>570</v>
      </c>
      <c r="B590" s="74" t="s">
        <v>522</v>
      </c>
      <c r="C590" s="55" t="s">
        <v>201</v>
      </c>
      <c r="D590" s="55">
        <v>2</v>
      </c>
      <c r="E590" s="55"/>
      <c r="F590" s="55">
        <v>2</v>
      </c>
      <c r="G590" s="55"/>
      <c r="H590" s="92"/>
      <c r="I590" s="579"/>
      <c r="J590" s="579"/>
      <c r="K590" s="579"/>
      <c r="L590" s="2"/>
      <c r="M590" s="2"/>
      <c r="N590" s="2"/>
      <c r="O590" s="2"/>
      <c r="P590" s="2"/>
    </row>
    <row r="591" spans="1:16" ht="22.5" customHeight="1" outlineLevel="1">
      <c r="A591" s="51">
        <f t="shared" si="9"/>
        <v>571</v>
      </c>
      <c r="B591" s="74" t="s">
        <v>523</v>
      </c>
      <c r="C591" s="55" t="s">
        <v>201</v>
      </c>
      <c r="D591" s="55">
        <v>6</v>
      </c>
      <c r="E591" s="55"/>
      <c r="F591" s="55">
        <v>6</v>
      </c>
      <c r="G591" s="55"/>
      <c r="H591" s="92"/>
      <c r="I591" s="577" t="s">
        <v>348</v>
      </c>
      <c r="J591" s="577" t="s">
        <v>466</v>
      </c>
      <c r="K591" s="577" t="s">
        <v>509</v>
      </c>
      <c r="L591" s="2"/>
      <c r="M591" s="2"/>
      <c r="N591" s="2"/>
      <c r="O591" s="2"/>
      <c r="P591" s="2"/>
    </row>
    <row r="592" spans="1:16" ht="25.5" outlineLevel="1">
      <c r="A592" s="51">
        <f t="shared" ref="A592:A641" si="10">A591+1</f>
        <v>572</v>
      </c>
      <c r="B592" s="74" t="s">
        <v>524</v>
      </c>
      <c r="C592" s="55" t="s">
        <v>126</v>
      </c>
      <c r="D592" s="55">
        <v>6</v>
      </c>
      <c r="E592" s="55"/>
      <c r="F592" s="55">
        <v>6</v>
      </c>
      <c r="G592" s="55"/>
      <c r="H592" s="92"/>
      <c r="I592" s="578"/>
      <c r="J592" s="578"/>
      <c r="K592" s="578"/>
      <c r="L592" s="2"/>
      <c r="M592" s="2"/>
      <c r="N592" s="2"/>
      <c r="O592" s="2"/>
      <c r="P592" s="2"/>
    </row>
    <row r="593" spans="1:16" ht="12.75" outlineLevel="1">
      <c r="A593" s="51">
        <f t="shared" si="10"/>
        <v>573</v>
      </c>
      <c r="B593" s="74" t="s">
        <v>525</v>
      </c>
      <c r="C593" s="55" t="s">
        <v>126</v>
      </c>
      <c r="D593" s="55">
        <v>28</v>
      </c>
      <c r="E593" s="55"/>
      <c r="F593" s="55">
        <v>28</v>
      </c>
      <c r="G593" s="55"/>
      <c r="H593" s="92"/>
      <c r="I593" s="578"/>
      <c r="J593" s="578"/>
      <c r="K593" s="578"/>
      <c r="L593" s="2"/>
      <c r="M593" s="2"/>
      <c r="N593" s="2"/>
      <c r="O593" s="2"/>
      <c r="P593" s="2"/>
    </row>
    <row r="594" spans="1:16" ht="12.75" outlineLevel="1">
      <c r="A594" s="51">
        <f t="shared" si="10"/>
        <v>574</v>
      </c>
      <c r="B594" s="74" t="s">
        <v>526</v>
      </c>
      <c r="C594" s="55" t="s">
        <v>126</v>
      </c>
      <c r="D594" s="55">
        <v>28</v>
      </c>
      <c r="E594" s="55"/>
      <c r="F594" s="55">
        <v>28</v>
      </c>
      <c r="G594" s="55"/>
      <c r="H594" s="92"/>
      <c r="I594" s="578"/>
      <c r="J594" s="578"/>
      <c r="K594" s="578"/>
      <c r="L594" s="2"/>
      <c r="M594" s="2"/>
      <c r="N594" s="2"/>
      <c r="O594" s="2"/>
      <c r="P594" s="2"/>
    </row>
    <row r="595" spans="1:16" ht="31.5" customHeight="1" outlineLevel="1">
      <c r="A595" s="51">
        <f t="shared" si="10"/>
        <v>575</v>
      </c>
      <c r="B595" s="74" t="s">
        <v>527</v>
      </c>
      <c r="C595" s="55" t="s">
        <v>126</v>
      </c>
      <c r="D595" s="55">
        <v>4</v>
      </c>
      <c r="E595" s="55"/>
      <c r="F595" s="55">
        <v>4</v>
      </c>
      <c r="G595" s="55"/>
      <c r="H595" s="92"/>
      <c r="I595" s="578"/>
      <c r="J595" s="578"/>
      <c r="K595" s="578"/>
      <c r="L595" s="2"/>
      <c r="M595" s="2"/>
      <c r="N595" s="2"/>
      <c r="O595" s="2"/>
      <c r="P595" s="2"/>
    </row>
    <row r="596" spans="1:16" ht="31.5" customHeight="1" outlineLevel="1">
      <c r="A596" s="51">
        <f t="shared" si="10"/>
        <v>576</v>
      </c>
      <c r="B596" s="74" t="s">
        <v>528</v>
      </c>
      <c r="C596" s="55" t="s">
        <v>126</v>
      </c>
      <c r="D596" s="55">
        <v>2</v>
      </c>
      <c r="E596" s="55"/>
      <c r="F596" s="55">
        <v>2</v>
      </c>
      <c r="G596" s="55"/>
      <c r="H596" s="92"/>
      <c r="I596" s="578"/>
      <c r="J596" s="578"/>
      <c r="K596" s="578"/>
      <c r="L596" s="2"/>
      <c r="M596" s="2"/>
      <c r="N596" s="2"/>
      <c r="O596" s="2"/>
      <c r="P596" s="2"/>
    </row>
    <row r="597" spans="1:16" ht="76.5" outlineLevel="1">
      <c r="A597" s="51">
        <f t="shared" si="10"/>
        <v>577</v>
      </c>
      <c r="B597" s="74" t="s">
        <v>529</v>
      </c>
      <c r="C597" s="55" t="s">
        <v>201</v>
      </c>
      <c r="D597" s="55">
        <v>2</v>
      </c>
      <c r="E597" s="55"/>
      <c r="F597" s="55">
        <v>2</v>
      </c>
      <c r="G597" s="55"/>
      <c r="H597" s="92"/>
      <c r="I597" s="578"/>
      <c r="J597" s="578"/>
      <c r="K597" s="578"/>
      <c r="L597" s="2"/>
      <c r="M597" s="2"/>
      <c r="N597" s="2"/>
      <c r="O597" s="2"/>
      <c r="P597" s="2"/>
    </row>
    <row r="598" spans="1:16" ht="31.5" customHeight="1" outlineLevel="1">
      <c r="A598" s="51">
        <f t="shared" si="10"/>
        <v>578</v>
      </c>
      <c r="B598" s="74" t="s">
        <v>530</v>
      </c>
      <c r="C598" s="55" t="s">
        <v>201</v>
      </c>
      <c r="D598" s="55">
        <v>2</v>
      </c>
      <c r="E598" s="55"/>
      <c r="F598" s="55">
        <v>2</v>
      </c>
      <c r="G598" s="55"/>
      <c r="H598" s="92"/>
      <c r="I598" s="578"/>
      <c r="J598" s="578"/>
      <c r="K598" s="578"/>
      <c r="L598" s="2"/>
      <c r="M598" s="2"/>
      <c r="N598" s="2"/>
      <c r="O598" s="2"/>
      <c r="P598" s="2"/>
    </row>
    <row r="599" spans="1:16" ht="63.75" outlineLevel="1">
      <c r="A599" s="51">
        <f t="shared" si="10"/>
        <v>579</v>
      </c>
      <c r="B599" s="74" t="s">
        <v>531</v>
      </c>
      <c r="C599" s="55" t="s">
        <v>201</v>
      </c>
      <c r="D599" s="55">
        <v>4</v>
      </c>
      <c r="E599" s="55"/>
      <c r="F599" s="55">
        <v>4</v>
      </c>
      <c r="G599" s="55"/>
      <c r="H599" s="92"/>
      <c r="I599" s="578"/>
      <c r="J599" s="578"/>
      <c r="K599" s="578"/>
      <c r="L599" s="2"/>
      <c r="M599" s="2"/>
      <c r="N599" s="2"/>
      <c r="O599" s="2"/>
      <c r="P599" s="2"/>
    </row>
    <row r="600" spans="1:16" ht="31.5" customHeight="1" outlineLevel="1">
      <c r="A600" s="51">
        <f t="shared" si="10"/>
        <v>580</v>
      </c>
      <c r="B600" s="74" t="s">
        <v>530</v>
      </c>
      <c r="C600" s="55" t="s">
        <v>201</v>
      </c>
      <c r="D600" s="55">
        <v>4</v>
      </c>
      <c r="E600" s="55"/>
      <c r="F600" s="55">
        <v>4</v>
      </c>
      <c r="G600" s="55"/>
      <c r="H600" s="92"/>
      <c r="I600" s="579"/>
      <c r="J600" s="579"/>
      <c r="K600" s="579"/>
      <c r="L600" s="2"/>
      <c r="M600" s="2"/>
      <c r="N600" s="2"/>
      <c r="O600" s="2"/>
      <c r="P600" s="2"/>
    </row>
    <row r="601" spans="1:16" ht="63.75" outlineLevel="1">
      <c r="A601" s="51">
        <f t="shared" si="10"/>
        <v>581</v>
      </c>
      <c r="B601" s="74" t="s">
        <v>532</v>
      </c>
      <c r="C601" s="55" t="s">
        <v>201</v>
      </c>
      <c r="D601" s="55">
        <v>2</v>
      </c>
      <c r="E601" s="55"/>
      <c r="F601" s="55">
        <v>2</v>
      </c>
      <c r="G601" s="55"/>
      <c r="H601" s="92"/>
      <c r="I601" s="577" t="s">
        <v>348</v>
      </c>
      <c r="J601" s="577" t="s">
        <v>466</v>
      </c>
      <c r="K601" s="577" t="s">
        <v>509</v>
      </c>
      <c r="L601" s="2"/>
      <c r="M601" s="2"/>
      <c r="N601" s="2"/>
      <c r="O601" s="2"/>
      <c r="P601" s="2"/>
    </row>
    <row r="602" spans="1:16" ht="31.5" customHeight="1" outlineLevel="1">
      <c r="A602" s="51">
        <f t="shared" si="10"/>
        <v>582</v>
      </c>
      <c r="B602" s="74" t="s">
        <v>533</v>
      </c>
      <c r="C602" s="55" t="s">
        <v>201</v>
      </c>
      <c r="D602" s="55">
        <v>2</v>
      </c>
      <c r="E602" s="55"/>
      <c r="F602" s="55">
        <v>2</v>
      </c>
      <c r="G602" s="55"/>
      <c r="H602" s="92"/>
      <c r="I602" s="578"/>
      <c r="J602" s="578"/>
      <c r="K602" s="578"/>
      <c r="L602" s="2"/>
      <c r="M602" s="2"/>
      <c r="N602" s="2"/>
      <c r="O602" s="2"/>
      <c r="P602" s="2"/>
    </row>
    <row r="603" spans="1:16" ht="63.75" outlineLevel="1">
      <c r="A603" s="51">
        <f t="shared" si="10"/>
        <v>583</v>
      </c>
      <c r="B603" s="74" t="s">
        <v>534</v>
      </c>
      <c r="C603" s="55" t="s">
        <v>201</v>
      </c>
      <c r="D603" s="55">
        <v>4</v>
      </c>
      <c r="E603" s="55"/>
      <c r="F603" s="55">
        <v>4</v>
      </c>
      <c r="G603" s="55"/>
      <c r="H603" s="92"/>
      <c r="I603" s="578"/>
      <c r="J603" s="578"/>
      <c r="K603" s="578"/>
      <c r="L603" s="2"/>
      <c r="M603" s="2"/>
      <c r="N603" s="2"/>
      <c r="O603" s="2"/>
      <c r="P603" s="2"/>
    </row>
    <row r="604" spans="1:16" ht="31.5" customHeight="1" outlineLevel="1">
      <c r="A604" s="51">
        <f t="shared" si="10"/>
        <v>584</v>
      </c>
      <c r="B604" s="74" t="s">
        <v>530</v>
      </c>
      <c r="C604" s="55" t="s">
        <v>201</v>
      </c>
      <c r="D604" s="55">
        <v>4</v>
      </c>
      <c r="E604" s="55"/>
      <c r="F604" s="55">
        <v>4</v>
      </c>
      <c r="G604" s="55"/>
      <c r="H604" s="92"/>
      <c r="I604" s="578"/>
      <c r="J604" s="578"/>
      <c r="K604" s="578"/>
      <c r="L604" s="2"/>
      <c r="M604" s="2"/>
      <c r="N604" s="2"/>
      <c r="O604" s="2"/>
      <c r="P604" s="2"/>
    </row>
    <row r="605" spans="1:16" ht="51" outlineLevel="1">
      <c r="A605" s="51">
        <f t="shared" si="10"/>
        <v>585</v>
      </c>
      <c r="B605" s="74" t="s">
        <v>535</v>
      </c>
      <c r="C605" s="55" t="s">
        <v>201</v>
      </c>
      <c r="D605" s="55">
        <v>2</v>
      </c>
      <c r="E605" s="55"/>
      <c r="F605" s="55">
        <v>2</v>
      </c>
      <c r="G605" s="55"/>
      <c r="H605" s="92"/>
      <c r="I605" s="578"/>
      <c r="J605" s="578"/>
      <c r="K605" s="578"/>
      <c r="L605" s="2"/>
      <c r="M605" s="2"/>
      <c r="N605" s="2"/>
      <c r="O605" s="2"/>
      <c r="P605" s="2"/>
    </row>
    <row r="606" spans="1:16" ht="31.5" customHeight="1" outlineLevel="1">
      <c r="A606" s="51">
        <f t="shared" si="10"/>
        <v>586</v>
      </c>
      <c r="B606" s="74" t="s">
        <v>536</v>
      </c>
      <c r="C606" s="55" t="s">
        <v>126</v>
      </c>
      <c r="D606" s="55">
        <v>2</v>
      </c>
      <c r="E606" s="55"/>
      <c r="F606" s="55">
        <v>2</v>
      </c>
      <c r="G606" s="55"/>
      <c r="H606" s="92"/>
      <c r="I606" s="578"/>
      <c r="J606" s="578"/>
      <c r="K606" s="578"/>
      <c r="L606" s="2"/>
      <c r="M606" s="2"/>
      <c r="N606" s="2"/>
      <c r="O606" s="2"/>
      <c r="P606" s="2"/>
    </row>
    <row r="607" spans="1:16" ht="31.5" customHeight="1" outlineLevel="1">
      <c r="A607" s="51">
        <f t="shared" si="10"/>
        <v>587</v>
      </c>
      <c r="B607" s="74" t="s">
        <v>537</v>
      </c>
      <c r="C607" s="55" t="s">
        <v>126</v>
      </c>
      <c r="D607" s="55">
        <v>2</v>
      </c>
      <c r="E607" s="55"/>
      <c r="F607" s="55">
        <v>2</v>
      </c>
      <c r="G607" s="55"/>
      <c r="H607" s="92"/>
      <c r="I607" s="578"/>
      <c r="J607" s="578"/>
      <c r="K607" s="578"/>
      <c r="L607" s="2"/>
      <c r="M607" s="2"/>
      <c r="N607" s="2"/>
      <c r="O607" s="2"/>
      <c r="P607" s="2"/>
    </row>
    <row r="608" spans="1:16" ht="38.25" outlineLevel="1">
      <c r="A608" s="51">
        <f t="shared" si="10"/>
        <v>588</v>
      </c>
      <c r="B608" s="74" t="s">
        <v>538</v>
      </c>
      <c r="C608" s="55" t="s">
        <v>126</v>
      </c>
      <c r="D608" s="55">
        <v>2</v>
      </c>
      <c r="E608" s="55"/>
      <c r="F608" s="55">
        <v>2</v>
      </c>
      <c r="G608" s="55"/>
      <c r="H608" s="92"/>
      <c r="I608" s="578"/>
      <c r="J608" s="578"/>
      <c r="K608" s="578"/>
      <c r="L608" s="2"/>
      <c r="M608" s="2"/>
      <c r="N608" s="2"/>
      <c r="O608" s="2"/>
      <c r="P608" s="2"/>
    </row>
    <row r="609" spans="1:16" ht="31.5" customHeight="1" outlineLevel="1">
      <c r="A609" s="51">
        <f t="shared" si="10"/>
        <v>589</v>
      </c>
      <c r="B609" s="74" t="s">
        <v>539</v>
      </c>
      <c r="C609" s="55" t="s">
        <v>201</v>
      </c>
      <c r="D609" s="55">
        <v>1</v>
      </c>
      <c r="E609" s="55"/>
      <c r="F609" s="55">
        <v>1</v>
      </c>
      <c r="G609" s="55"/>
      <c r="H609" s="92"/>
      <c r="I609" s="578"/>
      <c r="J609" s="578"/>
      <c r="K609" s="578"/>
      <c r="L609" s="2"/>
      <c r="M609" s="2"/>
      <c r="N609" s="2"/>
      <c r="O609" s="2"/>
      <c r="P609" s="2"/>
    </row>
    <row r="610" spans="1:16" ht="31.5" customHeight="1" outlineLevel="1">
      <c r="A610" s="51">
        <f t="shared" si="10"/>
        <v>590</v>
      </c>
      <c r="B610" s="74" t="s">
        <v>540</v>
      </c>
      <c r="C610" s="55" t="s">
        <v>201</v>
      </c>
      <c r="D610" s="55">
        <v>1</v>
      </c>
      <c r="E610" s="55"/>
      <c r="F610" s="55">
        <v>1</v>
      </c>
      <c r="G610" s="55"/>
      <c r="H610" s="92"/>
      <c r="I610" s="578"/>
      <c r="J610" s="578"/>
      <c r="K610" s="578"/>
      <c r="L610" s="2"/>
      <c r="M610" s="2"/>
      <c r="N610" s="2"/>
      <c r="O610" s="2"/>
      <c r="P610" s="2"/>
    </row>
    <row r="611" spans="1:16" ht="38.25" outlineLevel="1">
      <c r="A611" s="51">
        <f t="shared" si="10"/>
        <v>591</v>
      </c>
      <c r="B611" s="74" t="s">
        <v>541</v>
      </c>
      <c r="C611" s="75" t="s">
        <v>126</v>
      </c>
      <c r="D611" s="75">
        <v>4</v>
      </c>
      <c r="E611" s="61"/>
      <c r="F611" s="75">
        <v>4</v>
      </c>
      <c r="G611" s="61"/>
      <c r="H611" s="61"/>
      <c r="I611" s="578"/>
      <c r="J611" s="578"/>
      <c r="K611" s="578"/>
      <c r="L611" s="2"/>
      <c r="M611" s="2"/>
      <c r="N611" s="2"/>
      <c r="O611" s="2"/>
      <c r="P611" s="2"/>
    </row>
    <row r="612" spans="1:16" ht="38.25" outlineLevel="1">
      <c r="A612" s="51">
        <f t="shared" si="10"/>
        <v>592</v>
      </c>
      <c r="B612" s="74" t="s">
        <v>542</v>
      </c>
      <c r="C612" s="75" t="s">
        <v>126</v>
      </c>
      <c r="D612" s="75">
        <v>8</v>
      </c>
      <c r="E612" s="61"/>
      <c r="F612" s="75">
        <v>8</v>
      </c>
      <c r="G612" s="61"/>
      <c r="H612" s="61"/>
      <c r="I612" s="578"/>
      <c r="J612" s="578"/>
      <c r="K612" s="578"/>
      <c r="L612" s="2"/>
      <c r="M612" s="2"/>
      <c r="N612" s="2"/>
      <c r="O612" s="2"/>
      <c r="P612" s="2"/>
    </row>
    <row r="613" spans="1:16" ht="38.25" outlineLevel="1">
      <c r="A613" s="51">
        <f t="shared" si="10"/>
        <v>593</v>
      </c>
      <c r="B613" s="74" t="s">
        <v>543</v>
      </c>
      <c r="C613" s="75" t="s">
        <v>126</v>
      </c>
      <c r="D613" s="75">
        <v>4</v>
      </c>
      <c r="E613" s="61"/>
      <c r="F613" s="75">
        <v>4</v>
      </c>
      <c r="G613" s="61"/>
      <c r="H613" s="61"/>
      <c r="I613" s="578"/>
      <c r="J613" s="578"/>
      <c r="K613" s="578"/>
      <c r="L613" s="2"/>
      <c r="M613" s="2"/>
      <c r="N613" s="2"/>
      <c r="O613" s="2"/>
      <c r="P613" s="2"/>
    </row>
    <row r="614" spans="1:16" ht="51" outlineLevel="1">
      <c r="A614" s="51">
        <f t="shared" si="10"/>
        <v>594</v>
      </c>
      <c r="B614" s="74" t="s">
        <v>544</v>
      </c>
      <c r="C614" s="75" t="s">
        <v>262</v>
      </c>
      <c r="D614" s="75">
        <v>32</v>
      </c>
      <c r="E614" s="61"/>
      <c r="F614" s="75">
        <v>32</v>
      </c>
      <c r="G614" s="61"/>
      <c r="H614" s="61"/>
      <c r="I614" s="578"/>
      <c r="J614" s="578"/>
      <c r="K614" s="578"/>
      <c r="L614" s="2"/>
      <c r="M614" s="2"/>
      <c r="N614" s="2"/>
      <c r="O614" s="2"/>
      <c r="P614" s="2"/>
    </row>
    <row r="615" spans="1:16" ht="31.5" customHeight="1" outlineLevel="1">
      <c r="A615" s="51">
        <f t="shared" si="10"/>
        <v>595</v>
      </c>
      <c r="B615" s="74" t="s">
        <v>545</v>
      </c>
      <c r="C615" s="75" t="s">
        <v>126</v>
      </c>
      <c r="D615" s="75">
        <v>12</v>
      </c>
      <c r="E615" s="61"/>
      <c r="F615" s="75">
        <v>12</v>
      </c>
      <c r="G615" s="61"/>
      <c r="H615" s="61"/>
      <c r="I615" s="578"/>
      <c r="J615" s="578"/>
      <c r="K615" s="578"/>
      <c r="L615" s="2"/>
      <c r="M615" s="2"/>
      <c r="N615" s="2"/>
      <c r="O615" s="2"/>
      <c r="P615" s="2"/>
    </row>
    <row r="616" spans="1:16" ht="25.5" outlineLevel="1">
      <c r="A616" s="51">
        <f t="shared" si="10"/>
        <v>596</v>
      </c>
      <c r="B616" s="74" t="s">
        <v>546</v>
      </c>
      <c r="C616" s="75" t="s">
        <v>126</v>
      </c>
      <c r="D616" s="75">
        <v>4</v>
      </c>
      <c r="E616" s="61"/>
      <c r="F616" s="75">
        <v>4</v>
      </c>
      <c r="G616" s="61"/>
      <c r="H616" s="61"/>
      <c r="I616" s="578"/>
      <c r="J616" s="578"/>
      <c r="K616" s="578"/>
      <c r="L616" s="2"/>
      <c r="M616" s="2"/>
      <c r="N616" s="2"/>
      <c r="O616" s="2"/>
      <c r="P616" s="2"/>
    </row>
    <row r="617" spans="1:16" ht="31.5" customHeight="1" outlineLevel="1">
      <c r="A617" s="51">
        <f t="shared" si="10"/>
        <v>597</v>
      </c>
      <c r="B617" s="74" t="s">
        <v>547</v>
      </c>
      <c r="C617" s="75" t="s">
        <v>126</v>
      </c>
      <c r="D617" s="75">
        <v>4</v>
      </c>
      <c r="E617" s="61"/>
      <c r="F617" s="75">
        <v>4</v>
      </c>
      <c r="G617" s="61"/>
      <c r="H617" s="61"/>
      <c r="I617" s="579"/>
      <c r="J617" s="579"/>
      <c r="K617" s="579"/>
      <c r="L617" s="2"/>
      <c r="M617" s="2"/>
      <c r="N617" s="2"/>
      <c r="O617" s="2"/>
      <c r="P617" s="2"/>
    </row>
    <row r="618" spans="1:16" ht="31.5" customHeight="1" outlineLevel="1">
      <c r="A618" s="51">
        <f t="shared" si="10"/>
        <v>598</v>
      </c>
      <c r="B618" s="74" t="s">
        <v>548</v>
      </c>
      <c r="C618" s="75" t="s">
        <v>126</v>
      </c>
      <c r="D618" s="75">
        <v>4</v>
      </c>
      <c r="E618" s="61"/>
      <c r="F618" s="75">
        <v>4</v>
      </c>
      <c r="G618" s="61"/>
      <c r="H618" s="61"/>
      <c r="I618" s="577" t="s">
        <v>507</v>
      </c>
      <c r="J618" s="577" t="s">
        <v>466</v>
      </c>
      <c r="K618" s="577" t="s">
        <v>509</v>
      </c>
      <c r="L618" s="2"/>
      <c r="M618" s="2"/>
      <c r="N618" s="2"/>
      <c r="O618" s="2"/>
      <c r="P618" s="2"/>
    </row>
    <row r="619" spans="1:16" ht="31.5" customHeight="1" outlineLevel="1">
      <c r="A619" s="51">
        <f t="shared" si="10"/>
        <v>599</v>
      </c>
      <c r="B619" s="74" t="s">
        <v>549</v>
      </c>
      <c r="C619" s="75" t="s">
        <v>126</v>
      </c>
      <c r="D619" s="75">
        <v>8</v>
      </c>
      <c r="E619" s="61"/>
      <c r="F619" s="75">
        <v>8</v>
      </c>
      <c r="G619" s="61"/>
      <c r="H619" s="61"/>
      <c r="I619" s="578"/>
      <c r="J619" s="578"/>
      <c r="K619" s="578"/>
      <c r="L619" s="2"/>
      <c r="M619" s="2"/>
      <c r="N619" s="2"/>
      <c r="O619" s="2"/>
      <c r="P619" s="2"/>
    </row>
    <row r="620" spans="1:16" ht="31.5" customHeight="1" outlineLevel="1">
      <c r="A620" s="51">
        <f t="shared" si="10"/>
        <v>600</v>
      </c>
      <c r="B620" s="74" t="s">
        <v>550</v>
      </c>
      <c r="C620" s="75" t="s">
        <v>126</v>
      </c>
      <c r="D620" s="75">
        <v>8</v>
      </c>
      <c r="E620" s="61"/>
      <c r="F620" s="75">
        <v>8</v>
      </c>
      <c r="G620" s="61"/>
      <c r="H620" s="61"/>
      <c r="I620" s="578"/>
      <c r="J620" s="578"/>
      <c r="K620" s="578"/>
      <c r="L620" s="2"/>
      <c r="M620" s="2"/>
      <c r="N620" s="2"/>
      <c r="O620" s="2"/>
      <c r="P620" s="2"/>
    </row>
    <row r="621" spans="1:16" ht="38.25" outlineLevel="1">
      <c r="A621" s="51">
        <f t="shared" si="10"/>
        <v>601</v>
      </c>
      <c r="B621" s="74" t="s">
        <v>551</v>
      </c>
      <c r="C621" s="75" t="s">
        <v>126</v>
      </c>
      <c r="D621" s="75">
        <v>4</v>
      </c>
      <c r="E621" s="61"/>
      <c r="F621" s="75">
        <v>4</v>
      </c>
      <c r="G621" s="61"/>
      <c r="H621" s="61"/>
      <c r="I621" s="578"/>
      <c r="J621" s="578"/>
      <c r="K621" s="578"/>
      <c r="L621" s="2"/>
      <c r="M621" s="2"/>
      <c r="N621" s="2"/>
      <c r="O621" s="2"/>
      <c r="P621" s="2"/>
    </row>
    <row r="622" spans="1:16" ht="31.5" customHeight="1" outlineLevel="1">
      <c r="A622" s="51">
        <f t="shared" si="10"/>
        <v>602</v>
      </c>
      <c r="B622" s="74" t="s">
        <v>552</v>
      </c>
      <c r="C622" s="75" t="s">
        <v>126</v>
      </c>
      <c r="D622" s="75">
        <v>3</v>
      </c>
      <c r="E622" s="61"/>
      <c r="F622" s="75">
        <v>3</v>
      </c>
      <c r="G622" s="61"/>
      <c r="H622" s="61"/>
      <c r="I622" s="578"/>
      <c r="J622" s="578"/>
      <c r="K622" s="578"/>
      <c r="L622" s="2"/>
      <c r="M622" s="2"/>
      <c r="N622" s="2"/>
      <c r="O622" s="2"/>
      <c r="P622" s="2"/>
    </row>
    <row r="623" spans="1:16" ht="31.5" customHeight="1" outlineLevel="1">
      <c r="A623" s="51">
        <f t="shared" si="10"/>
        <v>603</v>
      </c>
      <c r="B623" s="74" t="s">
        <v>553</v>
      </c>
      <c r="C623" s="75" t="s">
        <v>143</v>
      </c>
      <c r="D623" s="75">
        <v>5</v>
      </c>
      <c r="E623" s="61"/>
      <c r="F623" s="75">
        <v>5</v>
      </c>
      <c r="G623" s="61"/>
      <c r="H623" s="61"/>
      <c r="I623" s="578"/>
      <c r="J623" s="578"/>
      <c r="K623" s="578"/>
      <c r="L623" s="2"/>
      <c r="M623" s="2"/>
      <c r="N623" s="2"/>
      <c r="O623" s="2"/>
      <c r="P623" s="2"/>
    </row>
    <row r="624" spans="1:16" ht="153" outlineLevel="1">
      <c r="A624" s="51">
        <f t="shared" si="10"/>
        <v>604</v>
      </c>
      <c r="B624" s="74" t="s">
        <v>2064</v>
      </c>
      <c r="C624" s="75" t="s">
        <v>126</v>
      </c>
      <c r="D624" s="75">
        <v>1070</v>
      </c>
      <c r="E624" s="61"/>
      <c r="F624" s="75">
        <v>1070</v>
      </c>
      <c r="G624" s="61"/>
      <c r="H624" s="61"/>
      <c r="I624" s="578"/>
      <c r="J624" s="578"/>
      <c r="K624" s="578"/>
      <c r="L624" s="2"/>
      <c r="M624" s="2"/>
      <c r="N624" s="2"/>
      <c r="O624" s="2"/>
      <c r="P624" s="2"/>
    </row>
    <row r="625" spans="1:16" ht="25.5" outlineLevel="1">
      <c r="A625" s="51">
        <f t="shared" si="10"/>
        <v>605</v>
      </c>
      <c r="B625" s="74" t="s">
        <v>554</v>
      </c>
      <c r="C625" s="75" t="s">
        <v>126</v>
      </c>
      <c r="D625" s="75">
        <v>102</v>
      </c>
      <c r="E625" s="61"/>
      <c r="F625" s="75">
        <v>102</v>
      </c>
      <c r="G625" s="61"/>
      <c r="H625" s="61"/>
      <c r="I625" s="578"/>
      <c r="J625" s="578"/>
      <c r="K625" s="578"/>
      <c r="L625" s="2"/>
      <c r="M625" s="2"/>
      <c r="N625" s="2"/>
      <c r="O625" s="2"/>
      <c r="P625" s="2"/>
    </row>
    <row r="626" spans="1:16" ht="38.25" outlineLevel="1">
      <c r="A626" s="51">
        <f t="shared" si="10"/>
        <v>606</v>
      </c>
      <c r="B626" s="74" t="s">
        <v>555</v>
      </c>
      <c r="C626" s="75" t="s">
        <v>143</v>
      </c>
      <c r="D626" s="75">
        <v>1</v>
      </c>
      <c r="E626" s="61"/>
      <c r="F626" s="75">
        <v>1</v>
      </c>
      <c r="G626" s="61"/>
      <c r="H626" s="61"/>
      <c r="I626" s="578"/>
      <c r="J626" s="578"/>
      <c r="K626" s="578"/>
      <c r="L626" s="2"/>
      <c r="M626" s="2"/>
      <c r="N626" s="2"/>
      <c r="O626" s="2"/>
      <c r="P626" s="2"/>
    </row>
    <row r="627" spans="1:16" ht="25.5" outlineLevel="1">
      <c r="A627" s="51">
        <f t="shared" si="10"/>
        <v>607</v>
      </c>
      <c r="B627" s="74" t="s">
        <v>556</v>
      </c>
      <c r="C627" s="75" t="s">
        <v>143</v>
      </c>
      <c r="D627" s="75">
        <v>3</v>
      </c>
      <c r="E627" s="61"/>
      <c r="F627" s="75">
        <v>3</v>
      </c>
      <c r="G627" s="61"/>
      <c r="H627" s="61"/>
      <c r="I627" s="578"/>
      <c r="J627" s="578"/>
      <c r="K627" s="578"/>
      <c r="L627" s="2"/>
      <c r="M627" s="2"/>
      <c r="N627" s="2"/>
      <c r="O627" s="2"/>
      <c r="P627" s="2"/>
    </row>
    <row r="628" spans="1:16" ht="12.75" outlineLevel="1">
      <c r="A628" s="51">
        <f t="shared" si="10"/>
        <v>608</v>
      </c>
      <c r="B628" s="276" t="s">
        <v>557</v>
      </c>
      <c r="C628" s="277" t="s">
        <v>143</v>
      </c>
      <c r="D628" s="277">
        <v>1</v>
      </c>
      <c r="E628" s="273"/>
      <c r="F628" s="277">
        <v>1</v>
      </c>
      <c r="G628" s="273"/>
      <c r="H628" s="273"/>
      <c r="I628" s="579"/>
      <c r="J628" s="578"/>
      <c r="K628" s="579"/>
      <c r="L628" s="2"/>
      <c r="M628" s="2"/>
      <c r="N628" s="2"/>
      <c r="O628" s="2"/>
      <c r="P628" s="2"/>
    </row>
    <row r="629" spans="1:16" ht="63.75" outlineLevel="1">
      <c r="A629" s="51">
        <f t="shared" si="10"/>
        <v>609</v>
      </c>
      <c r="B629" s="74" t="s">
        <v>558</v>
      </c>
      <c r="C629" s="55" t="s">
        <v>262</v>
      </c>
      <c r="D629" s="61">
        <v>12</v>
      </c>
      <c r="E629" s="61"/>
      <c r="F629" s="61">
        <v>12</v>
      </c>
      <c r="G629" s="61"/>
      <c r="H629" s="61"/>
      <c r="I629" s="61" t="s">
        <v>559</v>
      </c>
      <c r="J629" s="578"/>
      <c r="K629" s="571" t="s">
        <v>560</v>
      </c>
      <c r="L629" s="2"/>
      <c r="M629" s="2"/>
      <c r="N629" s="2"/>
      <c r="O629" s="2"/>
      <c r="P629" s="2"/>
    </row>
    <row r="630" spans="1:16" ht="38.25" outlineLevel="1">
      <c r="A630" s="51">
        <f t="shared" si="10"/>
        <v>610</v>
      </c>
      <c r="B630" s="74" t="s">
        <v>561</v>
      </c>
      <c r="C630" s="75" t="s">
        <v>143</v>
      </c>
      <c r="D630" s="61">
        <v>1</v>
      </c>
      <c r="E630" s="61"/>
      <c r="F630" s="61">
        <v>1</v>
      </c>
      <c r="G630" s="61"/>
      <c r="H630" s="61"/>
      <c r="I630" s="61" t="s">
        <v>562</v>
      </c>
      <c r="J630" s="578"/>
      <c r="K630" s="571"/>
      <c r="L630" s="2"/>
      <c r="M630" s="2"/>
      <c r="N630" s="2"/>
      <c r="O630" s="2"/>
      <c r="P630" s="2"/>
    </row>
    <row r="631" spans="1:16" ht="31.5" customHeight="1" outlineLevel="1">
      <c r="A631" s="51">
        <f t="shared" si="10"/>
        <v>611</v>
      </c>
      <c r="B631" s="74" t="s">
        <v>563</v>
      </c>
      <c r="C631" s="55" t="s">
        <v>126</v>
      </c>
      <c r="D631" s="61">
        <v>10</v>
      </c>
      <c r="E631" s="61"/>
      <c r="F631" s="61">
        <v>10</v>
      </c>
      <c r="G631" s="61"/>
      <c r="H631" s="61"/>
      <c r="I631" s="577" t="s">
        <v>564</v>
      </c>
      <c r="J631" s="578"/>
      <c r="K631" s="571"/>
      <c r="L631" s="2"/>
      <c r="M631" s="2"/>
      <c r="N631" s="2"/>
      <c r="O631" s="2"/>
      <c r="P631" s="2"/>
    </row>
    <row r="632" spans="1:16" ht="63.75" outlineLevel="1">
      <c r="A632" s="51">
        <f t="shared" si="10"/>
        <v>612</v>
      </c>
      <c r="B632" s="74" t="s">
        <v>565</v>
      </c>
      <c r="C632" s="55" t="s">
        <v>262</v>
      </c>
      <c r="D632" s="61">
        <v>100</v>
      </c>
      <c r="E632" s="61"/>
      <c r="F632" s="61">
        <v>100</v>
      </c>
      <c r="G632" s="61"/>
      <c r="H632" s="61"/>
      <c r="I632" s="579"/>
      <c r="J632" s="579"/>
      <c r="K632" s="229" t="s">
        <v>566</v>
      </c>
      <c r="L632" s="2"/>
      <c r="M632" s="2"/>
      <c r="N632" s="2"/>
      <c r="O632" s="2"/>
      <c r="P632" s="2"/>
    </row>
    <row r="633" spans="1:16" ht="51" outlineLevel="1">
      <c r="A633" s="51">
        <f t="shared" si="10"/>
        <v>613</v>
      </c>
      <c r="B633" s="74" t="s">
        <v>567</v>
      </c>
      <c r="C633" s="257" t="s">
        <v>262</v>
      </c>
      <c r="D633" s="247">
        <v>10</v>
      </c>
      <c r="E633" s="247"/>
      <c r="F633" s="247">
        <v>10</v>
      </c>
      <c r="G633" s="247"/>
      <c r="H633" s="247"/>
      <c r="I633" s="571" t="s">
        <v>564</v>
      </c>
      <c r="J633" s="571" t="s">
        <v>466</v>
      </c>
      <c r="K633" s="571" t="s">
        <v>566</v>
      </c>
      <c r="L633" s="2"/>
      <c r="M633" s="2"/>
      <c r="N633" s="2"/>
      <c r="O633" s="2"/>
      <c r="P633" s="2"/>
    </row>
    <row r="634" spans="1:16" ht="25.5" outlineLevel="1">
      <c r="A634" s="51">
        <f t="shared" si="10"/>
        <v>614</v>
      </c>
      <c r="B634" s="74" t="s">
        <v>568</v>
      </c>
      <c r="C634" s="257" t="s">
        <v>20</v>
      </c>
      <c r="D634" s="247">
        <v>500</v>
      </c>
      <c r="E634" s="247"/>
      <c r="F634" s="247">
        <v>500</v>
      </c>
      <c r="G634" s="247"/>
      <c r="H634" s="247"/>
      <c r="I634" s="571"/>
      <c r="J634" s="571"/>
      <c r="K634" s="571"/>
      <c r="L634" s="2"/>
      <c r="M634" s="2"/>
      <c r="N634" s="2"/>
      <c r="O634" s="2"/>
      <c r="P634" s="2"/>
    </row>
    <row r="635" spans="1:16" ht="25.5" outlineLevel="1">
      <c r="A635" s="51">
        <f t="shared" si="10"/>
        <v>615</v>
      </c>
      <c r="B635" s="74" t="s">
        <v>569</v>
      </c>
      <c r="C635" s="257" t="s">
        <v>20</v>
      </c>
      <c r="D635" s="247">
        <v>765</v>
      </c>
      <c r="E635" s="247"/>
      <c r="F635" s="247">
        <v>765</v>
      </c>
      <c r="G635" s="247"/>
      <c r="H635" s="247"/>
      <c r="I635" s="571"/>
      <c r="J635" s="571"/>
      <c r="K635" s="571"/>
      <c r="L635" s="2"/>
      <c r="M635" s="2"/>
      <c r="N635" s="2"/>
      <c r="O635" s="2"/>
      <c r="P635" s="2"/>
    </row>
    <row r="636" spans="1:16" ht="63.75" outlineLevel="1">
      <c r="A636" s="51">
        <f t="shared" si="10"/>
        <v>616</v>
      </c>
      <c r="B636" s="80" t="s">
        <v>570</v>
      </c>
      <c r="C636" s="75" t="s">
        <v>126</v>
      </c>
      <c r="D636" s="256">
        <v>2</v>
      </c>
      <c r="E636" s="247"/>
      <c r="F636" s="256">
        <v>2</v>
      </c>
      <c r="G636" s="247"/>
      <c r="H636" s="247"/>
      <c r="I636" s="571" t="s">
        <v>494</v>
      </c>
      <c r="J636" s="571"/>
      <c r="K636" s="571" t="s">
        <v>571</v>
      </c>
      <c r="L636" s="2"/>
      <c r="M636" s="2"/>
      <c r="N636" s="2"/>
      <c r="O636" s="2"/>
      <c r="P636" s="2"/>
    </row>
    <row r="637" spans="1:16" ht="63.75" outlineLevel="1">
      <c r="A637" s="51">
        <f t="shared" si="10"/>
        <v>617</v>
      </c>
      <c r="B637" s="80" t="s">
        <v>572</v>
      </c>
      <c r="C637" s="75" t="s">
        <v>126</v>
      </c>
      <c r="D637" s="256">
        <v>2</v>
      </c>
      <c r="E637" s="247"/>
      <c r="F637" s="256">
        <v>2</v>
      </c>
      <c r="G637" s="247"/>
      <c r="H637" s="247"/>
      <c r="I637" s="571"/>
      <c r="J637" s="571"/>
      <c r="K637" s="571"/>
      <c r="L637" s="2"/>
      <c r="M637" s="2"/>
      <c r="N637" s="2"/>
      <c r="O637" s="2"/>
      <c r="P637" s="2"/>
    </row>
    <row r="638" spans="1:16" ht="63.75" outlineLevel="1">
      <c r="A638" s="51">
        <f t="shared" si="10"/>
        <v>618</v>
      </c>
      <c r="B638" s="80" t="s">
        <v>573</v>
      </c>
      <c r="C638" s="75" t="s">
        <v>126</v>
      </c>
      <c r="D638" s="256">
        <v>1</v>
      </c>
      <c r="E638" s="247"/>
      <c r="F638" s="256">
        <v>1</v>
      </c>
      <c r="G638" s="247"/>
      <c r="H638" s="247"/>
      <c r="I638" s="571"/>
      <c r="J638" s="571"/>
      <c r="K638" s="571"/>
      <c r="L638" s="2"/>
      <c r="M638" s="2"/>
      <c r="N638" s="2"/>
      <c r="O638" s="2"/>
      <c r="P638" s="2"/>
    </row>
    <row r="639" spans="1:16" ht="25.5" outlineLevel="1">
      <c r="A639" s="51">
        <f t="shared" si="10"/>
        <v>619</v>
      </c>
      <c r="B639" s="80" t="s">
        <v>574</v>
      </c>
      <c r="C639" s="75" t="s">
        <v>126</v>
      </c>
      <c r="D639" s="256">
        <v>1</v>
      </c>
      <c r="E639" s="247"/>
      <c r="F639" s="256">
        <v>1</v>
      </c>
      <c r="G639" s="247"/>
      <c r="H639" s="247"/>
      <c r="I639" s="571"/>
      <c r="J639" s="571"/>
      <c r="K639" s="571"/>
      <c r="L639" s="2"/>
      <c r="M639" s="2"/>
      <c r="N639" s="2"/>
      <c r="O639" s="2"/>
      <c r="P639" s="2"/>
    </row>
    <row r="640" spans="1:16" ht="25.5" outlineLevel="1">
      <c r="A640" s="51">
        <f t="shared" si="10"/>
        <v>620</v>
      </c>
      <c r="B640" s="80" t="s">
        <v>1783</v>
      </c>
      <c r="C640" s="75" t="s">
        <v>126</v>
      </c>
      <c r="D640" s="256">
        <v>4</v>
      </c>
      <c r="E640" s="247"/>
      <c r="F640" s="256">
        <v>4</v>
      </c>
      <c r="G640" s="247"/>
      <c r="H640" s="247"/>
      <c r="I640" s="571"/>
      <c r="J640" s="571"/>
      <c r="K640" s="571"/>
      <c r="L640" s="2"/>
      <c r="M640" s="2"/>
      <c r="N640" s="2"/>
      <c r="O640" s="2"/>
      <c r="P640" s="2"/>
    </row>
    <row r="641" spans="1:16" ht="25.5" outlineLevel="1">
      <c r="A641" s="51">
        <f t="shared" si="10"/>
        <v>621</v>
      </c>
      <c r="B641" s="80" t="s">
        <v>575</v>
      </c>
      <c r="C641" s="75" t="s">
        <v>126</v>
      </c>
      <c r="D641" s="256">
        <v>8</v>
      </c>
      <c r="E641" s="247"/>
      <c r="F641" s="256">
        <v>8</v>
      </c>
      <c r="G641" s="247"/>
      <c r="H641" s="247"/>
      <c r="I641" s="571"/>
      <c r="J641" s="571"/>
      <c r="K641" s="571"/>
      <c r="L641" s="2"/>
      <c r="M641" s="2"/>
      <c r="N641" s="2"/>
      <c r="O641" s="2"/>
      <c r="P641" s="2"/>
    </row>
    <row r="642" spans="1:16" ht="24.95" customHeight="1">
      <c r="A642" s="214">
        <f>COUNT(A150:A641)</f>
        <v>492</v>
      </c>
      <c r="B642" s="582" t="s">
        <v>85</v>
      </c>
      <c r="C642" s="581"/>
      <c r="D642" s="581"/>
      <c r="E642" s="581"/>
      <c r="F642" s="581"/>
      <c r="G642" s="581"/>
      <c r="H642" s="581"/>
      <c r="I642" s="93"/>
      <c r="J642" s="94"/>
      <c r="K642" s="95"/>
      <c r="L642" s="18"/>
      <c r="M642" s="18"/>
      <c r="N642" s="18"/>
      <c r="O642" s="18"/>
      <c r="P642" s="18"/>
    </row>
    <row r="643" spans="1:16" ht="25.5" customHeight="1">
      <c r="A643" s="50"/>
      <c r="B643" s="583" t="s">
        <v>576</v>
      </c>
      <c r="C643" s="581"/>
      <c r="D643" s="581"/>
      <c r="E643" s="581"/>
      <c r="F643" s="581"/>
      <c r="G643" s="581"/>
      <c r="H643" s="581"/>
      <c r="I643" s="581"/>
      <c r="J643" s="581"/>
      <c r="K643" s="581"/>
      <c r="L643" s="2"/>
      <c r="M643" s="2"/>
      <c r="N643" s="2"/>
      <c r="O643" s="2"/>
      <c r="P643" s="2"/>
    </row>
    <row r="644" spans="1:16" ht="21" customHeight="1" outlineLevel="1">
      <c r="A644" s="96"/>
      <c r="B644" s="580" t="s">
        <v>577</v>
      </c>
      <c r="C644" s="581"/>
      <c r="D644" s="581"/>
      <c r="E644" s="581"/>
      <c r="F644" s="581"/>
      <c r="G644" s="581"/>
      <c r="H644" s="581"/>
      <c r="I644" s="581"/>
      <c r="J644" s="581"/>
      <c r="K644" s="581"/>
      <c r="L644" s="25"/>
      <c r="M644" s="25"/>
      <c r="N644" s="25"/>
      <c r="O644" s="25"/>
      <c r="P644" s="25"/>
    </row>
    <row r="645" spans="1:16" ht="25.5" outlineLevel="1">
      <c r="A645" s="97">
        <f>A641+1</f>
        <v>622</v>
      </c>
      <c r="B645" s="98" t="s">
        <v>578</v>
      </c>
      <c r="C645" s="99" t="s">
        <v>126</v>
      </c>
      <c r="D645" s="99">
        <v>12</v>
      </c>
      <c r="E645" s="99">
        <v>6</v>
      </c>
      <c r="F645" s="99"/>
      <c r="G645" s="99">
        <v>6</v>
      </c>
      <c r="H645" s="99"/>
      <c r="I645" s="99" t="s">
        <v>579</v>
      </c>
      <c r="J645" s="99" t="s">
        <v>580</v>
      </c>
      <c r="K645" s="185" t="s">
        <v>581</v>
      </c>
      <c r="L645" s="22"/>
      <c r="M645" s="22"/>
      <c r="N645" s="22"/>
      <c r="O645" s="22"/>
      <c r="P645" s="22"/>
    </row>
    <row r="646" spans="1:16" ht="38.25" outlineLevel="1">
      <c r="A646" s="97">
        <f t="shared" ref="A646:A650" si="11">A645+1</f>
        <v>623</v>
      </c>
      <c r="B646" s="98" t="s">
        <v>582</v>
      </c>
      <c r="C646" s="99" t="s">
        <v>126</v>
      </c>
      <c r="D646" s="99">
        <v>4</v>
      </c>
      <c r="E646" s="99">
        <v>4</v>
      </c>
      <c r="F646" s="99"/>
      <c r="G646" s="99"/>
      <c r="H646" s="99"/>
      <c r="I646" s="99" t="s">
        <v>583</v>
      </c>
      <c r="J646" s="99" t="s">
        <v>580</v>
      </c>
      <c r="K646" s="185" t="s">
        <v>584</v>
      </c>
      <c r="L646" s="22"/>
      <c r="M646" s="22"/>
      <c r="N646" s="22"/>
      <c r="O646" s="22"/>
      <c r="P646" s="22"/>
    </row>
    <row r="647" spans="1:16" ht="30" customHeight="1" outlineLevel="1">
      <c r="A647" s="97">
        <f t="shared" si="11"/>
        <v>624</v>
      </c>
      <c r="B647" s="98" t="s">
        <v>585</v>
      </c>
      <c r="C647" s="99" t="s">
        <v>126</v>
      </c>
      <c r="D647" s="99">
        <v>200</v>
      </c>
      <c r="E647" s="99">
        <v>200</v>
      </c>
      <c r="F647" s="99"/>
      <c r="G647" s="99"/>
      <c r="H647" s="99"/>
      <c r="I647" s="99" t="s">
        <v>586</v>
      </c>
      <c r="J647" s="99" t="s">
        <v>587</v>
      </c>
      <c r="K647" s="185" t="s">
        <v>588</v>
      </c>
      <c r="L647" s="22"/>
      <c r="M647" s="22"/>
      <c r="N647" s="22"/>
      <c r="O647" s="22"/>
      <c r="P647" s="22"/>
    </row>
    <row r="648" spans="1:16" ht="15.75" outlineLevel="1">
      <c r="A648" s="97">
        <f t="shared" si="11"/>
        <v>625</v>
      </c>
      <c r="B648" s="98" t="s">
        <v>589</v>
      </c>
      <c r="C648" s="99" t="s">
        <v>126</v>
      </c>
      <c r="D648" s="99">
        <v>6</v>
      </c>
      <c r="E648" s="99">
        <v>6</v>
      </c>
      <c r="F648" s="99"/>
      <c r="G648" s="99"/>
      <c r="H648" s="99"/>
      <c r="I648" s="99" t="s">
        <v>590</v>
      </c>
      <c r="J648" s="99" t="s">
        <v>587</v>
      </c>
      <c r="K648" s="185" t="s">
        <v>588</v>
      </c>
      <c r="L648" s="22"/>
      <c r="M648" s="22"/>
      <c r="N648" s="22"/>
      <c r="O648" s="22"/>
      <c r="P648" s="22"/>
    </row>
    <row r="649" spans="1:16" ht="15.75" outlineLevel="1">
      <c r="A649" s="97">
        <f t="shared" si="11"/>
        <v>626</v>
      </c>
      <c r="B649" s="98" t="s">
        <v>591</v>
      </c>
      <c r="C649" s="99" t="s">
        <v>126</v>
      </c>
      <c r="D649" s="99">
        <v>2</v>
      </c>
      <c r="E649" s="99">
        <v>2</v>
      </c>
      <c r="F649" s="99"/>
      <c r="G649" s="99"/>
      <c r="H649" s="99"/>
      <c r="I649" s="570" t="s">
        <v>592</v>
      </c>
      <c r="J649" s="99" t="s">
        <v>593</v>
      </c>
      <c r="K649" s="185" t="s">
        <v>594</v>
      </c>
      <c r="L649" s="22"/>
      <c r="M649" s="22"/>
      <c r="N649" s="22"/>
      <c r="O649" s="22"/>
      <c r="P649" s="22"/>
    </row>
    <row r="650" spans="1:16" ht="25.5" outlineLevel="1">
      <c r="A650" s="97">
        <f t="shared" si="11"/>
        <v>627</v>
      </c>
      <c r="B650" s="98" t="s">
        <v>1973</v>
      </c>
      <c r="C650" s="99" t="s">
        <v>126</v>
      </c>
      <c r="D650" s="99">
        <v>2</v>
      </c>
      <c r="E650" s="99">
        <v>2</v>
      </c>
      <c r="F650" s="99"/>
      <c r="G650" s="99"/>
      <c r="H650" s="99"/>
      <c r="I650" s="570"/>
      <c r="J650" s="99" t="s">
        <v>21</v>
      </c>
      <c r="K650" s="185" t="s">
        <v>594</v>
      </c>
      <c r="L650" s="22"/>
      <c r="M650" s="22"/>
      <c r="N650" s="22"/>
      <c r="O650" s="22"/>
      <c r="P650" s="22"/>
    </row>
    <row r="651" spans="1:16" ht="15.75" outlineLevel="1">
      <c r="A651" s="100"/>
      <c r="B651" s="602" t="s">
        <v>1784</v>
      </c>
      <c r="C651" s="581"/>
      <c r="D651" s="581"/>
      <c r="E651" s="581"/>
      <c r="F651" s="581"/>
      <c r="G651" s="581"/>
      <c r="H651" s="581"/>
      <c r="I651" s="581"/>
      <c r="J651" s="581"/>
      <c r="K651" s="581"/>
      <c r="L651" s="22"/>
      <c r="M651" s="22"/>
      <c r="N651" s="22"/>
      <c r="O651" s="22"/>
      <c r="P651" s="22"/>
    </row>
    <row r="652" spans="1:16" s="57" customFormat="1" ht="25.5" outlineLevel="1">
      <c r="A652" s="97">
        <f>A650+1</f>
        <v>628</v>
      </c>
      <c r="B652" s="73" t="s">
        <v>1785</v>
      </c>
      <c r="C652" s="99" t="s">
        <v>126</v>
      </c>
      <c r="D652" s="99">
        <v>34</v>
      </c>
      <c r="E652" s="99">
        <v>34</v>
      </c>
      <c r="F652" s="99"/>
      <c r="G652" s="99"/>
      <c r="H652" s="99"/>
      <c r="I652" s="99" t="s">
        <v>595</v>
      </c>
      <c r="J652" s="99" t="s">
        <v>596</v>
      </c>
      <c r="K652" s="185" t="s">
        <v>597</v>
      </c>
      <c r="L652" s="56"/>
      <c r="M652" s="56"/>
      <c r="N652" s="56"/>
      <c r="O652" s="56"/>
      <c r="P652" s="56"/>
    </row>
    <row r="653" spans="1:16" s="57" customFormat="1" ht="15.75" outlineLevel="1">
      <c r="A653" s="97">
        <f t="shared" ref="A653:A678" si="12">A652+1</f>
        <v>629</v>
      </c>
      <c r="B653" s="98" t="s">
        <v>1786</v>
      </c>
      <c r="C653" s="99" t="s">
        <v>126</v>
      </c>
      <c r="D653" s="99">
        <v>55</v>
      </c>
      <c r="E653" s="99">
        <v>55</v>
      </c>
      <c r="F653" s="99"/>
      <c r="G653" s="99"/>
      <c r="H653" s="99"/>
      <c r="I653" s="99" t="s">
        <v>598</v>
      </c>
      <c r="J653" s="99" t="s">
        <v>596</v>
      </c>
      <c r="K653" s="185" t="s">
        <v>599</v>
      </c>
      <c r="L653" s="56"/>
      <c r="M653" s="56"/>
      <c r="N653" s="56"/>
      <c r="O653" s="56"/>
      <c r="P653" s="56"/>
    </row>
    <row r="654" spans="1:16" s="57" customFormat="1" ht="15.75" outlineLevel="1">
      <c r="A654" s="97">
        <f t="shared" si="12"/>
        <v>630</v>
      </c>
      <c r="B654" s="98" t="s">
        <v>1787</v>
      </c>
      <c r="C654" s="99" t="s">
        <v>126</v>
      </c>
      <c r="D654" s="99">
        <v>55</v>
      </c>
      <c r="E654" s="99">
        <v>55</v>
      </c>
      <c r="F654" s="99"/>
      <c r="G654" s="99"/>
      <c r="H654" s="99"/>
      <c r="I654" s="99" t="s">
        <v>595</v>
      </c>
      <c r="J654" s="99" t="s">
        <v>596</v>
      </c>
      <c r="K654" s="185" t="s">
        <v>599</v>
      </c>
      <c r="L654" s="56"/>
      <c r="M654" s="56"/>
      <c r="N654" s="56"/>
      <c r="O654" s="56"/>
      <c r="P654" s="56"/>
    </row>
    <row r="655" spans="1:16" s="57" customFormat="1" ht="15.75" outlineLevel="1">
      <c r="A655" s="97">
        <f t="shared" si="12"/>
        <v>631</v>
      </c>
      <c r="B655" s="98" t="s">
        <v>1788</v>
      </c>
      <c r="C655" s="99" t="s">
        <v>126</v>
      </c>
      <c r="D655" s="99">
        <v>40</v>
      </c>
      <c r="E655" s="99">
        <v>40</v>
      </c>
      <c r="F655" s="99"/>
      <c r="G655" s="99"/>
      <c r="H655" s="99"/>
      <c r="I655" s="99" t="s">
        <v>600</v>
      </c>
      <c r="J655" s="99" t="s">
        <v>596</v>
      </c>
      <c r="K655" s="185" t="s">
        <v>601</v>
      </c>
      <c r="L655" s="56"/>
      <c r="M655" s="56"/>
      <c r="N655" s="56"/>
      <c r="O655" s="56"/>
      <c r="P655" s="56"/>
    </row>
    <row r="656" spans="1:16" s="57" customFormat="1" ht="15.75" outlineLevel="1">
      <c r="A656" s="97">
        <f t="shared" si="12"/>
        <v>632</v>
      </c>
      <c r="B656" s="98" t="s">
        <v>1789</v>
      </c>
      <c r="C656" s="99" t="s">
        <v>126</v>
      </c>
      <c r="D656" s="99">
        <v>4</v>
      </c>
      <c r="E656" s="99">
        <v>4</v>
      </c>
      <c r="F656" s="99"/>
      <c r="G656" s="99"/>
      <c r="H656" s="99"/>
      <c r="I656" s="570" t="s">
        <v>602</v>
      </c>
      <c r="J656" s="570" t="s">
        <v>596</v>
      </c>
      <c r="K656" s="185" t="s">
        <v>603</v>
      </c>
      <c r="L656" s="56"/>
      <c r="M656" s="56"/>
      <c r="N656" s="56"/>
      <c r="O656" s="56"/>
      <c r="P656" s="56"/>
    </row>
    <row r="657" spans="1:16" s="57" customFormat="1" ht="15.75" outlineLevel="1">
      <c r="A657" s="97">
        <f t="shared" si="12"/>
        <v>633</v>
      </c>
      <c r="B657" s="98" t="s">
        <v>1790</v>
      </c>
      <c r="C657" s="99" t="s">
        <v>126</v>
      </c>
      <c r="D657" s="99">
        <v>4</v>
      </c>
      <c r="E657" s="99">
        <v>4</v>
      </c>
      <c r="F657" s="99"/>
      <c r="G657" s="99"/>
      <c r="H657" s="99"/>
      <c r="I657" s="570"/>
      <c r="J657" s="570"/>
      <c r="K657" s="185" t="s">
        <v>604</v>
      </c>
      <c r="L657" s="56"/>
      <c r="M657" s="56"/>
      <c r="N657" s="56"/>
      <c r="O657" s="56"/>
      <c r="P657" s="56"/>
    </row>
    <row r="658" spans="1:16" s="57" customFormat="1" ht="15.75" outlineLevel="1">
      <c r="A658" s="97">
        <f t="shared" si="12"/>
        <v>634</v>
      </c>
      <c r="B658" s="98" t="s">
        <v>1791</v>
      </c>
      <c r="C658" s="99" t="s">
        <v>126</v>
      </c>
      <c r="D658" s="99">
        <v>14</v>
      </c>
      <c r="E658" s="99">
        <v>14</v>
      </c>
      <c r="F658" s="99"/>
      <c r="G658" s="99"/>
      <c r="H658" s="99"/>
      <c r="I658" s="99" t="s">
        <v>605</v>
      </c>
      <c r="J658" s="99" t="s">
        <v>596</v>
      </c>
      <c r="K658" s="185" t="s">
        <v>606</v>
      </c>
      <c r="L658" s="56"/>
      <c r="M658" s="56"/>
      <c r="N658" s="56"/>
      <c r="O658" s="56"/>
      <c r="P658" s="56"/>
    </row>
    <row r="659" spans="1:16" s="57" customFormat="1" ht="63.75" outlineLevel="1">
      <c r="A659" s="97">
        <f t="shared" si="12"/>
        <v>635</v>
      </c>
      <c r="B659" s="98" t="s">
        <v>1753</v>
      </c>
      <c r="C659" s="99" t="s">
        <v>126</v>
      </c>
      <c r="D659" s="99">
        <v>1</v>
      </c>
      <c r="E659" s="99">
        <v>1</v>
      </c>
      <c r="F659" s="99"/>
      <c r="G659" s="99"/>
      <c r="H659" s="99"/>
      <c r="I659" s="570" t="s">
        <v>607</v>
      </c>
      <c r="J659" s="570" t="s">
        <v>21</v>
      </c>
      <c r="K659" s="570" t="s">
        <v>2069</v>
      </c>
      <c r="L659" s="56"/>
      <c r="M659" s="56"/>
      <c r="N659" s="56"/>
      <c r="O659" s="56"/>
      <c r="P659" s="56"/>
    </row>
    <row r="660" spans="1:16" ht="25.5" outlineLevel="1">
      <c r="A660" s="97">
        <f t="shared" si="12"/>
        <v>636</v>
      </c>
      <c r="B660" s="102" t="s">
        <v>1694</v>
      </c>
      <c r="C660" s="100" t="s">
        <v>126</v>
      </c>
      <c r="D660" s="100">
        <v>1</v>
      </c>
      <c r="E660" s="100">
        <v>1</v>
      </c>
      <c r="F660" s="100"/>
      <c r="G660" s="100"/>
      <c r="H660" s="100"/>
      <c r="I660" s="570"/>
      <c r="J660" s="570"/>
      <c r="K660" s="570"/>
      <c r="L660" s="22"/>
      <c r="M660" s="22"/>
      <c r="N660" s="22"/>
      <c r="O660" s="22"/>
      <c r="P660" s="22"/>
    </row>
    <row r="661" spans="1:16" ht="25.5" outlineLevel="1">
      <c r="A661" s="97">
        <f t="shared" si="12"/>
        <v>637</v>
      </c>
      <c r="B661" s="102" t="s">
        <v>1695</v>
      </c>
      <c r="C661" s="100" t="s">
        <v>126</v>
      </c>
      <c r="D661" s="100">
        <v>1</v>
      </c>
      <c r="E661" s="100">
        <v>1</v>
      </c>
      <c r="F661" s="100"/>
      <c r="G661" s="100"/>
      <c r="H661" s="100"/>
      <c r="I661" s="570"/>
      <c r="J661" s="570"/>
      <c r="K661" s="570"/>
      <c r="L661" s="22"/>
      <c r="M661" s="22"/>
      <c r="N661" s="22"/>
      <c r="O661" s="22"/>
      <c r="P661" s="22"/>
    </row>
    <row r="662" spans="1:16" ht="25.5" outlineLevel="1">
      <c r="A662" s="97">
        <f t="shared" si="12"/>
        <v>638</v>
      </c>
      <c r="B662" s="102" t="s">
        <v>1696</v>
      </c>
      <c r="C662" s="100" t="s">
        <v>126</v>
      </c>
      <c r="D662" s="100">
        <v>1</v>
      </c>
      <c r="E662" s="100">
        <v>1</v>
      </c>
      <c r="F662" s="100"/>
      <c r="G662" s="100"/>
      <c r="H662" s="100"/>
      <c r="I662" s="570"/>
      <c r="J662" s="570"/>
      <c r="K662" s="570"/>
      <c r="L662" s="22"/>
      <c r="M662" s="22"/>
      <c r="N662" s="22"/>
      <c r="O662" s="22"/>
      <c r="P662" s="22"/>
    </row>
    <row r="663" spans="1:16" ht="108.75" customHeight="1" outlineLevel="1">
      <c r="A663" s="97">
        <f t="shared" si="12"/>
        <v>639</v>
      </c>
      <c r="B663" s="103" t="s">
        <v>1697</v>
      </c>
      <c r="C663" s="100" t="s">
        <v>126</v>
      </c>
      <c r="D663" s="100">
        <v>1</v>
      </c>
      <c r="E663" s="100">
        <v>1</v>
      </c>
      <c r="F663" s="100"/>
      <c r="G663" s="100"/>
      <c r="H663" s="100"/>
      <c r="I663" s="570"/>
      <c r="J663" s="570"/>
      <c r="K663" s="570"/>
      <c r="L663" s="22"/>
      <c r="M663" s="22"/>
      <c r="N663" s="22"/>
      <c r="O663" s="22"/>
      <c r="P663" s="22"/>
    </row>
    <row r="664" spans="1:16" ht="38.25" outlineLevel="1">
      <c r="A664" s="97">
        <f t="shared" si="12"/>
        <v>640</v>
      </c>
      <c r="B664" s="102" t="s">
        <v>608</v>
      </c>
      <c r="C664" s="100" t="s">
        <v>126</v>
      </c>
      <c r="D664" s="100">
        <v>1</v>
      </c>
      <c r="E664" s="100">
        <v>1</v>
      </c>
      <c r="F664" s="100"/>
      <c r="G664" s="100"/>
      <c r="H664" s="100"/>
      <c r="I664" s="100" t="s">
        <v>607</v>
      </c>
      <c r="J664" s="100" t="s">
        <v>21</v>
      </c>
      <c r="K664" s="187" t="s">
        <v>2069</v>
      </c>
      <c r="L664" s="22"/>
      <c r="M664" s="22"/>
      <c r="N664" s="22"/>
      <c r="O664" s="22"/>
      <c r="P664" s="22"/>
    </row>
    <row r="665" spans="1:16" ht="15.75" outlineLevel="1">
      <c r="A665" s="97">
        <f t="shared" si="12"/>
        <v>641</v>
      </c>
      <c r="B665" s="102" t="s">
        <v>1792</v>
      </c>
      <c r="C665" s="100" t="s">
        <v>126</v>
      </c>
      <c r="D665" s="100">
        <v>32</v>
      </c>
      <c r="E665" s="100">
        <v>32</v>
      </c>
      <c r="F665" s="100"/>
      <c r="G665" s="100"/>
      <c r="H665" s="100"/>
      <c r="I665" s="575" t="s">
        <v>609</v>
      </c>
      <c r="J665" s="575" t="s">
        <v>610</v>
      </c>
      <c r="K665" s="572" t="s">
        <v>611</v>
      </c>
      <c r="L665" s="22"/>
      <c r="M665" s="22"/>
      <c r="N665" s="22"/>
      <c r="O665" s="22"/>
      <c r="P665" s="22"/>
    </row>
    <row r="666" spans="1:16" ht="15.75" outlineLevel="1">
      <c r="A666" s="97">
        <f t="shared" si="12"/>
        <v>642</v>
      </c>
      <c r="B666" s="103" t="s">
        <v>1793</v>
      </c>
      <c r="C666" s="100" t="s">
        <v>126</v>
      </c>
      <c r="D666" s="100">
        <v>20</v>
      </c>
      <c r="E666" s="100">
        <v>20</v>
      </c>
      <c r="F666" s="100"/>
      <c r="G666" s="100"/>
      <c r="H666" s="100"/>
      <c r="I666" s="575"/>
      <c r="J666" s="575"/>
      <c r="K666" s="573"/>
      <c r="L666" s="22"/>
      <c r="M666" s="22"/>
      <c r="N666" s="22"/>
      <c r="O666" s="22"/>
      <c r="P666" s="22"/>
    </row>
    <row r="667" spans="1:16" ht="15.75" outlineLevel="1">
      <c r="A667" s="97">
        <f t="shared" si="12"/>
        <v>643</v>
      </c>
      <c r="B667" s="102" t="s">
        <v>1794</v>
      </c>
      <c r="C667" s="100" t="s">
        <v>126</v>
      </c>
      <c r="D667" s="100">
        <v>20</v>
      </c>
      <c r="E667" s="100">
        <v>20</v>
      </c>
      <c r="F667" s="100"/>
      <c r="G667" s="100"/>
      <c r="H667" s="100"/>
      <c r="I667" s="575"/>
      <c r="J667" s="575"/>
      <c r="K667" s="573"/>
      <c r="L667" s="22"/>
      <c r="M667" s="22"/>
      <c r="N667" s="22"/>
      <c r="O667" s="22"/>
      <c r="P667" s="22"/>
    </row>
    <row r="668" spans="1:16" ht="15.75" outlineLevel="1">
      <c r="A668" s="97">
        <f t="shared" si="12"/>
        <v>644</v>
      </c>
      <c r="B668" s="102" t="s">
        <v>1795</v>
      </c>
      <c r="C668" s="100" t="s">
        <v>126</v>
      </c>
      <c r="D668" s="100">
        <v>20</v>
      </c>
      <c r="E668" s="100">
        <v>20</v>
      </c>
      <c r="F668" s="100"/>
      <c r="G668" s="100"/>
      <c r="H668" s="100"/>
      <c r="I668" s="575"/>
      <c r="J668" s="575"/>
      <c r="K668" s="573"/>
      <c r="L668" s="22"/>
      <c r="M668" s="22"/>
      <c r="N668" s="22"/>
      <c r="O668" s="22"/>
      <c r="P668" s="22"/>
    </row>
    <row r="669" spans="1:16" ht="25.5" outlineLevel="1">
      <c r="A669" s="97">
        <f t="shared" si="12"/>
        <v>645</v>
      </c>
      <c r="B669" s="102" t="s">
        <v>1796</v>
      </c>
      <c r="C669" s="100" t="s">
        <v>126</v>
      </c>
      <c r="D669" s="100">
        <v>30</v>
      </c>
      <c r="E669" s="100">
        <v>30</v>
      </c>
      <c r="F669" s="100"/>
      <c r="G669" s="100"/>
      <c r="H669" s="100"/>
      <c r="I669" s="100" t="s">
        <v>612</v>
      </c>
      <c r="J669" s="575"/>
      <c r="K669" s="574"/>
      <c r="L669" s="22"/>
      <c r="M669" s="22"/>
      <c r="N669" s="22"/>
      <c r="O669" s="22"/>
      <c r="P669" s="22"/>
    </row>
    <row r="670" spans="1:16" ht="12.75" customHeight="1" outlineLevel="1">
      <c r="A670" s="97">
        <f t="shared" si="12"/>
        <v>646</v>
      </c>
      <c r="B670" s="102" t="s">
        <v>613</v>
      </c>
      <c r="C670" s="100" t="s">
        <v>126</v>
      </c>
      <c r="D670" s="100">
        <v>40</v>
      </c>
      <c r="E670" s="100">
        <v>40</v>
      </c>
      <c r="F670" s="100"/>
      <c r="G670" s="100"/>
      <c r="H670" s="100"/>
      <c r="I670" s="100" t="s">
        <v>614</v>
      </c>
      <c r="J670" s="100" t="s">
        <v>610</v>
      </c>
      <c r="K670" s="572" t="s">
        <v>623</v>
      </c>
      <c r="L670" s="22"/>
      <c r="M670" s="22"/>
      <c r="N670" s="22"/>
      <c r="O670" s="22"/>
      <c r="P670" s="22"/>
    </row>
    <row r="671" spans="1:16" ht="12.75" customHeight="1" outlineLevel="1">
      <c r="A671" s="97">
        <f t="shared" si="12"/>
        <v>647</v>
      </c>
      <c r="B671" s="102" t="s">
        <v>615</v>
      </c>
      <c r="C671" s="100" t="s">
        <v>126</v>
      </c>
      <c r="D671" s="100">
        <v>2</v>
      </c>
      <c r="E671" s="100">
        <v>2</v>
      </c>
      <c r="F671" s="100"/>
      <c r="G671" s="100"/>
      <c r="H671" s="100"/>
      <c r="I671" s="100" t="s">
        <v>616</v>
      </c>
      <c r="J671" s="100" t="s">
        <v>617</v>
      </c>
      <c r="K671" s="573"/>
      <c r="L671" s="22"/>
      <c r="M671" s="22"/>
      <c r="N671" s="22"/>
      <c r="O671" s="22"/>
      <c r="P671" s="22"/>
    </row>
    <row r="672" spans="1:16" ht="51" outlineLevel="1">
      <c r="A672" s="97">
        <f t="shared" si="12"/>
        <v>648</v>
      </c>
      <c r="B672" s="102" t="s">
        <v>618</v>
      </c>
      <c r="C672" s="100" t="s">
        <v>126</v>
      </c>
      <c r="D672" s="100">
        <v>4</v>
      </c>
      <c r="E672" s="100">
        <v>4</v>
      </c>
      <c r="F672" s="100"/>
      <c r="G672" s="100"/>
      <c r="H672" s="100"/>
      <c r="I672" s="100" t="s">
        <v>614</v>
      </c>
      <c r="J672" s="576" t="s">
        <v>619</v>
      </c>
      <c r="K672" s="573"/>
      <c r="L672" s="22"/>
      <c r="M672" s="22"/>
      <c r="N672" s="22"/>
      <c r="O672" s="22"/>
      <c r="P672" s="22"/>
    </row>
    <row r="673" spans="1:16" ht="12.75" customHeight="1" outlineLevel="1">
      <c r="A673" s="97">
        <f t="shared" si="12"/>
        <v>649</v>
      </c>
      <c r="B673" s="102" t="s">
        <v>620</v>
      </c>
      <c r="C673" s="100" t="s">
        <v>126</v>
      </c>
      <c r="D673" s="100">
        <v>1</v>
      </c>
      <c r="E673" s="100">
        <v>1</v>
      </c>
      <c r="F673" s="100"/>
      <c r="G673" s="100"/>
      <c r="H673" s="100"/>
      <c r="I673" s="100" t="s">
        <v>614</v>
      </c>
      <c r="J673" s="576"/>
      <c r="K673" s="573"/>
      <c r="L673" s="22"/>
      <c r="M673" s="22"/>
      <c r="N673" s="22"/>
      <c r="O673" s="22"/>
      <c r="P673" s="22"/>
    </row>
    <row r="674" spans="1:16" ht="25.5" outlineLevel="1">
      <c r="A674" s="97">
        <f t="shared" si="12"/>
        <v>650</v>
      </c>
      <c r="B674" s="102" t="s">
        <v>621</v>
      </c>
      <c r="C674" s="100" t="s">
        <v>126</v>
      </c>
      <c r="D674" s="100">
        <v>6</v>
      </c>
      <c r="E674" s="100">
        <v>6</v>
      </c>
      <c r="F674" s="100"/>
      <c r="G674" s="100"/>
      <c r="H674" s="100"/>
      <c r="I674" s="100" t="s">
        <v>622</v>
      </c>
      <c r="J674" s="576"/>
      <c r="K674" s="574"/>
      <c r="L674" s="22"/>
      <c r="M674" s="22"/>
      <c r="N674" s="22"/>
      <c r="O674" s="22"/>
      <c r="P674" s="22"/>
    </row>
    <row r="675" spans="1:16" ht="38.25" customHeight="1" outlineLevel="1">
      <c r="A675" s="97">
        <f t="shared" si="12"/>
        <v>651</v>
      </c>
      <c r="B675" s="103" t="s">
        <v>1797</v>
      </c>
      <c r="C675" s="100" t="s">
        <v>126</v>
      </c>
      <c r="D675" s="100">
        <v>10</v>
      </c>
      <c r="E675" s="100">
        <v>10</v>
      </c>
      <c r="F675" s="100"/>
      <c r="G675" s="100"/>
      <c r="H675" s="100"/>
      <c r="I675" s="100" t="s">
        <v>624</v>
      </c>
      <c r="J675" s="575" t="s">
        <v>21</v>
      </c>
      <c r="K675" s="575" t="s">
        <v>625</v>
      </c>
      <c r="L675" s="22"/>
      <c r="M675" s="22"/>
      <c r="N675" s="22"/>
      <c r="O675" s="22"/>
      <c r="P675" s="22"/>
    </row>
    <row r="676" spans="1:16" ht="25.5" outlineLevel="1">
      <c r="A676" s="97">
        <f t="shared" si="12"/>
        <v>652</v>
      </c>
      <c r="B676" s="102" t="s">
        <v>1798</v>
      </c>
      <c r="C676" s="100" t="s">
        <v>126</v>
      </c>
      <c r="D676" s="100">
        <v>6</v>
      </c>
      <c r="E676" s="100">
        <v>6</v>
      </c>
      <c r="F676" s="100"/>
      <c r="G676" s="100"/>
      <c r="H676" s="100"/>
      <c r="I676" s="100" t="s">
        <v>624</v>
      </c>
      <c r="J676" s="575"/>
      <c r="K676" s="575"/>
      <c r="L676" s="22"/>
      <c r="M676" s="22"/>
      <c r="N676" s="22"/>
      <c r="O676" s="22"/>
      <c r="P676" s="22"/>
    </row>
    <row r="677" spans="1:16" ht="25.5" outlineLevel="1">
      <c r="A677" s="97">
        <f t="shared" si="12"/>
        <v>653</v>
      </c>
      <c r="B677" s="102" t="s">
        <v>1799</v>
      </c>
      <c r="C677" s="100" t="s">
        <v>126</v>
      </c>
      <c r="D677" s="100">
        <v>20</v>
      </c>
      <c r="E677" s="100">
        <v>20</v>
      </c>
      <c r="F677" s="100"/>
      <c r="G677" s="100"/>
      <c r="H677" s="100"/>
      <c r="I677" s="100" t="s">
        <v>626</v>
      </c>
      <c r="J677" s="575"/>
      <c r="K677" s="575"/>
      <c r="L677" s="22"/>
      <c r="M677" s="22"/>
      <c r="N677" s="22"/>
      <c r="O677" s="22"/>
      <c r="P677" s="22"/>
    </row>
    <row r="678" spans="1:16" ht="25.5" outlineLevel="1">
      <c r="A678" s="97">
        <f t="shared" si="12"/>
        <v>654</v>
      </c>
      <c r="B678" s="102" t="s">
        <v>1800</v>
      </c>
      <c r="C678" s="100" t="s">
        <v>126</v>
      </c>
      <c r="D678" s="100">
        <v>20</v>
      </c>
      <c r="E678" s="100">
        <v>20</v>
      </c>
      <c r="F678" s="100"/>
      <c r="G678" s="100"/>
      <c r="H678" s="100"/>
      <c r="I678" s="100" t="s">
        <v>626</v>
      </c>
      <c r="J678" s="575"/>
      <c r="K678" s="575"/>
      <c r="L678" s="22"/>
      <c r="M678" s="22"/>
      <c r="N678" s="22"/>
      <c r="O678" s="22"/>
      <c r="P678" s="22"/>
    </row>
    <row r="679" spans="1:16" ht="12.75" customHeight="1" outlineLevel="1">
      <c r="A679" s="100"/>
      <c r="B679" s="580" t="s">
        <v>627</v>
      </c>
      <c r="C679" s="581"/>
      <c r="D679" s="581"/>
      <c r="E679" s="581"/>
      <c r="F679" s="581"/>
      <c r="G679" s="581"/>
      <c r="H679" s="581"/>
      <c r="I679" s="581"/>
      <c r="J679" s="581"/>
      <c r="K679" s="581"/>
      <c r="L679" s="22"/>
      <c r="M679" s="22"/>
      <c r="N679" s="22"/>
      <c r="O679" s="22"/>
      <c r="P679" s="22"/>
    </row>
    <row r="680" spans="1:16" ht="38.25" outlineLevel="1">
      <c r="A680" s="101">
        <f>A678+1</f>
        <v>655</v>
      </c>
      <c r="B680" s="102" t="s">
        <v>2311</v>
      </c>
      <c r="C680" s="100" t="s">
        <v>262</v>
      </c>
      <c r="D680" s="100">
        <v>100</v>
      </c>
      <c r="E680" s="100">
        <v>100</v>
      </c>
      <c r="F680" s="100"/>
      <c r="G680" s="100"/>
      <c r="H680" s="100"/>
      <c r="I680" s="100" t="s">
        <v>628</v>
      </c>
      <c r="J680" s="67" t="s">
        <v>629</v>
      </c>
      <c r="K680" s="575" t="s">
        <v>630</v>
      </c>
      <c r="L680" s="22"/>
      <c r="M680" s="22"/>
      <c r="N680" s="22"/>
      <c r="O680" s="22"/>
      <c r="P680" s="22"/>
    </row>
    <row r="681" spans="1:16" ht="25.5" outlineLevel="1">
      <c r="A681" s="101">
        <f t="shared" ref="A681:A682" si="13">A680+1</f>
        <v>656</v>
      </c>
      <c r="B681" s="102" t="s">
        <v>631</v>
      </c>
      <c r="C681" s="100" t="s">
        <v>262</v>
      </c>
      <c r="D681" s="100">
        <v>100</v>
      </c>
      <c r="E681" s="100">
        <v>50</v>
      </c>
      <c r="F681" s="100"/>
      <c r="G681" s="100">
        <v>50</v>
      </c>
      <c r="H681" s="100"/>
      <c r="I681" s="100" t="s">
        <v>632</v>
      </c>
      <c r="J681" s="50" t="s">
        <v>633</v>
      </c>
      <c r="K681" s="575"/>
      <c r="L681" s="22"/>
      <c r="M681" s="22"/>
      <c r="N681" s="22"/>
      <c r="O681" s="22"/>
      <c r="P681" s="22"/>
    </row>
    <row r="682" spans="1:16" ht="25.5" outlineLevel="1">
      <c r="A682" s="101">
        <f t="shared" si="13"/>
        <v>657</v>
      </c>
      <c r="B682" s="102" t="s">
        <v>634</v>
      </c>
      <c r="C682" s="100" t="s">
        <v>262</v>
      </c>
      <c r="D682" s="100">
        <v>400</v>
      </c>
      <c r="E682" s="100">
        <v>300</v>
      </c>
      <c r="F682" s="100">
        <v>50</v>
      </c>
      <c r="G682" s="100"/>
      <c r="H682" s="100">
        <v>50</v>
      </c>
      <c r="I682" s="100" t="s">
        <v>632</v>
      </c>
      <c r="J682" s="50" t="s">
        <v>633</v>
      </c>
      <c r="K682" s="575"/>
      <c r="L682" s="22"/>
      <c r="M682" s="22"/>
      <c r="N682" s="22"/>
      <c r="O682" s="22"/>
      <c r="P682" s="22"/>
    </row>
    <row r="683" spans="1:16" ht="12.75" customHeight="1" outlineLevel="1">
      <c r="A683" s="104"/>
      <c r="B683" s="580" t="s">
        <v>635</v>
      </c>
      <c r="C683" s="581"/>
      <c r="D683" s="581"/>
      <c r="E683" s="581"/>
      <c r="F683" s="581"/>
      <c r="G683" s="581"/>
      <c r="H683" s="581"/>
      <c r="I683" s="581"/>
      <c r="J683" s="581"/>
      <c r="K683" s="581"/>
      <c r="L683" s="22"/>
      <c r="M683" s="22"/>
      <c r="N683" s="22"/>
      <c r="O683" s="22"/>
      <c r="P683" s="22"/>
    </row>
    <row r="684" spans="1:16" ht="15.75" outlineLevel="1">
      <c r="A684" s="101">
        <f>A682+1</f>
        <v>658</v>
      </c>
      <c r="B684" s="102" t="s">
        <v>636</v>
      </c>
      <c r="C684" s="100" t="s">
        <v>126</v>
      </c>
      <c r="D684" s="100">
        <v>20</v>
      </c>
      <c r="E684" s="100">
        <v>20</v>
      </c>
      <c r="F684" s="100"/>
      <c r="G684" s="100"/>
      <c r="H684" s="100"/>
      <c r="I684" s="575" t="s">
        <v>637</v>
      </c>
      <c r="J684" s="50" t="s">
        <v>638</v>
      </c>
      <c r="K684" s="576" t="s">
        <v>639</v>
      </c>
      <c r="L684" s="22"/>
      <c r="M684" s="22"/>
      <c r="N684" s="22"/>
      <c r="O684" s="22"/>
      <c r="P684" s="22"/>
    </row>
    <row r="685" spans="1:16" ht="15.75" outlineLevel="1">
      <c r="A685" s="101">
        <f t="shared" ref="A685:A690" si="14">A684+1</f>
        <v>659</v>
      </c>
      <c r="B685" s="102" t="s">
        <v>2312</v>
      </c>
      <c r="C685" s="100" t="s">
        <v>126</v>
      </c>
      <c r="D685" s="100">
        <v>10</v>
      </c>
      <c r="E685" s="100">
        <v>10</v>
      </c>
      <c r="F685" s="100"/>
      <c r="G685" s="100"/>
      <c r="H685" s="100"/>
      <c r="I685" s="575"/>
      <c r="J685" s="50" t="s">
        <v>640</v>
      </c>
      <c r="K685" s="576"/>
      <c r="L685" s="22"/>
      <c r="M685" s="22"/>
      <c r="N685" s="22"/>
      <c r="O685" s="22"/>
      <c r="P685" s="22"/>
    </row>
    <row r="686" spans="1:16" ht="15.75" outlineLevel="1">
      <c r="A686" s="101">
        <f t="shared" si="14"/>
        <v>660</v>
      </c>
      <c r="B686" s="102" t="s">
        <v>2313</v>
      </c>
      <c r="C686" s="100" t="s">
        <v>126</v>
      </c>
      <c r="D686" s="100">
        <v>10</v>
      </c>
      <c r="E686" s="100">
        <v>10</v>
      </c>
      <c r="F686" s="100"/>
      <c r="G686" s="100"/>
      <c r="H686" s="100"/>
      <c r="I686" s="575"/>
      <c r="J686" s="50" t="s">
        <v>641</v>
      </c>
      <c r="K686" s="576"/>
      <c r="L686" s="22"/>
      <c r="M686" s="22"/>
      <c r="N686" s="22"/>
      <c r="O686" s="22"/>
      <c r="P686" s="22"/>
    </row>
    <row r="687" spans="1:16" ht="15.75" outlineLevel="1">
      <c r="A687" s="101">
        <f t="shared" si="14"/>
        <v>661</v>
      </c>
      <c r="B687" s="102" t="s">
        <v>2314</v>
      </c>
      <c r="C687" s="100" t="s">
        <v>126</v>
      </c>
      <c r="D687" s="100">
        <v>4</v>
      </c>
      <c r="E687" s="100">
        <v>4</v>
      </c>
      <c r="F687" s="100"/>
      <c r="G687" s="100"/>
      <c r="H687" s="100"/>
      <c r="I687" s="575" t="s">
        <v>642</v>
      </c>
      <c r="J687" s="50" t="s">
        <v>643</v>
      </c>
      <c r="K687" s="575" t="s">
        <v>611</v>
      </c>
      <c r="L687" s="22"/>
      <c r="M687" s="22"/>
      <c r="N687" s="22"/>
      <c r="O687" s="22"/>
      <c r="P687" s="22"/>
    </row>
    <row r="688" spans="1:16" ht="15.75" outlineLevel="1">
      <c r="A688" s="101">
        <f t="shared" si="14"/>
        <v>662</v>
      </c>
      <c r="B688" s="102" t="s">
        <v>2315</v>
      </c>
      <c r="C688" s="100" t="s">
        <v>126</v>
      </c>
      <c r="D688" s="100">
        <v>4</v>
      </c>
      <c r="E688" s="100">
        <v>4</v>
      </c>
      <c r="F688" s="100"/>
      <c r="G688" s="100"/>
      <c r="H688" s="100"/>
      <c r="I688" s="575"/>
      <c r="J688" s="50" t="s">
        <v>644</v>
      </c>
      <c r="K688" s="575"/>
      <c r="L688" s="22"/>
      <c r="M688" s="22"/>
      <c r="N688" s="22"/>
      <c r="O688" s="22"/>
      <c r="P688" s="22"/>
    </row>
    <row r="689" spans="1:16" ht="15.75" outlineLevel="1">
      <c r="A689" s="101">
        <f t="shared" si="14"/>
        <v>663</v>
      </c>
      <c r="B689" s="102" t="s">
        <v>645</v>
      </c>
      <c r="C689" s="100" t="s">
        <v>126</v>
      </c>
      <c r="D689" s="100">
        <v>2</v>
      </c>
      <c r="E689" s="100">
        <v>2</v>
      </c>
      <c r="F689" s="100"/>
      <c r="G689" s="100"/>
      <c r="H689" s="100"/>
      <c r="I689" s="575"/>
      <c r="J689" s="584" t="s">
        <v>646</v>
      </c>
      <c r="K689" s="575"/>
      <c r="L689" s="22"/>
      <c r="M689" s="22"/>
      <c r="N689" s="22"/>
      <c r="O689" s="22"/>
      <c r="P689" s="22"/>
    </row>
    <row r="690" spans="1:16" ht="15.75" outlineLevel="1">
      <c r="A690" s="101">
        <f t="shared" si="14"/>
        <v>664</v>
      </c>
      <c r="B690" s="102" t="s">
        <v>647</v>
      </c>
      <c r="C690" s="100" t="s">
        <v>126</v>
      </c>
      <c r="D690" s="100">
        <v>2</v>
      </c>
      <c r="E690" s="100">
        <v>2</v>
      </c>
      <c r="F690" s="100"/>
      <c r="G690" s="100"/>
      <c r="H690" s="100"/>
      <c r="I690" s="575"/>
      <c r="J690" s="585"/>
      <c r="K690" s="575"/>
      <c r="L690" s="22"/>
      <c r="M690" s="22"/>
      <c r="N690" s="22"/>
      <c r="O690" s="22"/>
      <c r="P690" s="22"/>
    </row>
    <row r="691" spans="1:16" ht="12.75" customHeight="1" outlineLevel="1">
      <c r="A691" s="104"/>
      <c r="B691" s="580" t="s">
        <v>648</v>
      </c>
      <c r="C691" s="581"/>
      <c r="D691" s="581"/>
      <c r="E691" s="581"/>
      <c r="F691" s="581"/>
      <c r="G691" s="581"/>
      <c r="H691" s="581"/>
      <c r="I691" s="581"/>
      <c r="J691" s="581"/>
      <c r="K691" s="581"/>
      <c r="L691" s="22"/>
      <c r="M691" s="22"/>
      <c r="N691" s="22"/>
      <c r="O691" s="22"/>
      <c r="P691" s="22"/>
    </row>
    <row r="692" spans="1:16" s="57" customFormat="1" ht="25.5" customHeight="1" outlineLevel="1">
      <c r="A692" s="97">
        <f>A690+1</f>
        <v>665</v>
      </c>
      <c r="B692" s="98" t="s">
        <v>2185</v>
      </c>
      <c r="C692" s="99" t="s">
        <v>126</v>
      </c>
      <c r="D692" s="99">
        <v>8</v>
      </c>
      <c r="E692" s="99">
        <v>2</v>
      </c>
      <c r="F692" s="99">
        <v>2</v>
      </c>
      <c r="G692" s="99">
        <v>2</v>
      </c>
      <c r="H692" s="99">
        <v>2</v>
      </c>
      <c r="I692" s="586" t="s">
        <v>649</v>
      </c>
      <c r="J692" s="570" t="s">
        <v>650</v>
      </c>
      <c r="K692" s="586" t="s">
        <v>651</v>
      </c>
      <c r="L692" s="56"/>
      <c r="M692" s="56"/>
      <c r="N692" s="56"/>
      <c r="O692" s="56"/>
      <c r="P692" s="56"/>
    </row>
    <row r="693" spans="1:16" s="57" customFormat="1" ht="15.75" outlineLevel="1">
      <c r="A693" s="97">
        <f t="shared" ref="A693:A730" si="15">A692+1</f>
        <v>666</v>
      </c>
      <c r="B693" s="98" t="s">
        <v>2186</v>
      </c>
      <c r="C693" s="99" t="s">
        <v>126</v>
      </c>
      <c r="D693" s="99">
        <v>5</v>
      </c>
      <c r="E693" s="99">
        <v>3</v>
      </c>
      <c r="F693" s="99"/>
      <c r="G693" s="99">
        <v>1</v>
      </c>
      <c r="H693" s="99">
        <v>1</v>
      </c>
      <c r="I693" s="587"/>
      <c r="J693" s="570"/>
      <c r="K693" s="587"/>
      <c r="L693" s="56"/>
      <c r="M693" s="56"/>
      <c r="N693" s="56"/>
      <c r="O693" s="56"/>
      <c r="P693" s="56"/>
    </row>
    <row r="694" spans="1:16" s="57" customFormat="1" ht="15.75" outlineLevel="1">
      <c r="A694" s="97">
        <f t="shared" si="15"/>
        <v>667</v>
      </c>
      <c r="B694" s="98" t="s">
        <v>2187</v>
      </c>
      <c r="C694" s="99" t="s">
        <v>126</v>
      </c>
      <c r="D694" s="99">
        <v>5</v>
      </c>
      <c r="E694" s="99">
        <v>3</v>
      </c>
      <c r="F694" s="99"/>
      <c r="G694" s="99">
        <v>1</v>
      </c>
      <c r="H694" s="99">
        <v>1</v>
      </c>
      <c r="I694" s="587"/>
      <c r="J694" s="570"/>
      <c r="K694" s="587"/>
      <c r="L694" s="56"/>
      <c r="M694" s="56"/>
      <c r="N694" s="56"/>
      <c r="O694" s="56"/>
      <c r="P694" s="56"/>
    </row>
    <row r="695" spans="1:16" s="57" customFormat="1" ht="15.75" outlineLevel="1">
      <c r="A695" s="97">
        <f t="shared" si="15"/>
        <v>668</v>
      </c>
      <c r="B695" s="98" t="s">
        <v>2188</v>
      </c>
      <c r="C695" s="99" t="s">
        <v>126</v>
      </c>
      <c r="D695" s="99">
        <v>5</v>
      </c>
      <c r="E695" s="99">
        <v>3</v>
      </c>
      <c r="F695" s="99"/>
      <c r="G695" s="99">
        <v>1</v>
      </c>
      <c r="H695" s="99">
        <v>1</v>
      </c>
      <c r="I695" s="587"/>
      <c r="J695" s="570"/>
      <c r="K695" s="587"/>
      <c r="L695" s="56"/>
      <c r="M695" s="56"/>
      <c r="N695" s="56"/>
      <c r="O695" s="56"/>
      <c r="P695" s="56"/>
    </row>
    <row r="696" spans="1:16" s="57" customFormat="1" ht="15.75" outlineLevel="1">
      <c r="A696" s="97">
        <f t="shared" si="15"/>
        <v>669</v>
      </c>
      <c r="B696" s="98" t="s">
        <v>2189</v>
      </c>
      <c r="C696" s="99" t="s">
        <v>126</v>
      </c>
      <c r="D696" s="99">
        <v>5</v>
      </c>
      <c r="E696" s="99">
        <v>3</v>
      </c>
      <c r="F696" s="99"/>
      <c r="G696" s="99">
        <v>1</v>
      </c>
      <c r="H696" s="99">
        <v>1</v>
      </c>
      <c r="I696" s="587"/>
      <c r="J696" s="570"/>
      <c r="K696" s="587"/>
      <c r="L696" s="56"/>
      <c r="M696" s="56"/>
      <c r="N696" s="56"/>
      <c r="O696" s="56"/>
      <c r="P696" s="56"/>
    </row>
    <row r="697" spans="1:16" s="57" customFormat="1" ht="27.75" customHeight="1" outlineLevel="1">
      <c r="A697" s="97">
        <f t="shared" si="15"/>
        <v>670</v>
      </c>
      <c r="B697" s="98" t="s">
        <v>2190</v>
      </c>
      <c r="C697" s="99" t="s">
        <v>126</v>
      </c>
      <c r="D697" s="99">
        <v>5</v>
      </c>
      <c r="E697" s="99">
        <v>3</v>
      </c>
      <c r="F697" s="99"/>
      <c r="G697" s="99">
        <v>1</v>
      </c>
      <c r="H697" s="99">
        <v>1</v>
      </c>
      <c r="I697" s="587"/>
      <c r="J697" s="570"/>
      <c r="K697" s="587"/>
      <c r="L697" s="56"/>
      <c r="M697" s="56"/>
      <c r="N697" s="56"/>
      <c r="O697" s="56"/>
      <c r="P697" s="56"/>
    </row>
    <row r="698" spans="1:16" s="57" customFormat="1" ht="25.5" outlineLevel="1">
      <c r="A698" s="97">
        <f t="shared" si="15"/>
        <v>671</v>
      </c>
      <c r="B698" s="98" t="s">
        <v>2191</v>
      </c>
      <c r="C698" s="99" t="s">
        <v>126</v>
      </c>
      <c r="D698" s="99">
        <v>5</v>
      </c>
      <c r="E698" s="99">
        <v>3</v>
      </c>
      <c r="F698" s="99"/>
      <c r="G698" s="99">
        <v>1</v>
      </c>
      <c r="H698" s="99">
        <v>1</v>
      </c>
      <c r="I698" s="587"/>
      <c r="J698" s="570"/>
      <c r="K698" s="587"/>
      <c r="L698" s="56"/>
      <c r="M698" s="56"/>
      <c r="N698" s="56"/>
      <c r="O698" s="56"/>
      <c r="P698" s="56"/>
    </row>
    <row r="699" spans="1:16" s="57" customFormat="1" ht="25.5" outlineLevel="1">
      <c r="A699" s="97">
        <f t="shared" si="15"/>
        <v>672</v>
      </c>
      <c r="B699" s="98" t="s">
        <v>2192</v>
      </c>
      <c r="C699" s="99" t="s">
        <v>126</v>
      </c>
      <c r="D699" s="99">
        <v>5</v>
      </c>
      <c r="E699" s="99">
        <v>3</v>
      </c>
      <c r="F699" s="99"/>
      <c r="G699" s="99">
        <v>1</v>
      </c>
      <c r="H699" s="99">
        <v>1</v>
      </c>
      <c r="I699" s="588"/>
      <c r="J699" s="570"/>
      <c r="K699" s="588"/>
      <c r="L699" s="56"/>
      <c r="M699" s="56"/>
      <c r="N699" s="56"/>
      <c r="O699" s="56"/>
      <c r="P699" s="56"/>
    </row>
    <row r="700" spans="1:16" s="57" customFormat="1" ht="15.75" outlineLevel="1">
      <c r="A700" s="97">
        <f t="shared" si="15"/>
        <v>673</v>
      </c>
      <c r="B700" s="98" t="s">
        <v>652</v>
      </c>
      <c r="C700" s="99" t="s">
        <v>126</v>
      </c>
      <c r="D700" s="99">
        <v>5</v>
      </c>
      <c r="E700" s="99">
        <v>3</v>
      </c>
      <c r="F700" s="99"/>
      <c r="G700" s="99">
        <v>1</v>
      </c>
      <c r="H700" s="99">
        <v>1</v>
      </c>
      <c r="I700" s="586" t="s">
        <v>649</v>
      </c>
      <c r="J700" s="570" t="s">
        <v>656</v>
      </c>
      <c r="K700" s="586" t="s">
        <v>651</v>
      </c>
      <c r="L700" s="56"/>
      <c r="M700" s="56"/>
      <c r="N700" s="56"/>
      <c r="O700" s="56"/>
      <c r="P700" s="56"/>
    </row>
    <row r="701" spans="1:16" s="57" customFormat="1" ht="15.75" outlineLevel="1">
      <c r="A701" s="97">
        <f t="shared" si="15"/>
        <v>674</v>
      </c>
      <c r="B701" s="98" t="s">
        <v>653</v>
      </c>
      <c r="C701" s="99" t="s">
        <v>126</v>
      </c>
      <c r="D701" s="99">
        <v>5</v>
      </c>
      <c r="E701" s="99">
        <v>3</v>
      </c>
      <c r="F701" s="99"/>
      <c r="G701" s="99">
        <v>1</v>
      </c>
      <c r="H701" s="99">
        <v>1</v>
      </c>
      <c r="I701" s="587"/>
      <c r="J701" s="570"/>
      <c r="K701" s="587"/>
      <c r="L701" s="56"/>
      <c r="M701" s="56"/>
      <c r="N701" s="56"/>
      <c r="O701" s="56"/>
      <c r="P701" s="56"/>
    </row>
    <row r="702" spans="1:16" s="57" customFormat="1" ht="15.75" outlineLevel="1">
      <c r="A702" s="97">
        <f t="shared" si="15"/>
        <v>675</v>
      </c>
      <c r="B702" s="98" t="s">
        <v>654</v>
      </c>
      <c r="C702" s="99" t="s">
        <v>126</v>
      </c>
      <c r="D702" s="99">
        <v>5</v>
      </c>
      <c r="E702" s="99">
        <v>3</v>
      </c>
      <c r="F702" s="99"/>
      <c r="G702" s="99">
        <v>1</v>
      </c>
      <c r="H702" s="99">
        <v>1</v>
      </c>
      <c r="I702" s="587"/>
      <c r="J702" s="570"/>
      <c r="K702" s="587"/>
      <c r="L702" s="56"/>
      <c r="M702" s="56"/>
      <c r="N702" s="56"/>
      <c r="O702" s="56"/>
      <c r="P702" s="56"/>
    </row>
    <row r="703" spans="1:16" s="57" customFormat="1" ht="15.75" outlineLevel="1">
      <c r="A703" s="97">
        <f t="shared" si="15"/>
        <v>676</v>
      </c>
      <c r="B703" s="98" t="s">
        <v>655</v>
      </c>
      <c r="C703" s="99" t="s">
        <v>126</v>
      </c>
      <c r="D703" s="99">
        <v>5</v>
      </c>
      <c r="E703" s="99">
        <v>3</v>
      </c>
      <c r="F703" s="99"/>
      <c r="G703" s="99">
        <v>1</v>
      </c>
      <c r="H703" s="99">
        <v>1</v>
      </c>
      <c r="I703" s="587"/>
      <c r="J703" s="570"/>
      <c r="K703" s="587"/>
      <c r="L703" s="56"/>
      <c r="M703" s="56"/>
      <c r="N703" s="56"/>
      <c r="O703" s="56"/>
      <c r="P703" s="56"/>
    </row>
    <row r="704" spans="1:16" s="57" customFormat="1" ht="15.75" outlineLevel="1">
      <c r="A704" s="97">
        <f t="shared" si="15"/>
        <v>677</v>
      </c>
      <c r="B704" s="98" t="s">
        <v>2310</v>
      </c>
      <c r="C704" s="99" t="s">
        <v>126</v>
      </c>
      <c r="D704" s="99">
        <v>5</v>
      </c>
      <c r="E704" s="99">
        <v>3</v>
      </c>
      <c r="F704" s="99"/>
      <c r="G704" s="99">
        <v>1</v>
      </c>
      <c r="H704" s="99">
        <v>1</v>
      </c>
      <c r="I704" s="587"/>
      <c r="J704" s="570"/>
      <c r="K704" s="587"/>
      <c r="L704" s="56"/>
      <c r="M704" s="56"/>
      <c r="N704" s="56"/>
      <c r="O704" s="56"/>
      <c r="P704" s="56"/>
    </row>
    <row r="705" spans="1:16" s="57" customFormat="1" ht="25.5" outlineLevel="1">
      <c r="A705" s="97">
        <f t="shared" si="15"/>
        <v>678</v>
      </c>
      <c r="B705" s="98" t="s">
        <v>2309</v>
      </c>
      <c r="C705" s="99" t="s">
        <v>126</v>
      </c>
      <c r="D705" s="99">
        <v>5</v>
      </c>
      <c r="E705" s="99">
        <v>3</v>
      </c>
      <c r="F705" s="99"/>
      <c r="G705" s="99">
        <v>1</v>
      </c>
      <c r="H705" s="99">
        <v>1</v>
      </c>
      <c r="I705" s="587"/>
      <c r="J705" s="570"/>
      <c r="K705" s="587"/>
      <c r="L705" s="56"/>
      <c r="M705" s="56"/>
      <c r="N705" s="56"/>
      <c r="O705" s="56"/>
      <c r="P705" s="56"/>
    </row>
    <row r="706" spans="1:16" s="57" customFormat="1" ht="25.5" outlineLevel="1">
      <c r="A706" s="97">
        <f t="shared" si="15"/>
        <v>679</v>
      </c>
      <c r="B706" s="98" t="s">
        <v>2308</v>
      </c>
      <c r="C706" s="99" t="s">
        <v>126</v>
      </c>
      <c r="D706" s="99">
        <v>5</v>
      </c>
      <c r="E706" s="99">
        <v>3</v>
      </c>
      <c r="F706" s="99"/>
      <c r="G706" s="99">
        <v>1</v>
      </c>
      <c r="H706" s="99">
        <v>1</v>
      </c>
      <c r="I706" s="587"/>
      <c r="J706" s="570"/>
      <c r="K706" s="587"/>
      <c r="L706" s="56"/>
      <c r="M706" s="56"/>
      <c r="N706" s="56"/>
      <c r="O706" s="56"/>
      <c r="P706" s="56"/>
    </row>
    <row r="707" spans="1:16" s="57" customFormat="1" ht="15.75" outlineLevel="1">
      <c r="A707" s="97">
        <f t="shared" si="15"/>
        <v>680</v>
      </c>
      <c r="B707" s="98" t="s">
        <v>657</v>
      </c>
      <c r="C707" s="99" t="s">
        <v>126</v>
      </c>
      <c r="D707" s="99">
        <v>5</v>
      </c>
      <c r="E707" s="99">
        <v>3</v>
      </c>
      <c r="F707" s="99"/>
      <c r="G707" s="99">
        <v>1</v>
      </c>
      <c r="H707" s="99">
        <v>1</v>
      </c>
      <c r="I707" s="587"/>
      <c r="J707" s="570"/>
      <c r="K707" s="587"/>
      <c r="L707" s="56"/>
      <c r="M707" s="56"/>
      <c r="N707" s="56"/>
      <c r="O707" s="56"/>
      <c r="P707" s="56"/>
    </row>
    <row r="708" spans="1:16" s="57" customFormat="1" ht="15.75" outlineLevel="1">
      <c r="A708" s="97">
        <f t="shared" si="15"/>
        <v>681</v>
      </c>
      <c r="B708" s="98" t="s">
        <v>658</v>
      </c>
      <c r="C708" s="99" t="s">
        <v>126</v>
      </c>
      <c r="D708" s="99">
        <v>5</v>
      </c>
      <c r="E708" s="99">
        <v>3</v>
      </c>
      <c r="F708" s="99"/>
      <c r="G708" s="99">
        <v>1</v>
      </c>
      <c r="H708" s="99">
        <v>1</v>
      </c>
      <c r="I708" s="587"/>
      <c r="J708" s="570"/>
      <c r="K708" s="587"/>
      <c r="L708" s="56"/>
      <c r="M708" s="56"/>
      <c r="N708" s="56"/>
      <c r="O708" s="56"/>
      <c r="P708" s="56"/>
    </row>
    <row r="709" spans="1:16" s="57" customFormat="1" ht="15.75" outlineLevel="1">
      <c r="A709" s="97">
        <f t="shared" si="15"/>
        <v>682</v>
      </c>
      <c r="B709" s="98" t="s">
        <v>659</v>
      </c>
      <c r="C709" s="99" t="s">
        <v>126</v>
      </c>
      <c r="D709" s="99">
        <v>5</v>
      </c>
      <c r="E709" s="99">
        <v>3</v>
      </c>
      <c r="F709" s="99"/>
      <c r="G709" s="99">
        <v>1</v>
      </c>
      <c r="H709" s="99">
        <v>1</v>
      </c>
      <c r="I709" s="587"/>
      <c r="J709" s="570"/>
      <c r="K709" s="587"/>
      <c r="L709" s="56"/>
      <c r="M709" s="56"/>
      <c r="N709" s="56"/>
      <c r="O709" s="56"/>
      <c r="P709" s="56"/>
    </row>
    <row r="710" spans="1:16" s="57" customFormat="1" ht="15.75" outlineLevel="1">
      <c r="A710" s="97">
        <f t="shared" si="15"/>
        <v>683</v>
      </c>
      <c r="B710" s="98" t="s">
        <v>660</v>
      </c>
      <c r="C710" s="99" t="s">
        <v>126</v>
      </c>
      <c r="D710" s="99">
        <v>5</v>
      </c>
      <c r="E710" s="99">
        <v>3</v>
      </c>
      <c r="F710" s="99"/>
      <c r="G710" s="99">
        <v>1</v>
      </c>
      <c r="H710" s="99">
        <v>1</v>
      </c>
      <c r="I710" s="587"/>
      <c r="J710" s="570"/>
      <c r="K710" s="587"/>
      <c r="L710" s="56"/>
      <c r="M710" s="56"/>
      <c r="N710" s="56"/>
      <c r="O710" s="56"/>
      <c r="P710" s="56"/>
    </row>
    <row r="711" spans="1:16" s="57" customFormat="1" ht="15.75" outlineLevel="1">
      <c r="A711" s="97">
        <f t="shared" si="15"/>
        <v>684</v>
      </c>
      <c r="B711" s="98" t="s">
        <v>2316</v>
      </c>
      <c r="C711" s="99" t="s">
        <v>126</v>
      </c>
      <c r="D711" s="99">
        <v>10</v>
      </c>
      <c r="E711" s="99">
        <v>4</v>
      </c>
      <c r="F711" s="99">
        <v>2</v>
      </c>
      <c r="G711" s="99">
        <v>2</v>
      </c>
      <c r="H711" s="99">
        <v>2</v>
      </c>
      <c r="I711" s="587"/>
      <c r="J711" s="570"/>
      <c r="K711" s="587"/>
      <c r="L711" s="56"/>
      <c r="M711" s="56"/>
      <c r="N711" s="56"/>
      <c r="O711" s="56"/>
      <c r="P711" s="56"/>
    </row>
    <row r="712" spans="1:16" s="57" customFormat="1" ht="15.75" outlineLevel="1">
      <c r="A712" s="97">
        <f t="shared" si="15"/>
        <v>685</v>
      </c>
      <c r="B712" s="98" t="s">
        <v>2317</v>
      </c>
      <c r="C712" s="99" t="s">
        <v>126</v>
      </c>
      <c r="D712" s="99">
        <v>10</v>
      </c>
      <c r="E712" s="99">
        <v>4</v>
      </c>
      <c r="F712" s="99">
        <v>2</v>
      </c>
      <c r="G712" s="99">
        <v>2</v>
      </c>
      <c r="H712" s="99">
        <v>2</v>
      </c>
      <c r="I712" s="587"/>
      <c r="J712" s="570"/>
      <c r="K712" s="587"/>
      <c r="L712" s="56"/>
      <c r="M712" s="56"/>
      <c r="N712" s="56"/>
      <c r="O712" s="56"/>
      <c r="P712" s="56"/>
    </row>
    <row r="713" spans="1:16" s="57" customFormat="1" ht="15.75" outlineLevel="1">
      <c r="A713" s="97">
        <f t="shared" si="15"/>
        <v>686</v>
      </c>
      <c r="B713" s="98" t="s">
        <v>2318</v>
      </c>
      <c r="C713" s="99" t="s">
        <v>126</v>
      </c>
      <c r="D713" s="99">
        <v>10</v>
      </c>
      <c r="E713" s="99">
        <v>4</v>
      </c>
      <c r="F713" s="99">
        <v>2</v>
      </c>
      <c r="G713" s="99">
        <v>2</v>
      </c>
      <c r="H713" s="99">
        <v>2</v>
      </c>
      <c r="I713" s="588"/>
      <c r="J713" s="570"/>
      <c r="K713" s="588"/>
      <c r="L713" s="56"/>
      <c r="M713" s="56"/>
      <c r="N713" s="56"/>
      <c r="O713" s="56"/>
      <c r="P713" s="56"/>
    </row>
    <row r="714" spans="1:16" s="57" customFormat="1" ht="36.75" customHeight="1" outlineLevel="1">
      <c r="A714" s="97">
        <f t="shared" si="15"/>
        <v>687</v>
      </c>
      <c r="B714" s="98" t="s">
        <v>2319</v>
      </c>
      <c r="C714" s="99" t="s">
        <v>126</v>
      </c>
      <c r="D714" s="99">
        <v>2</v>
      </c>
      <c r="E714" s="99">
        <v>2</v>
      </c>
      <c r="F714" s="99"/>
      <c r="G714" s="99"/>
      <c r="H714" s="99"/>
      <c r="I714" s="570" t="s">
        <v>661</v>
      </c>
      <c r="J714" s="570" t="s">
        <v>662</v>
      </c>
      <c r="K714" s="570" t="s">
        <v>663</v>
      </c>
      <c r="L714" s="56"/>
      <c r="M714" s="56"/>
      <c r="N714" s="56"/>
      <c r="O714" s="56"/>
      <c r="P714" s="56"/>
    </row>
    <row r="715" spans="1:16" s="57" customFormat="1" ht="25.5" outlineLevel="1">
      <c r="A715" s="97">
        <f t="shared" si="15"/>
        <v>688</v>
      </c>
      <c r="B715" s="98" t="s">
        <v>2320</v>
      </c>
      <c r="C715" s="99" t="s">
        <v>126</v>
      </c>
      <c r="D715" s="99">
        <v>2</v>
      </c>
      <c r="E715" s="99">
        <v>2</v>
      </c>
      <c r="F715" s="99"/>
      <c r="G715" s="99"/>
      <c r="H715" s="99"/>
      <c r="I715" s="570"/>
      <c r="J715" s="570"/>
      <c r="K715" s="570"/>
      <c r="L715" s="56"/>
      <c r="M715" s="56"/>
      <c r="N715" s="56"/>
      <c r="O715" s="56"/>
      <c r="P715" s="56"/>
    </row>
    <row r="716" spans="1:16" s="57" customFormat="1" ht="25.5" outlineLevel="1">
      <c r="A716" s="97">
        <f t="shared" si="15"/>
        <v>689</v>
      </c>
      <c r="B716" s="98" t="s">
        <v>664</v>
      </c>
      <c r="C716" s="99" t="s">
        <v>126</v>
      </c>
      <c r="D716" s="99">
        <v>20</v>
      </c>
      <c r="E716" s="99">
        <v>10</v>
      </c>
      <c r="F716" s="99"/>
      <c r="G716" s="99">
        <v>5</v>
      </c>
      <c r="H716" s="99">
        <v>5</v>
      </c>
      <c r="I716" s="99" t="s">
        <v>665</v>
      </c>
      <c r="J716" s="571" t="s">
        <v>666</v>
      </c>
      <c r="K716" s="185" t="s">
        <v>667</v>
      </c>
      <c r="L716" s="56"/>
      <c r="M716" s="56"/>
      <c r="N716" s="56"/>
      <c r="O716" s="56"/>
      <c r="P716" s="56"/>
    </row>
    <row r="717" spans="1:16" s="57" customFormat="1" ht="25.5" outlineLevel="1">
      <c r="A717" s="97">
        <f t="shared" si="15"/>
        <v>690</v>
      </c>
      <c r="B717" s="52" t="s">
        <v>668</v>
      </c>
      <c r="C717" s="61" t="s">
        <v>126</v>
      </c>
      <c r="D717" s="61">
        <v>10</v>
      </c>
      <c r="E717" s="61">
        <v>10</v>
      </c>
      <c r="F717" s="61"/>
      <c r="G717" s="61"/>
      <c r="H717" s="61"/>
      <c r="I717" s="61" t="s">
        <v>669</v>
      </c>
      <c r="J717" s="571"/>
      <c r="K717" s="186" t="s">
        <v>670</v>
      </c>
      <c r="L717" s="56"/>
      <c r="M717" s="56"/>
      <c r="N717" s="56"/>
      <c r="O717" s="56"/>
      <c r="P717" s="56"/>
    </row>
    <row r="718" spans="1:16" s="57" customFormat="1" ht="25.5" outlineLevel="1">
      <c r="A718" s="97">
        <f t="shared" si="15"/>
        <v>691</v>
      </c>
      <c r="B718" s="52" t="s">
        <v>671</v>
      </c>
      <c r="C718" s="61" t="s">
        <v>126</v>
      </c>
      <c r="D718" s="61">
        <v>2</v>
      </c>
      <c r="E718" s="61">
        <v>2</v>
      </c>
      <c r="F718" s="61"/>
      <c r="G718" s="61"/>
      <c r="H718" s="61"/>
      <c r="I718" s="571" t="s">
        <v>672</v>
      </c>
      <c r="J718" s="577" t="s">
        <v>666</v>
      </c>
      <c r="K718" s="186" t="s">
        <v>673</v>
      </c>
      <c r="L718" s="56"/>
      <c r="M718" s="56"/>
      <c r="N718" s="56"/>
      <c r="O718" s="56"/>
      <c r="P718" s="56"/>
    </row>
    <row r="719" spans="1:16" s="57" customFormat="1" ht="25.5" outlineLevel="1">
      <c r="A719" s="97">
        <f t="shared" si="15"/>
        <v>692</v>
      </c>
      <c r="B719" s="52" t="s">
        <v>674</v>
      </c>
      <c r="C719" s="61" t="s">
        <v>126</v>
      </c>
      <c r="D719" s="61">
        <v>2</v>
      </c>
      <c r="E719" s="61">
        <v>2</v>
      </c>
      <c r="F719" s="61"/>
      <c r="G719" s="61"/>
      <c r="H719" s="61"/>
      <c r="I719" s="571"/>
      <c r="J719" s="578"/>
      <c r="K719" s="186" t="s">
        <v>675</v>
      </c>
      <c r="L719" s="56"/>
      <c r="M719" s="56"/>
      <c r="N719" s="56"/>
      <c r="O719" s="56"/>
      <c r="P719" s="56"/>
    </row>
    <row r="720" spans="1:16" s="57" customFormat="1" ht="51" outlineLevel="1">
      <c r="A720" s="97">
        <f t="shared" si="15"/>
        <v>693</v>
      </c>
      <c r="B720" s="52" t="s">
        <v>676</v>
      </c>
      <c r="C720" s="61" t="s">
        <v>126</v>
      </c>
      <c r="D720" s="61">
        <v>3</v>
      </c>
      <c r="E720" s="61">
        <v>3</v>
      </c>
      <c r="F720" s="61"/>
      <c r="G720" s="61"/>
      <c r="H720" s="61"/>
      <c r="I720" s="571"/>
      <c r="J720" s="578"/>
      <c r="K720" s="186" t="s">
        <v>677</v>
      </c>
      <c r="L720" s="56"/>
      <c r="M720" s="56"/>
      <c r="N720" s="56"/>
      <c r="O720" s="56"/>
      <c r="P720" s="56"/>
    </row>
    <row r="721" spans="1:16" s="57" customFormat="1" ht="25.5" outlineLevel="1">
      <c r="A721" s="97">
        <f t="shared" si="15"/>
        <v>694</v>
      </c>
      <c r="B721" s="52" t="s">
        <v>678</v>
      </c>
      <c r="C721" s="61" t="s">
        <v>126</v>
      </c>
      <c r="D721" s="61">
        <v>4</v>
      </c>
      <c r="E721" s="61">
        <v>4</v>
      </c>
      <c r="F721" s="61"/>
      <c r="G721" s="61"/>
      <c r="H721" s="61"/>
      <c r="I721" s="571"/>
      <c r="J721" s="578"/>
      <c r="K721" s="186" t="s">
        <v>675</v>
      </c>
      <c r="L721" s="56"/>
      <c r="M721" s="56"/>
      <c r="N721" s="56"/>
      <c r="O721" s="56"/>
      <c r="P721" s="56"/>
    </row>
    <row r="722" spans="1:16" s="57" customFormat="1" ht="25.5" outlineLevel="1">
      <c r="A722" s="97">
        <f t="shared" si="15"/>
        <v>695</v>
      </c>
      <c r="B722" s="52" t="s">
        <v>679</v>
      </c>
      <c r="C722" s="61" t="s">
        <v>126</v>
      </c>
      <c r="D722" s="61">
        <v>2</v>
      </c>
      <c r="E722" s="61">
        <v>2</v>
      </c>
      <c r="F722" s="61"/>
      <c r="G722" s="61"/>
      <c r="H722" s="61"/>
      <c r="I722" s="571"/>
      <c r="J722" s="578"/>
      <c r="K722" s="186" t="s">
        <v>680</v>
      </c>
      <c r="L722" s="56"/>
      <c r="M722" s="56"/>
      <c r="N722" s="56"/>
      <c r="O722" s="56"/>
      <c r="P722" s="56"/>
    </row>
    <row r="723" spans="1:16" s="57" customFormat="1" ht="25.5" outlineLevel="1">
      <c r="A723" s="97">
        <f t="shared" si="15"/>
        <v>696</v>
      </c>
      <c r="B723" s="52" t="s">
        <v>681</v>
      </c>
      <c r="C723" s="61" t="s">
        <v>126</v>
      </c>
      <c r="D723" s="61">
        <v>2</v>
      </c>
      <c r="E723" s="61">
        <v>2</v>
      </c>
      <c r="F723" s="61"/>
      <c r="G723" s="61"/>
      <c r="H723" s="61"/>
      <c r="I723" s="571"/>
      <c r="J723" s="578"/>
      <c r="K723" s="186" t="s">
        <v>682</v>
      </c>
      <c r="L723" s="56"/>
      <c r="M723" s="56"/>
      <c r="N723" s="56"/>
      <c r="O723" s="56"/>
      <c r="P723" s="56"/>
    </row>
    <row r="724" spans="1:16" s="57" customFormat="1" ht="25.5" outlineLevel="1">
      <c r="A724" s="97">
        <f t="shared" si="15"/>
        <v>697</v>
      </c>
      <c r="B724" s="52" t="s">
        <v>683</v>
      </c>
      <c r="C724" s="61" t="s">
        <v>126</v>
      </c>
      <c r="D724" s="61">
        <v>2</v>
      </c>
      <c r="E724" s="61">
        <v>2</v>
      </c>
      <c r="F724" s="61"/>
      <c r="G724" s="61"/>
      <c r="H724" s="61"/>
      <c r="I724" s="571"/>
      <c r="J724" s="578"/>
      <c r="K724" s="186" t="s">
        <v>684</v>
      </c>
      <c r="L724" s="56"/>
      <c r="M724" s="56"/>
      <c r="N724" s="56"/>
      <c r="O724" s="56"/>
      <c r="P724" s="56"/>
    </row>
    <row r="725" spans="1:16" s="57" customFormat="1" ht="25.5" outlineLevel="1">
      <c r="A725" s="97">
        <f t="shared" si="15"/>
        <v>698</v>
      </c>
      <c r="B725" s="52" t="s">
        <v>1801</v>
      </c>
      <c r="C725" s="61" t="s">
        <v>126</v>
      </c>
      <c r="D725" s="61">
        <v>4</v>
      </c>
      <c r="E725" s="61">
        <v>4</v>
      </c>
      <c r="F725" s="61"/>
      <c r="G725" s="61"/>
      <c r="H725" s="61"/>
      <c r="I725" s="61" t="s">
        <v>685</v>
      </c>
      <c r="J725" s="578"/>
      <c r="K725" s="186" t="s">
        <v>686</v>
      </c>
      <c r="L725" s="56"/>
      <c r="M725" s="56"/>
      <c r="N725" s="56"/>
      <c r="O725" s="56"/>
      <c r="P725" s="56"/>
    </row>
    <row r="726" spans="1:16" s="57" customFormat="1" ht="25.5" outlineLevel="1">
      <c r="A726" s="97">
        <f t="shared" si="15"/>
        <v>699</v>
      </c>
      <c r="B726" s="52" t="s">
        <v>687</v>
      </c>
      <c r="C726" s="61" t="s">
        <v>126</v>
      </c>
      <c r="D726" s="61">
        <v>2</v>
      </c>
      <c r="E726" s="61">
        <v>2</v>
      </c>
      <c r="F726" s="61"/>
      <c r="G726" s="61"/>
      <c r="H726" s="61"/>
      <c r="I726" s="61" t="s">
        <v>688</v>
      </c>
      <c r="J726" s="579"/>
      <c r="K726" s="186" t="s">
        <v>689</v>
      </c>
      <c r="L726" s="56"/>
      <c r="M726" s="56"/>
      <c r="N726" s="56"/>
      <c r="O726" s="56"/>
      <c r="P726" s="56"/>
    </row>
    <row r="727" spans="1:16" s="57" customFormat="1" ht="25.5" outlineLevel="1">
      <c r="A727" s="97">
        <f t="shared" si="15"/>
        <v>700</v>
      </c>
      <c r="B727" s="52" t="s">
        <v>690</v>
      </c>
      <c r="C727" s="61" t="s">
        <v>126</v>
      </c>
      <c r="D727" s="61">
        <v>2</v>
      </c>
      <c r="E727" s="61">
        <v>2</v>
      </c>
      <c r="F727" s="61"/>
      <c r="G727" s="61"/>
      <c r="H727" s="61"/>
      <c r="I727" s="61" t="s">
        <v>688</v>
      </c>
      <c r="J727" s="577" t="s">
        <v>666</v>
      </c>
      <c r="K727" s="186" t="s">
        <v>689</v>
      </c>
      <c r="L727" s="56"/>
      <c r="M727" s="56"/>
      <c r="N727" s="56"/>
      <c r="O727" s="56"/>
      <c r="P727" s="56"/>
    </row>
    <row r="728" spans="1:16" s="57" customFormat="1" ht="15.75" outlineLevel="1">
      <c r="A728" s="97">
        <f t="shared" si="15"/>
        <v>701</v>
      </c>
      <c r="B728" s="52" t="s">
        <v>691</v>
      </c>
      <c r="C728" s="61" t="s">
        <v>126</v>
      </c>
      <c r="D728" s="61">
        <v>50</v>
      </c>
      <c r="E728" s="61">
        <v>50</v>
      </c>
      <c r="F728" s="61"/>
      <c r="G728" s="61"/>
      <c r="H728" s="61"/>
      <c r="I728" s="61" t="s">
        <v>692</v>
      </c>
      <c r="J728" s="578"/>
      <c r="K728" s="186" t="s">
        <v>689</v>
      </c>
      <c r="L728" s="56"/>
      <c r="M728" s="56"/>
      <c r="N728" s="56"/>
      <c r="O728" s="56"/>
      <c r="P728" s="56"/>
    </row>
    <row r="729" spans="1:16" s="57" customFormat="1" ht="51" outlineLevel="1">
      <c r="A729" s="97">
        <f t="shared" si="15"/>
        <v>702</v>
      </c>
      <c r="B729" s="52" t="s">
        <v>693</v>
      </c>
      <c r="C729" s="61" t="s">
        <v>126</v>
      </c>
      <c r="D729" s="61">
        <v>3</v>
      </c>
      <c r="E729" s="61">
        <v>3</v>
      </c>
      <c r="F729" s="61"/>
      <c r="G729" s="61"/>
      <c r="H729" s="61"/>
      <c r="I729" s="61" t="s">
        <v>694</v>
      </c>
      <c r="J729" s="578"/>
      <c r="K729" s="186" t="s">
        <v>695</v>
      </c>
      <c r="L729" s="56"/>
      <c r="M729" s="56"/>
      <c r="N729" s="56"/>
      <c r="O729" s="56"/>
      <c r="P729" s="56"/>
    </row>
    <row r="730" spans="1:16" s="57" customFormat="1" ht="51" outlineLevel="1">
      <c r="A730" s="97">
        <f t="shared" si="15"/>
        <v>703</v>
      </c>
      <c r="B730" s="52" t="s">
        <v>696</v>
      </c>
      <c r="C730" s="61" t="s">
        <v>126</v>
      </c>
      <c r="D730" s="61">
        <v>16</v>
      </c>
      <c r="E730" s="61">
        <v>16</v>
      </c>
      <c r="F730" s="61"/>
      <c r="G730" s="61"/>
      <c r="H730" s="61"/>
      <c r="I730" s="61" t="s">
        <v>694</v>
      </c>
      <c r="J730" s="579"/>
      <c r="K730" s="186" t="s">
        <v>2173</v>
      </c>
      <c r="L730" s="56"/>
      <c r="M730" s="56"/>
      <c r="N730" s="56"/>
      <c r="O730" s="56"/>
      <c r="P730" s="56"/>
    </row>
    <row r="731" spans="1:16" ht="12.75" customHeight="1" outlineLevel="1">
      <c r="A731" s="104"/>
      <c r="B731" s="580" t="s">
        <v>697</v>
      </c>
      <c r="C731" s="581"/>
      <c r="D731" s="581"/>
      <c r="E731" s="581"/>
      <c r="F731" s="581"/>
      <c r="G731" s="581"/>
      <c r="H731" s="581"/>
      <c r="I731" s="581"/>
      <c r="J731" s="581"/>
      <c r="K731" s="581"/>
      <c r="L731" s="22"/>
      <c r="M731" s="22"/>
      <c r="N731" s="22"/>
      <c r="O731" s="22"/>
      <c r="P731" s="22"/>
    </row>
    <row r="732" spans="1:16" ht="38.25" outlineLevel="1">
      <c r="A732" s="97">
        <f>A730+1</f>
        <v>704</v>
      </c>
      <c r="B732" s="98" t="s">
        <v>698</v>
      </c>
      <c r="C732" s="99" t="s">
        <v>126</v>
      </c>
      <c r="D732" s="99">
        <v>2</v>
      </c>
      <c r="E732" s="99">
        <v>2</v>
      </c>
      <c r="F732" s="99"/>
      <c r="G732" s="99"/>
      <c r="H732" s="99"/>
      <c r="I732" s="99" t="s">
        <v>699</v>
      </c>
      <c r="J732" s="570" t="s">
        <v>700</v>
      </c>
      <c r="K732" s="185" t="s">
        <v>701</v>
      </c>
      <c r="L732" s="22"/>
      <c r="M732" s="22"/>
      <c r="N732" s="22"/>
      <c r="O732" s="22"/>
      <c r="P732" s="22"/>
    </row>
    <row r="733" spans="1:16" ht="25.5" outlineLevel="1">
      <c r="A733" s="97">
        <f t="shared" ref="A733:A759" si="16">A732+1</f>
        <v>705</v>
      </c>
      <c r="B733" s="98" t="s">
        <v>702</v>
      </c>
      <c r="C733" s="99" t="s">
        <v>126</v>
      </c>
      <c r="D733" s="99">
        <v>4</v>
      </c>
      <c r="E733" s="99">
        <v>2</v>
      </c>
      <c r="F733" s="99">
        <v>1</v>
      </c>
      <c r="G733" s="99">
        <v>1</v>
      </c>
      <c r="H733" s="99"/>
      <c r="I733" s="99" t="s">
        <v>703</v>
      </c>
      <c r="J733" s="570"/>
      <c r="K733" s="185" t="s">
        <v>704</v>
      </c>
      <c r="L733" s="22"/>
      <c r="M733" s="22"/>
      <c r="N733" s="22"/>
      <c r="O733" s="22"/>
      <c r="P733" s="22"/>
    </row>
    <row r="734" spans="1:16" ht="25.5" outlineLevel="1">
      <c r="A734" s="97">
        <f t="shared" si="16"/>
        <v>706</v>
      </c>
      <c r="B734" s="98" t="s">
        <v>705</v>
      </c>
      <c r="C734" s="99" t="s">
        <v>126</v>
      </c>
      <c r="D734" s="99">
        <v>8</v>
      </c>
      <c r="E734" s="99">
        <v>4</v>
      </c>
      <c r="F734" s="99"/>
      <c r="G734" s="99">
        <v>2</v>
      </c>
      <c r="H734" s="99">
        <v>2</v>
      </c>
      <c r="I734" s="99" t="s">
        <v>706</v>
      </c>
      <c r="J734" s="570"/>
      <c r="K734" s="185" t="s">
        <v>707</v>
      </c>
      <c r="L734" s="22"/>
      <c r="M734" s="22"/>
      <c r="N734" s="22"/>
      <c r="O734" s="22"/>
      <c r="P734" s="22"/>
    </row>
    <row r="735" spans="1:16" ht="38.25" outlineLevel="1">
      <c r="A735" s="97">
        <f t="shared" si="16"/>
        <v>707</v>
      </c>
      <c r="B735" s="98" t="s">
        <v>708</v>
      </c>
      <c r="C735" s="99" t="s">
        <v>126</v>
      </c>
      <c r="D735" s="99">
        <v>5</v>
      </c>
      <c r="E735" s="99">
        <v>3</v>
      </c>
      <c r="F735" s="99"/>
      <c r="G735" s="99">
        <v>1</v>
      </c>
      <c r="H735" s="99">
        <v>1</v>
      </c>
      <c r="I735" s="99" t="s">
        <v>709</v>
      </c>
      <c r="J735" s="570"/>
      <c r="K735" s="185" t="s">
        <v>701</v>
      </c>
      <c r="L735" s="22"/>
      <c r="M735" s="22"/>
      <c r="N735" s="22"/>
      <c r="O735" s="22"/>
      <c r="P735" s="22"/>
    </row>
    <row r="736" spans="1:16" ht="38.25" outlineLevel="1">
      <c r="A736" s="97">
        <f t="shared" si="16"/>
        <v>708</v>
      </c>
      <c r="B736" s="98" t="s">
        <v>710</v>
      </c>
      <c r="C736" s="99" t="s">
        <v>126</v>
      </c>
      <c r="D736" s="99">
        <v>5</v>
      </c>
      <c r="E736" s="99">
        <v>3</v>
      </c>
      <c r="F736" s="99"/>
      <c r="G736" s="99">
        <v>1</v>
      </c>
      <c r="H736" s="99">
        <v>1</v>
      </c>
      <c r="I736" s="99" t="s">
        <v>709</v>
      </c>
      <c r="J736" s="570" t="s">
        <v>700</v>
      </c>
      <c r="K736" s="185" t="s">
        <v>701</v>
      </c>
      <c r="L736" s="22"/>
      <c r="M736" s="22"/>
      <c r="N736" s="22"/>
      <c r="O736" s="22"/>
      <c r="P736" s="22"/>
    </row>
    <row r="737" spans="1:16" ht="38.25" outlineLevel="1">
      <c r="A737" s="97">
        <f t="shared" si="16"/>
        <v>709</v>
      </c>
      <c r="B737" s="98" t="s">
        <v>711</v>
      </c>
      <c r="C737" s="99" t="s">
        <v>126</v>
      </c>
      <c r="D737" s="99">
        <v>1</v>
      </c>
      <c r="E737" s="99">
        <v>1</v>
      </c>
      <c r="F737" s="99"/>
      <c r="G737" s="99"/>
      <c r="H737" s="99"/>
      <c r="I737" s="99" t="s">
        <v>712</v>
      </c>
      <c r="J737" s="570"/>
      <c r="K737" s="185" t="s">
        <v>713</v>
      </c>
      <c r="L737" s="22"/>
      <c r="M737" s="22"/>
      <c r="N737" s="22"/>
      <c r="O737" s="22"/>
      <c r="P737" s="22"/>
    </row>
    <row r="738" spans="1:16" ht="25.5" outlineLevel="1">
      <c r="A738" s="97">
        <f t="shared" si="16"/>
        <v>710</v>
      </c>
      <c r="B738" s="98" t="s">
        <v>714</v>
      </c>
      <c r="C738" s="99" t="s">
        <v>126</v>
      </c>
      <c r="D738" s="99">
        <v>3</v>
      </c>
      <c r="E738" s="99">
        <v>3</v>
      </c>
      <c r="F738" s="99"/>
      <c r="G738" s="99"/>
      <c r="H738" s="99"/>
      <c r="I738" s="99" t="s">
        <v>715</v>
      </c>
      <c r="J738" s="570"/>
      <c r="K738" s="586" t="s">
        <v>716</v>
      </c>
      <c r="L738" s="22"/>
      <c r="M738" s="22"/>
      <c r="N738" s="22"/>
      <c r="O738" s="22"/>
      <c r="P738" s="22"/>
    </row>
    <row r="739" spans="1:16" ht="25.5" outlineLevel="1">
      <c r="A739" s="97">
        <f t="shared" si="16"/>
        <v>711</v>
      </c>
      <c r="B739" s="98" t="s">
        <v>717</v>
      </c>
      <c r="C739" s="99" t="s">
        <v>126</v>
      </c>
      <c r="D739" s="99">
        <v>2</v>
      </c>
      <c r="E739" s="99">
        <v>2</v>
      </c>
      <c r="F739" s="99"/>
      <c r="G739" s="99"/>
      <c r="H739" s="99"/>
      <c r="I739" s="99" t="s">
        <v>715</v>
      </c>
      <c r="J739" s="570"/>
      <c r="K739" s="588"/>
      <c r="L739" s="22"/>
      <c r="M739" s="22"/>
      <c r="N739" s="22"/>
      <c r="O739" s="22"/>
      <c r="P739" s="22"/>
    </row>
    <row r="740" spans="1:16" ht="25.5" outlineLevel="1">
      <c r="A740" s="97">
        <f t="shared" si="16"/>
        <v>712</v>
      </c>
      <c r="B740" s="98" t="s">
        <v>718</v>
      </c>
      <c r="C740" s="99" t="s">
        <v>126</v>
      </c>
      <c r="D740" s="99">
        <v>4</v>
      </c>
      <c r="E740" s="99">
        <v>3</v>
      </c>
      <c r="F740" s="99"/>
      <c r="G740" s="99">
        <v>1</v>
      </c>
      <c r="H740" s="99"/>
      <c r="I740" s="99" t="s">
        <v>719</v>
      </c>
      <c r="J740" s="570"/>
      <c r="K740" s="185" t="s">
        <v>720</v>
      </c>
      <c r="L740" s="22"/>
      <c r="M740" s="22"/>
      <c r="N740" s="22"/>
      <c r="O740" s="22"/>
      <c r="P740" s="22"/>
    </row>
    <row r="741" spans="1:16" ht="25.5" outlineLevel="1">
      <c r="A741" s="97">
        <f t="shared" si="16"/>
        <v>713</v>
      </c>
      <c r="B741" s="98" t="s">
        <v>721</v>
      </c>
      <c r="C741" s="99" t="s">
        <v>126</v>
      </c>
      <c r="D741" s="99">
        <v>4</v>
      </c>
      <c r="E741" s="99">
        <v>3</v>
      </c>
      <c r="F741" s="99"/>
      <c r="G741" s="99">
        <v>1</v>
      </c>
      <c r="H741" s="99"/>
      <c r="I741" s="99" t="s">
        <v>719</v>
      </c>
      <c r="J741" s="570"/>
      <c r="K741" s="185" t="s">
        <v>720</v>
      </c>
      <c r="L741" s="22"/>
      <c r="M741" s="22"/>
      <c r="N741" s="22"/>
      <c r="O741" s="22"/>
      <c r="P741" s="22"/>
    </row>
    <row r="742" spans="1:16" ht="51" outlineLevel="1">
      <c r="A742" s="97">
        <f t="shared" si="16"/>
        <v>714</v>
      </c>
      <c r="B742" s="98" t="s">
        <v>722</v>
      </c>
      <c r="C742" s="99" t="s">
        <v>126</v>
      </c>
      <c r="D742" s="99">
        <v>10</v>
      </c>
      <c r="E742" s="99">
        <v>5</v>
      </c>
      <c r="F742" s="99">
        <v>5</v>
      </c>
      <c r="G742" s="99"/>
      <c r="H742" s="99"/>
      <c r="I742" s="99" t="s">
        <v>723</v>
      </c>
      <c r="J742" s="570" t="s">
        <v>724</v>
      </c>
      <c r="K742" s="185" t="s">
        <v>725</v>
      </c>
      <c r="L742" s="22"/>
      <c r="M742" s="22"/>
      <c r="N742" s="22"/>
      <c r="O742" s="22"/>
      <c r="P742" s="22"/>
    </row>
    <row r="743" spans="1:16" ht="51" outlineLevel="1">
      <c r="A743" s="97">
        <f t="shared" si="16"/>
        <v>715</v>
      </c>
      <c r="B743" s="98" t="s">
        <v>726</v>
      </c>
      <c r="C743" s="99" t="s">
        <v>126</v>
      </c>
      <c r="D743" s="99">
        <v>10</v>
      </c>
      <c r="E743" s="99">
        <v>5</v>
      </c>
      <c r="F743" s="99">
        <v>5</v>
      </c>
      <c r="G743" s="99"/>
      <c r="H743" s="99"/>
      <c r="I743" s="99" t="s">
        <v>727</v>
      </c>
      <c r="J743" s="570"/>
      <c r="K743" s="185" t="s">
        <v>725</v>
      </c>
      <c r="L743" s="22"/>
      <c r="M743" s="22"/>
      <c r="N743" s="22"/>
      <c r="O743" s="22"/>
      <c r="P743" s="22"/>
    </row>
    <row r="744" spans="1:16" ht="38.25" outlineLevel="1">
      <c r="A744" s="97">
        <f t="shared" si="16"/>
        <v>716</v>
      </c>
      <c r="B744" s="98" t="s">
        <v>728</v>
      </c>
      <c r="C744" s="99" t="s">
        <v>126</v>
      </c>
      <c r="D744" s="99">
        <v>1</v>
      </c>
      <c r="E744" s="99">
        <v>1</v>
      </c>
      <c r="F744" s="105"/>
      <c r="G744" s="105"/>
      <c r="H744" s="105"/>
      <c r="I744" s="99" t="s">
        <v>729</v>
      </c>
      <c r="J744" s="99" t="s">
        <v>730</v>
      </c>
      <c r="K744" s="185" t="s">
        <v>701</v>
      </c>
      <c r="L744" s="22"/>
      <c r="M744" s="22"/>
      <c r="N744" s="22"/>
      <c r="O744" s="22"/>
      <c r="P744" s="22"/>
    </row>
    <row r="745" spans="1:16" ht="25.5" outlineLevel="1">
      <c r="A745" s="97">
        <f t="shared" si="16"/>
        <v>717</v>
      </c>
      <c r="B745" s="278" t="s">
        <v>731</v>
      </c>
      <c r="C745" s="279" t="s">
        <v>126</v>
      </c>
      <c r="D745" s="279">
        <v>2</v>
      </c>
      <c r="E745" s="279">
        <v>2</v>
      </c>
      <c r="F745" s="280"/>
      <c r="G745" s="280"/>
      <c r="H745" s="280"/>
      <c r="I745" s="99" t="s">
        <v>732</v>
      </c>
      <c r="J745" s="586" t="s">
        <v>21</v>
      </c>
      <c r="K745" s="586" t="s">
        <v>739</v>
      </c>
      <c r="L745" s="22"/>
      <c r="M745" s="22"/>
      <c r="N745" s="22"/>
      <c r="O745" s="22"/>
      <c r="P745" s="22"/>
    </row>
    <row r="746" spans="1:16" ht="25.5" outlineLevel="1">
      <c r="A746" s="97">
        <f t="shared" si="16"/>
        <v>718</v>
      </c>
      <c r="B746" s="98" t="s">
        <v>733</v>
      </c>
      <c r="C746" s="99" t="s">
        <v>126</v>
      </c>
      <c r="D746" s="99">
        <v>1</v>
      </c>
      <c r="E746" s="99">
        <v>1</v>
      </c>
      <c r="F746" s="105"/>
      <c r="G746" s="105"/>
      <c r="H746" s="105"/>
      <c r="I746" s="99" t="s">
        <v>734</v>
      </c>
      <c r="J746" s="587"/>
      <c r="K746" s="587"/>
      <c r="L746" s="22"/>
      <c r="M746" s="22"/>
      <c r="N746" s="22"/>
      <c r="O746" s="22"/>
      <c r="P746" s="22"/>
    </row>
    <row r="747" spans="1:16" ht="25.5" outlineLevel="1">
      <c r="A747" s="97">
        <f t="shared" si="16"/>
        <v>719</v>
      </c>
      <c r="B747" s="98" t="s">
        <v>735</v>
      </c>
      <c r="C747" s="99" t="s">
        <v>126</v>
      </c>
      <c r="D747" s="99">
        <v>2</v>
      </c>
      <c r="E747" s="99">
        <v>2</v>
      </c>
      <c r="F747" s="105"/>
      <c r="G747" s="105"/>
      <c r="H747" s="105"/>
      <c r="I747" s="99" t="s">
        <v>736</v>
      </c>
      <c r="J747" s="588"/>
      <c r="K747" s="588"/>
      <c r="L747" s="22"/>
      <c r="M747" s="22"/>
      <c r="N747" s="22"/>
      <c r="O747" s="22"/>
      <c r="P747" s="22"/>
    </row>
    <row r="748" spans="1:16" ht="15.75" outlineLevel="1">
      <c r="A748" s="97">
        <f t="shared" si="16"/>
        <v>720</v>
      </c>
      <c r="B748" s="98" t="s">
        <v>737</v>
      </c>
      <c r="C748" s="99" t="s">
        <v>126</v>
      </c>
      <c r="D748" s="99">
        <v>2</v>
      </c>
      <c r="E748" s="99">
        <v>2</v>
      </c>
      <c r="F748" s="105"/>
      <c r="G748" s="105"/>
      <c r="H748" s="105"/>
      <c r="I748" s="570" t="s">
        <v>738</v>
      </c>
      <c r="J748" s="586" t="s">
        <v>700</v>
      </c>
      <c r="K748" s="586" t="s">
        <v>739</v>
      </c>
      <c r="L748" s="22"/>
      <c r="M748" s="22"/>
      <c r="N748" s="22"/>
      <c r="O748" s="22"/>
      <c r="P748" s="22"/>
    </row>
    <row r="749" spans="1:16" ht="15.75" outlineLevel="1">
      <c r="A749" s="97">
        <f t="shared" si="16"/>
        <v>721</v>
      </c>
      <c r="B749" s="98" t="s">
        <v>740</v>
      </c>
      <c r="C749" s="99" t="s">
        <v>126</v>
      </c>
      <c r="D749" s="99">
        <v>2</v>
      </c>
      <c r="E749" s="99">
        <v>2</v>
      </c>
      <c r="F749" s="105"/>
      <c r="G749" s="105"/>
      <c r="H749" s="105"/>
      <c r="I749" s="570"/>
      <c r="J749" s="587"/>
      <c r="K749" s="587"/>
      <c r="L749" s="22"/>
      <c r="M749" s="22"/>
      <c r="N749" s="22"/>
      <c r="O749" s="22"/>
      <c r="P749" s="22"/>
    </row>
    <row r="750" spans="1:16" ht="15.75" outlineLevel="1">
      <c r="A750" s="97">
        <f t="shared" si="16"/>
        <v>722</v>
      </c>
      <c r="B750" s="98" t="s">
        <v>741</v>
      </c>
      <c r="C750" s="99" t="s">
        <v>126</v>
      </c>
      <c r="D750" s="99">
        <v>2</v>
      </c>
      <c r="E750" s="99">
        <v>2</v>
      </c>
      <c r="F750" s="105"/>
      <c r="G750" s="105"/>
      <c r="H750" s="105"/>
      <c r="I750" s="570"/>
      <c r="J750" s="587"/>
      <c r="K750" s="587"/>
      <c r="L750" s="22"/>
      <c r="M750" s="22"/>
      <c r="N750" s="22"/>
      <c r="O750" s="22"/>
      <c r="P750" s="22"/>
    </row>
    <row r="751" spans="1:16" ht="15.75" outlineLevel="1">
      <c r="A751" s="97">
        <f t="shared" si="16"/>
        <v>723</v>
      </c>
      <c r="B751" s="98" t="s">
        <v>742</v>
      </c>
      <c r="C751" s="99" t="s">
        <v>126</v>
      </c>
      <c r="D751" s="99">
        <v>2</v>
      </c>
      <c r="E751" s="99">
        <v>2</v>
      </c>
      <c r="F751" s="105"/>
      <c r="G751" s="105"/>
      <c r="H751" s="105"/>
      <c r="I751" s="570"/>
      <c r="J751" s="587"/>
      <c r="K751" s="587"/>
      <c r="L751" s="22"/>
      <c r="M751" s="22"/>
      <c r="N751" s="22"/>
      <c r="O751" s="22"/>
      <c r="P751" s="22"/>
    </row>
    <row r="752" spans="1:16" ht="15.75" outlineLevel="1">
      <c r="A752" s="97">
        <f t="shared" si="16"/>
        <v>724</v>
      </c>
      <c r="B752" s="98" t="s">
        <v>741</v>
      </c>
      <c r="C752" s="99" t="s">
        <v>126</v>
      </c>
      <c r="D752" s="99">
        <v>2</v>
      </c>
      <c r="E752" s="99">
        <v>2</v>
      </c>
      <c r="F752" s="105"/>
      <c r="G752" s="105"/>
      <c r="H752" s="105"/>
      <c r="I752" s="570"/>
      <c r="J752" s="587"/>
      <c r="K752" s="587"/>
      <c r="L752" s="22"/>
      <c r="M752" s="22"/>
      <c r="N752" s="22"/>
      <c r="O752" s="22"/>
      <c r="P752" s="22"/>
    </row>
    <row r="753" spans="1:16" ht="15.75" outlineLevel="1">
      <c r="A753" s="97">
        <f t="shared" si="16"/>
        <v>725</v>
      </c>
      <c r="B753" s="98" t="s">
        <v>743</v>
      </c>
      <c r="C753" s="99" t="s">
        <v>126</v>
      </c>
      <c r="D753" s="99">
        <v>2</v>
      </c>
      <c r="E753" s="99">
        <v>2</v>
      </c>
      <c r="F753" s="105"/>
      <c r="G753" s="105"/>
      <c r="H753" s="105"/>
      <c r="I753" s="570"/>
      <c r="J753" s="587"/>
      <c r="K753" s="587"/>
      <c r="L753" s="22"/>
      <c r="M753" s="22"/>
      <c r="N753" s="22"/>
      <c r="O753" s="22"/>
      <c r="P753" s="22"/>
    </row>
    <row r="754" spans="1:16" ht="15.75" outlineLevel="1">
      <c r="A754" s="97">
        <f t="shared" si="16"/>
        <v>726</v>
      </c>
      <c r="B754" s="98" t="s">
        <v>744</v>
      </c>
      <c r="C754" s="99" t="s">
        <v>126</v>
      </c>
      <c r="D754" s="99">
        <v>2</v>
      </c>
      <c r="E754" s="99">
        <v>2</v>
      </c>
      <c r="F754" s="105"/>
      <c r="G754" s="105"/>
      <c r="H754" s="105"/>
      <c r="I754" s="570"/>
      <c r="J754" s="587"/>
      <c r="K754" s="587"/>
      <c r="L754" s="22"/>
      <c r="M754" s="22"/>
      <c r="N754" s="22"/>
      <c r="O754" s="22"/>
      <c r="P754" s="22"/>
    </row>
    <row r="755" spans="1:16" ht="15.75" outlineLevel="1">
      <c r="A755" s="97">
        <f t="shared" si="16"/>
        <v>727</v>
      </c>
      <c r="B755" s="98" t="s">
        <v>745</v>
      </c>
      <c r="C755" s="99" t="s">
        <v>126</v>
      </c>
      <c r="D755" s="99">
        <v>2</v>
      </c>
      <c r="E755" s="99">
        <v>2</v>
      </c>
      <c r="F755" s="105"/>
      <c r="G755" s="105"/>
      <c r="H755" s="105"/>
      <c r="I755" s="570"/>
      <c r="J755" s="587"/>
      <c r="K755" s="587"/>
      <c r="L755" s="22"/>
      <c r="M755" s="22"/>
      <c r="N755" s="22"/>
      <c r="O755" s="22"/>
      <c r="P755" s="22"/>
    </row>
    <row r="756" spans="1:16" ht="15.75" outlineLevel="1">
      <c r="A756" s="97">
        <f t="shared" si="16"/>
        <v>728</v>
      </c>
      <c r="B756" s="98" t="s">
        <v>746</v>
      </c>
      <c r="C756" s="99" t="s">
        <v>126</v>
      </c>
      <c r="D756" s="99">
        <v>2</v>
      </c>
      <c r="E756" s="99">
        <v>2</v>
      </c>
      <c r="F756" s="105"/>
      <c r="G756" s="105"/>
      <c r="H756" s="105"/>
      <c r="I756" s="99" t="s">
        <v>738</v>
      </c>
      <c r="J756" s="587"/>
      <c r="K756" s="587"/>
      <c r="L756" s="22"/>
      <c r="M756" s="22"/>
      <c r="N756" s="22"/>
      <c r="O756" s="22"/>
      <c r="P756" s="22"/>
    </row>
    <row r="757" spans="1:16" ht="40.5" customHeight="1" outlineLevel="1">
      <c r="A757" s="97">
        <f t="shared" si="16"/>
        <v>729</v>
      </c>
      <c r="B757" s="98" t="s">
        <v>1698</v>
      </c>
      <c r="C757" s="99" t="s">
        <v>126</v>
      </c>
      <c r="D757" s="99">
        <v>2</v>
      </c>
      <c r="E757" s="99">
        <v>2</v>
      </c>
      <c r="F757" s="105"/>
      <c r="G757" s="105"/>
      <c r="H757" s="105"/>
      <c r="I757" s="99" t="s">
        <v>747</v>
      </c>
      <c r="J757" s="587"/>
      <c r="K757" s="587"/>
      <c r="L757" s="22"/>
      <c r="M757" s="22"/>
      <c r="N757" s="22"/>
      <c r="O757" s="22"/>
      <c r="P757" s="22"/>
    </row>
    <row r="758" spans="1:16" ht="33.75" customHeight="1" outlineLevel="1">
      <c r="A758" s="97">
        <f t="shared" si="16"/>
        <v>730</v>
      </c>
      <c r="B758" s="278" t="s">
        <v>748</v>
      </c>
      <c r="C758" s="279" t="s">
        <v>126</v>
      </c>
      <c r="D758" s="279">
        <v>2</v>
      </c>
      <c r="E758" s="279">
        <v>2</v>
      </c>
      <c r="F758" s="280"/>
      <c r="G758" s="280"/>
      <c r="H758" s="280"/>
      <c r="I758" s="570" t="s">
        <v>729</v>
      </c>
      <c r="J758" s="587"/>
      <c r="K758" s="588"/>
      <c r="L758" s="22"/>
      <c r="M758" s="22"/>
      <c r="N758" s="22"/>
      <c r="O758" s="22"/>
      <c r="P758" s="22"/>
    </row>
    <row r="759" spans="1:16" ht="38.25" outlineLevel="1">
      <c r="A759" s="97">
        <f t="shared" si="16"/>
        <v>731</v>
      </c>
      <c r="B759" s="98" t="s">
        <v>749</v>
      </c>
      <c r="C759" s="99" t="s">
        <v>126</v>
      </c>
      <c r="D759" s="99">
        <v>1</v>
      </c>
      <c r="E759" s="99">
        <v>1</v>
      </c>
      <c r="F759" s="105"/>
      <c r="G759" s="105"/>
      <c r="H759" s="105"/>
      <c r="I759" s="570"/>
      <c r="J759" s="588"/>
      <c r="K759" s="186" t="s">
        <v>2174</v>
      </c>
      <c r="L759" s="22"/>
      <c r="M759" s="22"/>
      <c r="N759" s="22"/>
      <c r="O759" s="22"/>
      <c r="P759" s="22"/>
    </row>
    <row r="760" spans="1:16" ht="21" customHeight="1" outlineLevel="1">
      <c r="A760" s="104"/>
      <c r="B760" s="602" t="s">
        <v>1802</v>
      </c>
      <c r="C760" s="581"/>
      <c r="D760" s="581"/>
      <c r="E760" s="581"/>
      <c r="F760" s="581"/>
      <c r="G760" s="581"/>
      <c r="H760" s="581"/>
      <c r="I760" s="581"/>
      <c r="J760" s="581"/>
      <c r="K760" s="581"/>
      <c r="L760" s="22"/>
      <c r="M760" s="22"/>
      <c r="N760" s="22"/>
      <c r="O760" s="22"/>
      <c r="P760" s="22"/>
    </row>
    <row r="761" spans="1:16" ht="38.25" outlineLevel="1">
      <c r="A761" s="101">
        <f>A759+1</f>
        <v>732</v>
      </c>
      <c r="B761" s="103" t="s">
        <v>1803</v>
      </c>
      <c r="C761" s="100" t="s">
        <v>126</v>
      </c>
      <c r="D761" s="100">
        <v>3</v>
      </c>
      <c r="E761" s="100">
        <v>3</v>
      </c>
      <c r="F761" s="106"/>
      <c r="G761" s="106"/>
      <c r="H761" s="106"/>
      <c r="I761" s="100" t="s">
        <v>750</v>
      </c>
      <c r="J761" s="576" t="s">
        <v>751</v>
      </c>
      <c r="K761" s="572" t="s">
        <v>611</v>
      </c>
      <c r="L761" s="22"/>
      <c r="M761" s="22"/>
      <c r="N761" s="22"/>
      <c r="O761" s="22"/>
      <c r="P761" s="22"/>
    </row>
    <row r="762" spans="1:16" ht="51" outlineLevel="1">
      <c r="A762" s="101">
        <f t="shared" ref="A762:A768" si="17">A761+1</f>
        <v>733</v>
      </c>
      <c r="B762" s="102" t="s">
        <v>1699</v>
      </c>
      <c r="C762" s="100" t="s">
        <v>126</v>
      </c>
      <c r="D762" s="100">
        <v>3</v>
      </c>
      <c r="E762" s="100">
        <v>3</v>
      </c>
      <c r="F762" s="106"/>
      <c r="G762" s="106"/>
      <c r="H762" s="106"/>
      <c r="I762" s="100" t="s">
        <v>750</v>
      </c>
      <c r="J762" s="576"/>
      <c r="K762" s="573"/>
      <c r="L762" s="22"/>
      <c r="M762" s="22"/>
      <c r="N762" s="22"/>
      <c r="O762" s="22"/>
      <c r="P762" s="22"/>
    </row>
    <row r="763" spans="1:16" ht="25.5" outlineLevel="1">
      <c r="A763" s="101">
        <f t="shared" si="17"/>
        <v>734</v>
      </c>
      <c r="B763" s="102" t="s">
        <v>752</v>
      </c>
      <c r="C763" s="100" t="s">
        <v>126</v>
      </c>
      <c r="D763" s="100">
        <v>3</v>
      </c>
      <c r="E763" s="100">
        <v>3</v>
      </c>
      <c r="F763" s="106"/>
      <c r="G763" s="106"/>
      <c r="H763" s="106"/>
      <c r="I763" s="575" t="s">
        <v>753</v>
      </c>
      <c r="J763" s="576"/>
      <c r="K763" s="573"/>
      <c r="L763" s="22"/>
      <c r="M763" s="22"/>
      <c r="N763" s="22"/>
      <c r="O763" s="22"/>
      <c r="P763" s="22"/>
    </row>
    <row r="764" spans="1:16" ht="25.5" outlineLevel="1">
      <c r="A764" s="101">
        <f t="shared" si="17"/>
        <v>735</v>
      </c>
      <c r="B764" s="102" t="s">
        <v>754</v>
      </c>
      <c r="C764" s="100" t="s">
        <v>126</v>
      </c>
      <c r="D764" s="100">
        <v>3</v>
      </c>
      <c r="E764" s="100">
        <v>3</v>
      </c>
      <c r="F764" s="106"/>
      <c r="G764" s="106"/>
      <c r="H764" s="106"/>
      <c r="I764" s="575"/>
      <c r="J764" s="576"/>
      <c r="K764" s="573"/>
      <c r="L764" s="22"/>
      <c r="M764" s="22"/>
      <c r="N764" s="22"/>
      <c r="O764" s="22"/>
      <c r="P764" s="22"/>
    </row>
    <row r="765" spans="1:16" ht="26.25" customHeight="1" outlineLevel="1">
      <c r="A765" s="101">
        <f t="shared" si="17"/>
        <v>736</v>
      </c>
      <c r="B765" s="102" t="s">
        <v>755</v>
      </c>
      <c r="C765" s="100" t="s">
        <v>126</v>
      </c>
      <c r="D765" s="100">
        <v>3</v>
      </c>
      <c r="E765" s="100">
        <v>3</v>
      </c>
      <c r="F765" s="106"/>
      <c r="G765" s="106"/>
      <c r="H765" s="106"/>
      <c r="I765" s="575"/>
      <c r="J765" s="576"/>
      <c r="K765" s="573"/>
      <c r="L765" s="22"/>
      <c r="M765" s="22"/>
      <c r="N765" s="22"/>
      <c r="O765" s="22"/>
      <c r="P765" s="22"/>
    </row>
    <row r="766" spans="1:16" ht="26.25" customHeight="1" outlineLevel="1">
      <c r="A766" s="101">
        <f t="shared" si="17"/>
        <v>737</v>
      </c>
      <c r="B766" s="102" t="s">
        <v>756</v>
      </c>
      <c r="C766" s="100" t="s">
        <v>126</v>
      </c>
      <c r="D766" s="100">
        <v>3</v>
      </c>
      <c r="E766" s="100">
        <v>3</v>
      </c>
      <c r="F766" s="106"/>
      <c r="G766" s="106"/>
      <c r="H766" s="106"/>
      <c r="I766" s="575"/>
      <c r="J766" s="576"/>
      <c r="K766" s="573"/>
      <c r="L766" s="22"/>
      <c r="M766" s="22"/>
      <c r="N766" s="22"/>
      <c r="O766" s="22"/>
      <c r="P766" s="22"/>
    </row>
    <row r="767" spans="1:16" ht="25.5" outlineLevel="1">
      <c r="A767" s="101">
        <f t="shared" si="17"/>
        <v>738</v>
      </c>
      <c r="B767" s="102" t="s">
        <v>757</v>
      </c>
      <c r="C767" s="100" t="s">
        <v>126</v>
      </c>
      <c r="D767" s="100">
        <v>5</v>
      </c>
      <c r="E767" s="100">
        <v>5</v>
      </c>
      <c r="F767" s="106"/>
      <c r="G767" s="106"/>
      <c r="H767" s="106"/>
      <c r="I767" s="100" t="s">
        <v>758</v>
      </c>
      <c r="J767" s="576"/>
      <c r="K767" s="573"/>
      <c r="L767" s="22"/>
      <c r="M767" s="22"/>
      <c r="N767" s="22"/>
      <c r="O767" s="22"/>
      <c r="P767" s="22"/>
    </row>
    <row r="768" spans="1:16" ht="15.75" outlineLevel="1">
      <c r="A768" s="101">
        <f t="shared" si="17"/>
        <v>739</v>
      </c>
      <c r="B768" s="102" t="s">
        <v>759</v>
      </c>
      <c r="C768" s="100" t="s">
        <v>126</v>
      </c>
      <c r="D768" s="100">
        <v>70</v>
      </c>
      <c r="E768" s="100">
        <v>70</v>
      </c>
      <c r="F768" s="106"/>
      <c r="G768" s="106"/>
      <c r="H768" s="106"/>
      <c r="I768" s="100" t="s">
        <v>760</v>
      </c>
      <c r="J768" s="576"/>
      <c r="K768" s="574"/>
      <c r="L768" s="22"/>
      <c r="M768" s="22"/>
      <c r="N768" s="22"/>
      <c r="O768" s="22"/>
      <c r="P768" s="22"/>
    </row>
    <row r="769" spans="1:16" ht="15.75" customHeight="1" outlineLevel="1">
      <c r="A769" s="104"/>
      <c r="B769" s="580" t="s">
        <v>761</v>
      </c>
      <c r="C769" s="581"/>
      <c r="D769" s="581"/>
      <c r="E769" s="581"/>
      <c r="F769" s="581"/>
      <c r="G769" s="581"/>
      <c r="H769" s="581"/>
      <c r="I769" s="581"/>
      <c r="J769" s="581"/>
      <c r="K769" s="581"/>
      <c r="L769" s="22"/>
      <c r="M769" s="22"/>
      <c r="N769" s="22"/>
      <c r="O769" s="22"/>
      <c r="P769" s="22"/>
    </row>
    <row r="770" spans="1:16" s="57" customFormat="1" ht="97.5" customHeight="1" outlineLevel="1">
      <c r="A770" s="97">
        <f>A768+1</f>
        <v>740</v>
      </c>
      <c r="B770" s="98" t="s">
        <v>2292</v>
      </c>
      <c r="C770" s="99" t="s">
        <v>126</v>
      </c>
      <c r="D770" s="99">
        <v>1</v>
      </c>
      <c r="E770" s="99">
        <v>1</v>
      </c>
      <c r="F770" s="99"/>
      <c r="G770" s="99"/>
      <c r="H770" s="99"/>
      <c r="I770" s="99" t="s">
        <v>762</v>
      </c>
      <c r="J770" s="586" t="s">
        <v>763</v>
      </c>
      <c r="K770" s="586" t="s">
        <v>611</v>
      </c>
      <c r="L770" s="56"/>
      <c r="M770" s="56"/>
      <c r="N770" s="56"/>
      <c r="O770" s="56"/>
      <c r="P770" s="56"/>
    </row>
    <row r="771" spans="1:16" s="57" customFormat="1" ht="30.75" customHeight="1" outlineLevel="1">
      <c r="A771" s="97">
        <f t="shared" ref="A771:A791" si="18">A770+1</f>
        <v>741</v>
      </c>
      <c r="B771" s="98" t="s">
        <v>2293</v>
      </c>
      <c r="C771" s="99" t="s">
        <v>126</v>
      </c>
      <c r="D771" s="99">
        <v>1</v>
      </c>
      <c r="E771" s="99">
        <v>1</v>
      </c>
      <c r="F771" s="99"/>
      <c r="G771" s="99"/>
      <c r="H771" s="99"/>
      <c r="I771" s="99" t="s">
        <v>764</v>
      </c>
      <c r="J771" s="588"/>
      <c r="K771" s="588"/>
      <c r="L771" s="56"/>
      <c r="M771" s="56"/>
      <c r="N771" s="56"/>
      <c r="O771" s="56"/>
      <c r="P771" s="56"/>
    </row>
    <row r="772" spans="1:16" s="57" customFormat="1" ht="126" customHeight="1" outlineLevel="1">
      <c r="A772" s="97">
        <f t="shared" si="18"/>
        <v>742</v>
      </c>
      <c r="B772" s="98" t="s">
        <v>2294</v>
      </c>
      <c r="C772" s="99" t="s">
        <v>126</v>
      </c>
      <c r="D772" s="99">
        <v>1</v>
      </c>
      <c r="E772" s="99">
        <v>1</v>
      </c>
      <c r="F772" s="99"/>
      <c r="G772" s="99"/>
      <c r="H772" s="99"/>
      <c r="I772" s="99" t="s">
        <v>765</v>
      </c>
      <c r="J772" s="570" t="s">
        <v>763</v>
      </c>
      <c r="K772" s="570" t="s">
        <v>611</v>
      </c>
      <c r="L772" s="56"/>
      <c r="M772" s="56"/>
      <c r="N772" s="56"/>
      <c r="O772" s="56"/>
      <c r="P772" s="56"/>
    </row>
    <row r="773" spans="1:16" s="57" customFormat="1" ht="101.25" customHeight="1" outlineLevel="1">
      <c r="A773" s="97">
        <f t="shared" si="18"/>
        <v>743</v>
      </c>
      <c r="B773" s="98" t="s">
        <v>2295</v>
      </c>
      <c r="C773" s="99" t="s">
        <v>126</v>
      </c>
      <c r="D773" s="99">
        <v>1</v>
      </c>
      <c r="E773" s="99">
        <v>1</v>
      </c>
      <c r="F773" s="99"/>
      <c r="G773" s="99"/>
      <c r="H773" s="99"/>
      <c r="I773" s="99" t="s">
        <v>766</v>
      </c>
      <c r="J773" s="570"/>
      <c r="K773" s="570"/>
      <c r="L773" s="56"/>
      <c r="M773" s="56"/>
      <c r="N773" s="56"/>
      <c r="O773" s="56"/>
      <c r="P773" s="56"/>
    </row>
    <row r="774" spans="1:16" s="57" customFormat="1" ht="107.25" customHeight="1" outlineLevel="1">
      <c r="A774" s="97">
        <f t="shared" si="18"/>
        <v>744</v>
      </c>
      <c r="B774" s="98" t="s">
        <v>2296</v>
      </c>
      <c r="C774" s="99" t="s">
        <v>126</v>
      </c>
      <c r="D774" s="99">
        <v>1</v>
      </c>
      <c r="E774" s="99">
        <v>1</v>
      </c>
      <c r="F774" s="99"/>
      <c r="G774" s="99"/>
      <c r="H774" s="99"/>
      <c r="I774" s="99" t="s">
        <v>767</v>
      </c>
      <c r="J774" s="586" t="s">
        <v>763</v>
      </c>
      <c r="K774" s="586" t="s">
        <v>611</v>
      </c>
      <c r="L774" s="56"/>
      <c r="M774" s="56"/>
      <c r="N774" s="56"/>
      <c r="O774" s="56"/>
      <c r="P774" s="56"/>
    </row>
    <row r="775" spans="1:16" s="57" customFormat="1" ht="93" customHeight="1" outlineLevel="1">
      <c r="A775" s="97">
        <f t="shared" si="18"/>
        <v>745</v>
      </c>
      <c r="B775" s="98" t="s">
        <v>2297</v>
      </c>
      <c r="C775" s="99" t="s">
        <v>126</v>
      </c>
      <c r="D775" s="99">
        <v>1</v>
      </c>
      <c r="E775" s="99">
        <v>1</v>
      </c>
      <c r="F775" s="99"/>
      <c r="G775" s="99"/>
      <c r="H775" s="99"/>
      <c r="I775" s="99" t="s">
        <v>768</v>
      </c>
      <c r="J775" s="587"/>
      <c r="K775" s="587"/>
      <c r="L775" s="56"/>
      <c r="M775" s="56"/>
      <c r="N775" s="56"/>
      <c r="O775" s="56"/>
      <c r="P775" s="56"/>
    </row>
    <row r="776" spans="1:16" s="57" customFormat="1" ht="94.5" customHeight="1" outlineLevel="1">
      <c r="A776" s="97">
        <f t="shared" si="18"/>
        <v>746</v>
      </c>
      <c r="B776" s="98" t="s">
        <v>2298</v>
      </c>
      <c r="C776" s="99" t="s">
        <v>126</v>
      </c>
      <c r="D776" s="99">
        <v>1</v>
      </c>
      <c r="E776" s="99">
        <v>1</v>
      </c>
      <c r="F776" s="99"/>
      <c r="G776" s="99"/>
      <c r="H776" s="99"/>
      <c r="I776" s="99" t="s">
        <v>768</v>
      </c>
      <c r="J776" s="587"/>
      <c r="K776" s="587"/>
      <c r="L776" s="56"/>
      <c r="M776" s="56"/>
      <c r="N776" s="56"/>
      <c r="O776" s="56"/>
      <c r="P776" s="56"/>
    </row>
    <row r="777" spans="1:16" s="57" customFormat="1" ht="76.5" outlineLevel="1">
      <c r="A777" s="97">
        <f t="shared" si="18"/>
        <v>747</v>
      </c>
      <c r="B777" s="98" t="s">
        <v>2299</v>
      </c>
      <c r="C777" s="99" t="s">
        <v>126</v>
      </c>
      <c r="D777" s="99">
        <v>1</v>
      </c>
      <c r="E777" s="99">
        <v>1</v>
      </c>
      <c r="F777" s="99"/>
      <c r="G777" s="99"/>
      <c r="H777" s="99"/>
      <c r="I777" s="99" t="s">
        <v>768</v>
      </c>
      <c r="J777" s="587"/>
      <c r="K777" s="587"/>
      <c r="L777" s="56"/>
      <c r="M777" s="56"/>
      <c r="N777" s="56"/>
      <c r="O777" s="56"/>
      <c r="P777" s="56"/>
    </row>
    <row r="778" spans="1:16" s="57" customFormat="1" ht="84" customHeight="1" outlineLevel="1">
      <c r="A778" s="97">
        <f t="shared" si="18"/>
        <v>748</v>
      </c>
      <c r="B778" s="98" t="s">
        <v>2300</v>
      </c>
      <c r="C778" s="99" t="s">
        <v>126</v>
      </c>
      <c r="D778" s="99">
        <v>1</v>
      </c>
      <c r="E778" s="99">
        <v>1</v>
      </c>
      <c r="F778" s="99"/>
      <c r="G778" s="99"/>
      <c r="H778" s="99"/>
      <c r="I778" s="570" t="s">
        <v>769</v>
      </c>
      <c r="J778" s="587"/>
      <c r="K778" s="587"/>
      <c r="L778" s="56"/>
      <c r="M778" s="56"/>
      <c r="N778" s="56"/>
      <c r="O778" s="56"/>
      <c r="P778" s="56"/>
    </row>
    <row r="779" spans="1:16" s="57" customFormat="1" ht="76.5" outlineLevel="1">
      <c r="A779" s="97">
        <f t="shared" si="18"/>
        <v>749</v>
      </c>
      <c r="B779" s="98" t="s">
        <v>2301</v>
      </c>
      <c r="C779" s="99" t="s">
        <v>126</v>
      </c>
      <c r="D779" s="99">
        <v>1</v>
      </c>
      <c r="E779" s="99">
        <v>1</v>
      </c>
      <c r="F779" s="99"/>
      <c r="G779" s="99"/>
      <c r="H779" s="99"/>
      <c r="I779" s="570"/>
      <c r="J779" s="587"/>
      <c r="K779" s="587"/>
      <c r="L779" s="56"/>
      <c r="M779" s="56"/>
      <c r="N779" s="56"/>
      <c r="O779" s="56"/>
      <c r="P779" s="56"/>
    </row>
    <row r="780" spans="1:16" s="57" customFormat="1" ht="76.5" outlineLevel="1">
      <c r="A780" s="97">
        <f t="shared" si="18"/>
        <v>750</v>
      </c>
      <c r="B780" s="98" t="s">
        <v>2302</v>
      </c>
      <c r="C780" s="99" t="s">
        <v>126</v>
      </c>
      <c r="D780" s="99">
        <v>1</v>
      </c>
      <c r="E780" s="99">
        <v>1</v>
      </c>
      <c r="F780" s="99"/>
      <c r="G780" s="99"/>
      <c r="H780" s="99"/>
      <c r="I780" s="99" t="s">
        <v>769</v>
      </c>
      <c r="J780" s="587"/>
      <c r="K780" s="587"/>
      <c r="L780" s="56"/>
      <c r="M780" s="56"/>
      <c r="N780" s="56"/>
      <c r="O780" s="56"/>
      <c r="P780" s="56"/>
    </row>
    <row r="781" spans="1:16" s="57" customFormat="1" ht="51" outlineLevel="1">
      <c r="A781" s="97">
        <f t="shared" si="18"/>
        <v>751</v>
      </c>
      <c r="B781" s="98" t="s">
        <v>2303</v>
      </c>
      <c r="C781" s="99" t="s">
        <v>126</v>
      </c>
      <c r="D781" s="99">
        <v>2</v>
      </c>
      <c r="E781" s="99">
        <v>2</v>
      </c>
      <c r="F781" s="99"/>
      <c r="G781" s="99"/>
      <c r="H781" s="99"/>
      <c r="I781" s="99" t="s">
        <v>770</v>
      </c>
      <c r="J781" s="587"/>
      <c r="K781" s="587"/>
      <c r="L781" s="56"/>
      <c r="M781" s="56"/>
      <c r="N781" s="56"/>
      <c r="O781" s="56"/>
      <c r="P781" s="56"/>
    </row>
    <row r="782" spans="1:16" s="57" customFormat="1" ht="51" outlineLevel="1">
      <c r="A782" s="97">
        <f t="shared" si="18"/>
        <v>752</v>
      </c>
      <c r="B782" s="98" t="s">
        <v>2304</v>
      </c>
      <c r="C782" s="99" t="s">
        <v>126</v>
      </c>
      <c r="D782" s="99">
        <v>2</v>
      </c>
      <c r="E782" s="99">
        <v>2</v>
      </c>
      <c r="F782" s="99"/>
      <c r="G782" s="99"/>
      <c r="H782" s="99"/>
      <c r="I782" s="99" t="s">
        <v>770</v>
      </c>
      <c r="J782" s="587" t="s">
        <v>763</v>
      </c>
      <c r="K782" s="587" t="s">
        <v>611</v>
      </c>
      <c r="L782" s="56"/>
      <c r="M782" s="56"/>
      <c r="N782" s="56"/>
      <c r="O782" s="56"/>
      <c r="P782" s="56"/>
    </row>
    <row r="783" spans="1:16" s="57" customFormat="1" ht="51" outlineLevel="1">
      <c r="A783" s="97">
        <f t="shared" si="18"/>
        <v>753</v>
      </c>
      <c r="B783" s="98" t="s">
        <v>2305</v>
      </c>
      <c r="C783" s="99" t="s">
        <v>126</v>
      </c>
      <c r="D783" s="99">
        <v>2</v>
      </c>
      <c r="E783" s="99">
        <v>2</v>
      </c>
      <c r="F783" s="99"/>
      <c r="G783" s="99"/>
      <c r="H783" s="99"/>
      <c r="I783" s="99" t="s">
        <v>771</v>
      </c>
      <c r="J783" s="587"/>
      <c r="K783" s="587"/>
      <c r="L783" s="56"/>
      <c r="M783" s="56"/>
      <c r="N783" s="56"/>
      <c r="O783" s="56"/>
      <c r="P783" s="56"/>
    </row>
    <row r="784" spans="1:16" s="57" customFormat="1" ht="15.75" outlineLevel="1">
      <c r="A784" s="97">
        <f t="shared" si="18"/>
        <v>754</v>
      </c>
      <c r="B784" s="98" t="s">
        <v>772</v>
      </c>
      <c r="C784" s="99" t="s">
        <v>126</v>
      </c>
      <c r="D784" s="99">
        <v>6</v>
      </c>
      <c r="E784" s="99">
        <v>6</v>
      </c>
      <c r="F784" s="99"/>
      <c r="G784" s="99"/>
      <c r="H784" s="99"/>
      <c r="I784" s="586" t="s">
        <v>773</v>
      </c>
      <c r="J784" s="587"/>
      <c r="K784" s="587"/>
      <c r="L784" s="56"/>
      <c r="M784" s="56"/>
      <c r="N784" s="56"/>
      <c r="O784" s="56"/>
      <c r="P784" s="56"/>
    </row>
    <row r="785" spans="1:16" s="57" customFormat="1" ht="15.75" outlineLevel="1">
      <c r="A785" s="97">
        <f t="shared" si="18"/>
        <v>755</v>
      </c>
      <c r="B785" s="98" t="s">
        <v>774</v>
      </c>
      <c r="C785" s="99" t="s">
        <v>126</v>
      </c>
      <c r="D785" s="99">
        <v>2</v>
      </c>
      <c r="E785" s="99">
        <v>2</v>
      </c>
      <c r="F785" s="99"/>
      <c r="G785" s="99"/>
      <c r="H785" s="99"/>
      <c r="I785" s="587"/>
      <c r="J785" s="587"/>
      <c r="K785" s="587"/>
      <c r="L785" s="56"/>
      <c r="M785" s="56"/>
      <c r="N785" s="56"/>
      <c r="O785" s="56"/>
      <c r="P785" s="56"/>
    </row>
    <row r="786" spans="1:16" s="57" customFormat="1" ht="15.75" outlineLevel="1">
      <c r="A786" s="97">
        <f t="shared" si="18"/>
        <v>756</v>
      </c>
      <c r="B786" s="98" t="s">
        <v>775</v>
      </c>
      <c r="C786" s="99" t="s">
        <v>126</v>
      </c>
      <c r="D786" s="99">
        <v>6</v>
      </c>
      <c r="E786" s="99">
        <v>6</v>
      </c>
      <c r="F786" s="99"/>
      <c r="G786" s="99"/>
      <c r="H786" s="99"/>
      <c r="I786" s="588"/>
      <c r="J786" s="587"/>
      <c r="K786" s="587"/>
      <c r="L786" s="56"/>
      <c r="M786" s="56"/>
      <c r="N786" s="56"/>
      <c r="O786" s="56"/>
      <c r="P786" s="56"/>
    </row>
    <row r="787" spans="1:16" s="57" customFormat="1" ht="25.5" outlineLevel="1">
      <c r="A787" s="97">
        <f t="shared" si="18"/>
        <v>757</v>
      </c>
      <c r="B787" s="98" t="s">
        <v>776</v>
      </c>
      <c r="C787" s="99" t="s">
        <v>126</v>
      </c>
      <c r="D787" s="99">
        <v>2</v>
      </c>
      <c r="E787" s="99">
        <v>2</v>
      </c>
      <c r="F787" s="99"/>
      <c r="G787" s="99"/>
      <c r="H787" s="99"/>
      <c r="I787" s="99" t="s">
        <v>777</v>
      </c>
      <c r="J787" s="587"/>
      <c r="K787" s="587"/>
      <c r="L787" s="56"/>
      <c r="M787" s="56"/>
      <c r="N787" s="56"/>
      <c r="O787" s="56"/>
      <c r="P787" s="56"/>
    </row>
    <row r="788" spans="1:16" s="57" customFormat="1" ht="38.25" outlineLevel="1">
      <c r="A788" s="97">
        <f t="shared" si="18"/>
        <v>758</v>
      </c>
      <c r="B788" s="98" t="s">
        <v>2306</v>
      </c>
      <c r="C788" s="99" t="s">
        <v>126</v>
      </c>
      <c r="D788" s="99">
        <v>1</v>
      </c>
      <c r="E788" s="99">
        <v>1</v>
      </c>
      <c r="F788" s="99"/>
      <c r="G788" s="99"/>
      <c r="H788" s="99"/>
      <c r="I788" s="99" t="s">
        <v>778</v>
      </c>
      <c r="J788" s="587"/>
      <c r="K788" s="587"/>
      <c r="L788" s="56"/>
      <c r="M788" s="56"/>
      <c r="N788" s="56"/>
      <c r="O788" s="56"/>
      <c r="P788" s="56"/>
    </row>
    <row r="789" spans="1:16" s="57" customFormat="1" ht="38.25" outlineLevel="1">
      <c r="A789" s="97">
        <f t="shared" si="18"/>
        <v>759</v>
      </c>
      <c r="B789" s="98" t="s">
        <v>2307</v>
      </c>
      <c r="C789" s="99" t="s">
        <v>126</v>
      </c>
      <c r="D789" s="99">
        <v>1</v>
      </c>
      <c r="E789" s="99">
        <v>1</v>
      </c>
      <c r="F789" s="99"/>
      <c r="G789" s="99"/>
      <c r="H789" s="99"/>
      <c r="I789" s="99" t="s">
        <v>778</v>
      </c>
      <c r="J789" s="587"/>
      <c r="K789" s="587"/>
      <c r="L789" s="56"/>
      <c r="M789" s="56"/>
      <c r="N789" s="56"/>
      <c r="O789" s="56"/>
      <c r="P789" s="56"/>
    </row>
    <row r="790" spans="1:16" s="57" customFormat="1" ht="25.5" outlineLevel="1">
      <c r="A790" s="97">
        <f t="shared" si="18"/>
        <v>760</v>
      </c>
      <c r="B790" s="265" t="s">
        <v>779</v>
      </c>
      <c r="C790" s="99" t="s">
        <v>126</v>
      </c>
      <c r="D790" s="99">
        <v>1</v>
      </c>
      <c r="E790" s="99">
        <v>1</v>
      </c>
      <c r="F790" s="107"/>
      <c r="G790" s="107"/>
      <c r="H790" s="107"/>
      <c r="I790" s="99" t="s">
        <v>780</v>
      </c>
      <c r="J790" s="587"/>
      <c r="K790" s="587"/>
      <c r="L790" s="58"/>
      <c r="M790" s="58"/>
      <c r="N790" s="58"/>
      <c r="O790" s="58"/>
      <c r="P790" s="58"/>
    </row>
    <row r="791" spans="1:16" s="57" customFormat="1" ht="30.75" customHeight="1" outlineLevel="1">
      <c r="A791" s="97">
        <f t="shared" si="18"/>
        <v>761</v>
      </c>
      <c r="B791" s="265" t="s">
        <v>781</v>
      </c>
      <c r="C791" s="99" t="s">
        <v>126</v>
      </c>
      <c r="D791" s="99">
        <v>1</v>
      </c>
      <c r="E791" s="99">
        <v>1</v>
      </c>
      <c r="F791" s="107"/>
      <c r="G791" s="107"/>
      <c r="H791" s="107"/>
      <c r="I791" s="99" t="s">
        <v>782</v>
      </c>
      <c r="J791" s="588"/>
      <c r="K791" s="588"/>
      <c r="L791" s="58"/>
      <c r="M791" s="58"/>
      <c r="N791" s="58"/>
      <c r="O791" s="58"/>
      <c r="P791" s="58"/>
    </row>
    <row r="792" spans="1:16" ht="24.95" customHeight="1">
      <c r="A792" s="214">
        <f>COUNT(A645:A791)</f>
        <v>140</v>
      </c>
      <c r="B792" s="582" t="s">
        <v>85</v>
      </c>
      <c r="C792" s="581"/>
      <c r="D792" s="581"/>
      <c r="E792" s="581"/>
      <c r="F792" s="581"/>
      <c r="G792" s="581"/>
      <c r="H792" s="581"/>
      <c r="I792" s="632"/>
      <c r="J792" s="581"/>
      <c r="K792" s="581"/>
      <c r="L792" s="2"/>
      <c r="M792" s="2"/>
      <c r="N792" s="2"/>
      <c r="O792" s="2"/>
      <c r="P792" s="2"/>
    </row>
    <row r="793" spans="1:16" ht="22.5" customHeight="1">
      <c r="A793" s="50"/>
      <c r="B793" s="583" t="s">
        <v>783</v>
      </c>
      <c r="C793" s="581"/>
      <c r="D793" s="581"/>
      <c r="E793" s="581"/>
      <c r="F793" s="581"/>
      <c r="G793" s="581"/>
      <c r="H793" s="581"/>
      <c r="I793" s="581"/>
      <c r="J793" s="581"/>
      <c r="K793" s="581"/>
      <c r="L793" s="2"/>
      <c r="M793" s="2"/>
      <c r="N793" s="2"/>
      <c r="O793" s="2"/>
      <c r="P793" s="2"/>
    </row>
    <row r="794" spans="1:16" ht="63.75" outlineLevel="1">
      <c r="A794" s="108">
        <f>A791+1</f>
        <v>762</v>
      </c>
      <c r="B794" s="109" t="s">
        <v>784</v>
      </c>
      <c r="C794" s="110" t="s">
        <v>785</v>
      </c>
      <c r="D794" s="100">
        <v>750</v>
      </c>
      <c r="E794" s="100">
        <v>180</v>
      </c>
      <c r="F794" s="100">
        <v>195</v>
      </c>
      <c r="G794" s="100">
        <v>180</v>
      </c>
      <c r="H794" s="100">
        <v>195</v>
      </c>
      <c r="I794" s="100" t="s">
        <v>786</v>
      </c>
      <c r="J794" s="112" t="s">
        <v>787</v>
      </c>
      <c r="K794" s="584" t="s">
        <v>22</v>
      </c>
      <c r="L794" s="17"/>
      <c r="M794" s="17"/>
      <c r="N794" s="17"/>
      <c r="O794" s="17"/>
      <c r="P794" s="17"/>
    </row>
    <row r="795" spans="1:16" ht="25.5" outlineLevel="1">
      <c r="A795" s="108">
        <f t="shared" ref="A795:A806" si="19">A794+1</f>
        <v>763</v>
      </c>
      <c r="B795" s="113" t="s">
        <v>788</v>
      </c>
      <c r="C795" s="110" t="s">
        <v>785</v>
      </c>
      <c r="D795" s="93">
        <v>309.39999999999998</v>
      </c>
      <c r="E795" s="111">
        <v>77.349999999999994</v>
      </c>
      <c r="F795" s="111">
        <v>77.349999999999994</v>
      </c>
      <c r="G795" s="111">
        <v>77.349999999999994</v>
      </c>
      <c r="H795" s="111">
        <v>77.349999999999994</v>
      </c>
      <c r="I795" s="114" t="s">
        <v>789</v>
      </c>
      <c r="J795" s="633" t="s">
        <v>21</v>
      </c>
      <c r="K795" s="631"/>
      <c r="L795" s="17"/>
      <c r="M795" s="17"/>
      <c r="N795" s="17"/>
      <c r="O795" s="17"/>
      <c r="P795" s="17"/>
    </row>
    <row r="796" spans="1:16" ht="25.5" outlineLevel="1">
      <c r="A796" s="207">
        <f t="shared" si="19"/>
        <v>764</v>
      </c>
      <c r="B796" s="195" t="s">
        <v>1804</v>
      </c>
      <c r="C796" s="115" t="s">
        <v>785</v>
      </c>
      <c r="D796" s="93">
        <v>34.200000000000003</v>
      </c>
      <c r="E796" s="111">
        <v>8.5500000000000007</v>
      </c>
      <c r="F796" s="111">
        <v>8.5500000000000007</v>
      </c>
      <c r="G796" s="111">
        <v>8.5500000000000007</v>
      </c>
      <c r="H796" s="111">
        <v>8.5500000000000007</v>
      </c>
      <c r="I796" s="116" t="s">
        <v>790</v>
      </c>
      <c r="J796" s="633"/>
      <c r="K796" s="631"/>
      <c r="L796" s="17"/>
      <c r="M796" s="17"/>
      <c r="N796" s="17"/>
      <c r="O796" s="17"/>
      <c r="P796" s="17"/>
    </row>
    <row r="797" spans="1:16" ht="25.5" outlineLevel="1">
      <c r="A797" s="207">
        <f t="shared" si="19"/>
        <v>765</v>
      </c>
      <c r="B797" s="113" t="s">
        <v>791</v>
      </c>
      <c r="C797" s="115" t="s">
        <v>785</v>
      </c>
      <c r="D797" s="93">
        <v>151.19999999999999</v>
      </c>
      <c r="E797" s="111">
        <v>37.799999999999997</v>
      </c>
      <c r="F797" s="111">
        <v>37.799999999999997</v>
      </c>
      <c r="G797" s="111">
        <v>37.799999999999997</v>
      </c>
      <c r="H797" s="111">
        <v>37.799999999999997</v>
      </c>
      <c r="I797" s="116" t="s">
        <v>792</v>
      </c>
      <c r="J797" s="633"/>
      <c r="K797" s="631"/>
      <c r="L797" s="17"/>
      <c r="M797" s="17"/>
      <c r="N797" s="17"/>
      <c r="O797" s="17"/>
      <c r="P797" s="17"/>
    </row>
    <row r="798" spans="1:16" ht="25.5" outlineLevel="1">
      <c r="A798" s="207">
        <f t="shared" si="19"/>
        <v>766</v>
      </c>
      <c r="B798" s="113" t="s">
        <v>793</v>
      </c>
      <c r="C798" s="115" t="s">
        <v>785</v>
      </c>
      <c r="D798" s="93">
        <v>178</v>
      </c>
      <c r="E798" s="111">
        <v>44.5</v>
      </c>
      <c r="F798" s="111">
        <v>44.5</v>
      </c>
      <c r="G798" s="111">
        <v>44.5</v>
      </c>
      <c r="H798" s="111">
        <v>44.5</v>
      </c>
      <c r="I798" s="116" t="s">
        <v>794</v>
      </c>
      <c r="J798" s="633"/>
      <c r="K798" s="631"/>
      <c r="L798" s="17"/>
      <c r="M798" s="17"/>
      <c r="N798" s="17"/>
      <c r="O798" s="17"/>
      <c r="P798" s="17"/>
    </row>
    <row r="799" spans="1:16" ht="25.5" outlineLevel="1">
      <c r="A799" s="207">
        <f t="shared" si="19"/>
        <v>767</v>
      </c>
      <c r="B799" s="113" t="s">
        <v>795</v>
      </c>
      <c r="C799" s="115" t="s">
        <v>785</v>
      </c>
      <c r="D799" s="93">
        <v>205.2</v>
      </c>
      <c r="E799" s="111">
        <v>51.3</v>
      </c>
      <c r="F799" s="111">
        <v>51.3</v>
      </c>
      <c r="G799" s="111">
        <v>51.3</v>
      </c>
      <c r="H799" s="111">
        <v>51.3</v>
      </c>
      <c r="I799" s="116" t="s">
        <v>792</v>
      </c>
      <c r="J799" s="633"/>
      <c r="K799" s="631"/>
      <c r="L799" s="17"/>
      <c r="M799" s="17"/>
      <c r="N799" s="17"/>
      <c r="O799" s="17"/>
      <c r="P799" s="17"/>
    </row>
    <row r="800" spans="1:16" ht="38.25" outlineLevel="1">
      <c r="A800" s="207">
        <f t="shared" si="19"/>
        <v>768</v>
      </c>
      <c r="B800" s="113" t="s">
        <v>796</v>
      </c>
      <c r="C800" s="115" t="s">
        <v>785</v>
      </c>
      <c r="D800" s="117">
        <v>52</v>
      </c>
      <c r="E800" s="111">
        <v>13</v>
      </c>
      <c r="F800" s="111">
        <v>13</v>
      </c>
      <c r="G800" s="111">
        <v>13</v>
      </c>
      <c r="H800" s="111">
        <v>13</v>
      </c>
      <c r="I800" s="118" t="s">
        <v>797</v>
      </c>
      <c r="J800" s="633"/>
      <c r="K800" s="631"/>
      <c r="L800" s="17"/>
      <c r="M800" s="17"/>
      <c r="N800" s="17"/>
      <c r="O800" s="17"/>
      <c r="P800" s="17"/>
    </row>
    <row r="801" spans="1:16" ht="38.25" outlineLevel="1">
      <c r="A801" s="207">
        <f t="shared" si="19"/>
        <v>769</v>
      </c>
      <c r="B801" s="119" t="s">
        <v>798</v>
      </c>
      <c r="C801" s="120" t="s">
        <v>799</v>
      </c>
      <c r="D801" s="50">
        <v>57</v>
      </c>
      <c r="E801" s="111">
        <v>14.25</v>
      </c>
      <c r="F801" s="111">
        <v>14.25</v>
      </c>
      <c r="G801" s="111">
        <v>14.25</v>
      </c>
      <c r="H801" s="111">
        <v>14.25</v>
      </c>
      <c r="I801" s="255" t="s">
        <v>2321</v>
      </c>
      <c r="J801" s="119" t="s">
        <v>800</v>
      </c>
      <c r="K801" s="631"/>
      <c r="L801" s="17"/>
      <c r="M801" s="17"/>
      <c r="N801" s="17"/>
      <c r="O801" s="17"/>
      <c r="P801" s="17"/>
    </row>
    <row r="802" spans="1:16" ht="25.5" outlineLevel="1">
      <c r="A802" s="207">
        <f t="shared" si="19"/>
        <v>770</v>
      </c>
      <c r="B802" s="121" t="s">
        <v>801</v>
      </c>
      <c r="C802" s="50" t="s">
        <v>126</v>
      </c>
      <c r="D802" s="50">
        <v>1</v>
      </c>
      <c r="E802" s="50">
        <v>1</v>
      </c>
      <c r="F802" s="122"/>
      <c r="G802" s="122"/>
      <c r="H802" s="111"/>
      <c r="I802" s="50" t="s">
        <v>802</v>
      </c>
      <c r="J802" s="259" t="s">
        <v>21</v>
      </c>
      <c r="K802" s="585"/>
      <c r="L802" s="17"/>
      <c r="M802" s="17"/>
      <c r="N802" s="17"/>
      <c r="O802" s="17"/>
      <c r="P802" s="17"/>
    </row>
    <row r="803" spans="1:16" ht="63.75" outlineLevel="1">
      <c r="A803" s="108">
        <f t="shared" si="19"/>
        <v>771</v>
      </c>
      <c r="B803" s="121" t="s">
        <v>1700</v>
      </c>
      <c r="C803" s="50" t="s">
        <v>126</v>
      </c>
      <c r="D803" s="50">
        <v>1</v>
      </c>
      <c r="E803" s="50">
        <v>1</v>
      </c>
      <c r="F803" s="122"/>
      <c r="G803" s="122"/>
      <c r="H803" s="111"/>
      <c r="I803" s="50" t="s">
        <v>803</v>
      </c>
      <c r="J803" s="628" t="s">
        <v>21</v>
      </c>
      <c r="K803" s="584" t="s">
        <v>22</v>
      </c>
      <c r="L803" s="17"/>
      <c r="M803" s="17"/>
      <c r="N803" s="17"/>
      <c r="O803" s="17"/>
      <c r="P803" s="17"/>
    </row>
    <row r="804" spans="1:16" ht="38.25" outlineLevel="1">
      <c r="A804" s="108">
        <f t="shared" si="19"/>
        <v>772</v>
      </c>
      <c r="B804" s="121" t="s">
        <v>1701</v>
      </c>
      <c r="C804" s="50" t="s">
        <v>126</v>
      </c>
      <c r="D804" s="50">
        <v>1</v>
      </c>
      <c r="E804" s="50">
        <v>1</v>
      </c>
      <c r="F804" s="122"/>
      <c r="G804" s="122"/>
      <c r="H804" s="111"/>
      <c r="I804" s="50" t="s">
        <v>803</v>
      </c>
      <c r="J804" s="629"/>
      <c r="K804" s="631"/>
      <c r="L804" s="17"/>
      <c r="M804" s="17"/>
      <c r="N804" s="17"/>
      <c r="O804" s="17"/>
      <c r="P804" s="17"/>
    </row>
    <row r="805" spans="1:16" ht="39" customHeight="1" outlineLevel="1">
      <c r="A805" s="108">
        <f t="shared" si="19"/>
        <v>773</v>
      </c>
      <c r="B805" s="121" t="s">
        <v>1702</v>
      </c>
      <c r="C805" s="109" t="s">
        <v>804</v>
      </c>
      <c r="D805" s="50">
        <v>10</v>
      </c>
      <c r="E805" s="50">
        <v>10</v>
      </c>
      <c r="F805" s="123"/>
      <c r="G805" s="123"/>
      <c r="H805" s="111"/>
      <c r="I805" s="50" t="s">
        <v>805</v>
      </c>
      <c r="J805" s="630"/>
      <c r="K805" s="585"/>
      <c r="L805" s="17"/>
      <c r="M805" s="17"/>
      <c r="N805" s="17"/>
      <c r="O805" s="17"/>
      <c r="P805" s="17"/>
    </row>
    <row r="806" spans="1:16" ht="25.5" outlineLevel="1">
      <c r="A806" s="627">
        <f t="shared" si="19"/>
        <v>774</v>
      </c>
      <c r="B806" s="124" t="s">
        <v>1703</v>
      </c>
      <c r="C806" s="575" t="s">
        <v>806</v>
      </c>
      <c r="D806" s="575">
        <v>50</v>
      </c>
      <c r="E806" s="575">
        <v>10</v>
      </c>
      <c r="F806" s="575">
        <v>15</v>
      </c>
      <c r="G806" s="575">
        <v>5</v>
      </c>
      <c r="H806" s="575">
        <v>20</v>
      </c>
      <c r="I806" s="575" t="s">
        <v>807</v>
      </c>
      <c r="J806" s="634" t="s">
        <v>808</v>
      </c>
      <c r="K806" s="635" t="s">
        <v>22</v>
      </c>
      <c r="L806" s="17"/>
      <c r="M806" s="17"/>
      <c r="N806" s="17"/>
      <c r="O806" s="17"/>
      <c r="P806" s="17"/>
    </row>
    <row r="807" spans="1:16" ht="12.75" outlineLevel="1">
      <c r="A807" s="581"/>
      <c r="B807" s="125" t="s">
        <v>809</v>
      </c>
      <c r="C807" s="581"/>
      <c r="D807" s="581"/>
      <c r="E807" s="581"/>
      <c r="F807" s="581"/>
      <c r="G807" s="581"/>
      <c r="H807" s="581"/>
      <c r="I807" s="581"/>
      <c r="J807" s="581"/>
      <c r="K807" s="621"/>
      <c r="L807" s="17"/>
      <c r="M807" s="17"/>
      <c r="N807" s="17"/>
      <c r="O807" s="17"/>
      <c r="P807" s="17"/>
    </row>
    <row r="808" spans="1:16" ht="12.75" outlineLevel="1">
      <c r="A808" s="581"/>
      <c r="B808" s="125" t="s">
        <v>810</v>
      </c>
      <c r="C808" s="581"/>
      <c r="D808" s="581"/>
      <c r="E808" s="581"/>
      <c r="F808" s="581"/>
      <c r="G808" s="581"/>
      <c r="H808" s="581"/>
      <c r="I808" s="581"/>
      <c r="J808" s="581"/>
      <c r="K808" s="621"/>
      <c r="L808" s="17"/>
      <c r="M808" s="17"/>
      <c r="N808" s="17"/>
      <c r="O808" s="17"/>
      <c r="P808" s="17"/>
    </row>
    <row r="809" spans="1:16" ht="12.75" outlineLevel="1">
      <c r="A809" s="581"/>
      <c r="B809" s="125" t="s">
        <v>811</v>
      </c>
      <c r="C809" s="581"/>
      <c r="D809" s="581"/>
      <c r="E809" s="581"/>
      <c r="F809" s="581"/>
      <c r="G809" s="581"/>
      <c r="H809" s="581"/>
      <c r="I809" s="581"/>
      <c r="J809" s="581"/>
      <c r="K809" s="621"/>
      <c r="L809" s="17"/>
      <c r="M809" s="17"/>
      <c r="N809" s="17"/>
      <c r="O809" s="17"/>
      <c r="P809" s="17"/>
    </row>
    <row r="810" spans="1:16" ht="12.75" outlineLevel="1">
      <c r="A810" s="581"/>
      <c r="B810" s="125" t="s">
        <v>812</v>
      </c>
      <c r="C810" s="581"/>
      <c r="D810" s="581"/>
      <c r="E810" s="581"/>
      <c r="F810" s="581"/>
      <c r="G810" s="581"/>
      <c r="H810" s="581"/>
      <c r="I810" s="581"/>
      <c r="J810" s="581"/>
      <c r="K810" s="621"/>
      <c r="L810" s="17"/>
      <c r="M810" s="17"/>
      <c r="N810" s="17"/>
      <c r="O810" s="17"/>
      <c r="P810" s="17"/>
    </row>
    <row r="811" spans="1:16" ht="12.75" outlineLevel="1">
      <c r="A811" s="581"/>
      <c r="B811" s="125" t="s">
        <v>813</v>
      </c>
      <c r="C811" s="581"/>
      <c r="D811" s="581"/>
      <c r="E811" s="581"/>
      <c r="F811" s="581"/>
      <c r="G811" s="581"/>
      <c r="H811" s="581"/>
      <c r="I811" s="581"/>
      <c r="J811" s="581"/>
      <c r="K811" s="621"/>
      <c r="L811" s="17"/>
      <c r="M811" s="17"/>
      <c r="N811" s="17"/>
      <c r="O811" s="17"/>
      <c r="P811" s="17"/>
    </row>
    <row r="812" spans="1:16" ht="12.75" outlineLevel="1">
      <c r="A812" s="581"/>
      <c r="B812" s="125" t="s">
        <v>814</v>
      </c>
      <c r="C812" s="581"/>
      <c r="D812" s="581"/>
      <c r="E812" s="581"/>
      <c r="F812" s="581"/>
      <c r="G812" s="581"/>
      <c r="H812" s="581"/>
      <c r="I812" s="581"/>
      <c r="J812" s="581"/>
      <c r="K812" s="621"/>
      <c r="L812" s="17"/>
      <c r="M812" s="17"/>
      <c r="N812" s="17"/>
      <c r="O812" s="17"/>
      <c r="P812" s="17"/>
    </row>
    <row r="813" spans="1:16" ht="12.75" outlineLevel="1">
      <c r="A813" s="581"/>
      <c r="B813" s="125" t="s">
        <v>815</v>
      </c>
      <c r="C813" s="581"/>
      <c r="D813" s="581"/>
      <c r="E813" s="581"/>
      <c r="F813" s="581"/>
      <c r="G813" s="581"/>
      <c r="H813" s="581"/>
      <c r="I813" s="581"/>
      <c r="J813" s="581"/>
      <c r="K813" s="621"/>
      <c r="L813" s="17"/>
      <c r="M813" s="17"/>
      <c r="N813" s="17"/>
      <c r="O813" s="17"/>
      <c r="P813" s="17"/>
    </row>
    <row r="814" spans="1:16" ht="12.75" outlineLevel="1">
      <c r="A814" s="581"/>
      <c r="B814" s="125" t="s">
        <v>816</v>
      </c>
      <c r="C814" s="581"/>
      <c r="D814" s="581"/>
      <c r="E814" s="581"/>
      <c r="F814" s="581"/>
      <c r="G814" s="581"/>
      <c r="H814" s="581"/>
      <c r="I814" s="581"/>
      <c r="J814" s="581"/>
      <c r="K814" s="621"/>
      <c r="L814" s="17"/>
      <c r="M814" s="17"/>
      <c r="N814" s="17"/>
      <c r="O814" s="17"/>
      <c r="P814" s="17"/>
    </row>
    <row r="815" spans="1:16" ht="12.75" customHeight="1" outlineLevel="1">
      <c r="A815" s="581"/>
      <c r="B815" s="125" t="s">
        <v>817</v>
      </c>
      <c r="C815" s="581"/>
      <c r="D815" s="581"/>
      <c r="E815" s="581"/>
      <c r="F815" s="581"/>
      <c r="G815" s="581"/>
      <c r="H815" s="581"/>
      <c r="I815" s="581"/>
      <c r="J815" s="581"/>
      <c r="K815" s="621"/>
      <c r="L815" s="17"/>
      <c r="M815" s="17"/>
      <c r="N815" s="17"/>
      <c r="O815" s="17"/>
      <c r="P815" s="17"/>
    </row>
    <row r="816" spans="1:16" ht="21" customHeight="1" outlineLevel="1">
      <c r="A816" s="581"/>
      <c r="B816" s="125" t="s">
        <v>818</v>
      </c>
      <c r="C816" s="581"/>
      <c r="D816" s="581"/>
      <c r="E816" s="581"/>
      <c r="F816" s="581"/>
      <c r="G816" s="581"/>
      <c r="H816" s="581"/>
      <c r="I816" s="581"/>
      <c r="J816" s="581"/>
      <c r="K816" s="621"/>
      <c r="L816" s="17"/>
      <c r="M816" s="17"/>
      <c r="N816" s="17"/>
      <c r="O816" s="17"/>
      <c r="P816" s="17"/>
    </row>
    <row r="817" spans="1:16" ht="24.95" customHeight="1">
      <c r="A817" s="214">
        <f>COUNT(A794:A816)</f>
        <v>13</v>
      </c>
      <c r="B817" s="582" t="s">
        <v>85</v>
      </c>
      <c r="C817" s="581"/>
      <c r="D817" s="581"/>
      <c r="E817" s="581"/>
      <c r="F817" s="581"/>
      <c r="G817" s="581"/>
      <c r="H817" s="581"/>
      <c r="I817" s="639"/>
      <c r="J817" s="581"/>
      <c r="K817" s="581"/>
      <c r="L817" s="17"/>
      <c r="M817" s="17"/>
      <c r="N817" s="17"/>
      <c r="O817" s="17"/>
      <c r="P817" s="17"/>
    </row>
    <row r="818" spans="1:16" ht="25.5" customHeight="1">
      <c r="A818" s="50"/>
      <c r="B818" s="583" t="s">
        <v>819</v>
      </c>
      <c r="C818" s="581"/>
      <c r="D818" s="581"/>
      <c r="E818" s="581"/>
      <c r="F818" s="581"/>
      <c r="G818" s="581"/>
      <c r="H818" s="581"/>
      <c r="I818" s="581"/>
      <c r="J818" s="581"/>
      <c r="K818" s="581"/>
      <c r="L818" s="2"/>
      <c r="M818" s="2"/>
      <c r="N818" s="2"/>
      <c r="O818" s="2"/>
      <c r="P818" s="2"/>
    </row>
    <row r="819" spans="1:16" ht="19.5" customHeight="1" outlineLevel="1">
      <c r="A819" s="127"/>
      <c r="B819" s="601" t="s">
        <v>820</v>
      </c>
      <c r="C819" s="581"/>
      <c r="D819" s="581"/>
      <c r="E819" s="581"/>
      <c r="F819" s="581"/>
      <c r="G819" s="581"/>
      <c r="H819" s="581"/>
      <c r="I819" s="581"/>
      <c r="J819" s="581"/>
      <c r="K819" s="581"/>
      <c r="L819" s="26"/>
      <c r="M819" s="26"/>
      <c r="N819" s="26"/>
      <c r="O819" s="26"/>
      <c r="P819" s="26"/>
    </row>
    <row r="820" spans="1:16" ht="45" outlineLevel="1">
      <c r="A820" s="128">
        <f>A806+1</f>
        <v>775</v>
      </c>
      <c r="B820" s="129" t="s">
        <v>821</v>
      </c>
      <c r="C820" s="63" t="s">
        <v>126</v>
      </c>
      <c r="D820" s="63">
        <v>10</v>
      </c>
      <c r="E820" s="126">
        <v>10</v>
      </c>
      <c r="F820" s="63"/>
      <c r="G820" s="63"/>
      <c r="H820" s="64"/>
      <c r="I820" s="594" t="s">
        <v>2070</v>
      </c>
      <c r="J820" s="591" t="s">
        <v>21</v>
      </c>
      <c r="K820" s="596" t="s">
        <v>822</v>
      </c>
      <c r="L820" s="26"/>
      <c r="M820" s="26"/>
      <c r="N820" s="26"/>
      <c r="O820" s="26"/>
      <c r="P820" s="26"/>
    </row>
    <row r="821" spans="1:16" ht="120" outlineLevel="1">
      <c r="A821" s="128">
        <f t="shared" ref="A821:A855" si="20">A820+1</f>
        <v>776</v>
      </c>
      <c r="B821" s="129" t="s">
        <v>823</v>
      </c>
      <c r="C821" s="63" t="s">
        <v>126</v>
      </c>
      <c r="D821" s="63">
        <v>1</v>
      </c>
      <c r="E821" s="63">
        <v>1</v>
      </c>
      <c r="F821" s="63"/>
      <c r="G821" s="63"/>
      <c r="H821" s="64"/>
      <c r="I821" s="594"/>
      <c r="J821" s="592"/>
      <c r="K821" s="597"/>
      <c r="L821" s="26"/>
      <c r="M821" s="26"/>
      <c r="N821" s="26"/>
      <c r="O821" s="26"/>
      <c r="P821" s="26"/>
    </row>
    <row r="822" spans="1:16" ht="120" outlineLevel="1">
      <c r="A822" s="128">
        <f t="shared" si="20"/>
        <v>777</v>
      </c>
      <c r="B822" s="129" t="s">
        <v>824</v>
      </c>
      <c r="C822" s="63" t="s">
        <v>126</v>
      </c>
      <c r="D822" s="63">
        <v>4</v>
      </c>
      <c r="E822" s="63">
        <v>4</v>
      </c>
      <c r="F822" s="63"/>
      <c r="G822" s="63"/>
      <c r="H822" s="64"/>
      <c r="I822" s="594"/>
      <c r="J822" s="593"/>
      <c r="K822" s="598"/>
      <c r="L822" s="26"/>
      <c r="M822" s="26"/>
      <c r="N822" s="26"/>
      <c r="O822" s="26"/>
      <c r="P822" s="26"/>
    </row>
    <row r="823" spans="1:16" ht="90" outlineLevel="1">
      <c r="A823" s="128">
        <f t="shared" si="20"/>
        <v>778</v>
      </c>
      <c r="B823" s="136" t="s">
        <v>1805</v>
      </c>
      <c r="C823" s="63" t="s">
        <v>126</v>
      </c>
      <c r="D823" s="63">
        <v>2</v>
      </c>
      <c r="E823" s="63"/>
      <c r="F823" s="63">
        <v>1</v>
      </c>
      <c r="G823" s="63">
        <v>1</v>
      </c>
      <c r="H823" s="64"/>
      <c r="I823" s="63" t="s">
        <v>2071</v>
      </c>
      <c r="J823" s="249" t="s">
        <v>21</v>
      </c>
      <c r="K823" s="250" t="s">
        <v>822</v>
      </c>
      <c r="L823" s="26"/>
      <c r="M823" s="26"/>
      <c r="N823" s="26"/>
      <c r="O823" s="26"/>
      <c r="P823" s="26"/>
    </row>
    <row r="824" spans="1:16" ht="105" outlineLevel="1">
      <c r="A824" s="128">
        <f t="shared" si="20"/>
        <v>779</v>
      </c>
      <c r="B824" s="136" t="s">
        <v>1806</v>
      </c>
      <c r="C824" s="63" t="s">
        <v>126</v>
      </c>
      <c r="D824" s="63">
        <v>2</v>
      </c>
      <c r="E824" s="63"/>
      <c r="F824" s="63">
        <v>1</v>
      </c>
      <c r="G824" s="63">
        <v>1</v>
      </c>
      <c r="H824" s="64"/>
      <c r="I824" s="591" t="s">
        <v>2071</v>
      </c>
      <c r="J824" s="591" t="s">
        <v>21</v>
      </c>
      <c r="K824" s="591" t="s">
        <v>822</v>
      </c>
      <c r="L824" s="26"/>
      <c r="M824" s="26"/>
      <c r="N824" s="26"/>
      <c r="O824" s="26"/>
      <c r="P824" s="26"/>
    </row>
    <row r="825" spans="1:16" ht="90" outlineLevel="1">
      <c r="A825" s="128">
        <f t="shared" si="20"/>
        <v>780</v>
      </c>
      <c r="B825" s="129" t="s">
        <v>825</v>
      </c>
      <c r="C825" s="63" t="s">
        <v>126</v>
      </c>
      <c r="D825" s="63">
        <v>2</v>
      </c>
      <c r="E825" s="63"/>
      <c r="F825" s="63">
        <v>1</v>
      </c>
      <c r="G825" s="63">
        <v>1</v>
      </c>
      <c r="H825" s="63"/>
      <c r="I825" s="593"/>
      <c r="J825" s="593"/>
      <c r="K825" s="593"/>
      <c r="L825" s="26"/>
      <c r="M825" s="26"/>
      <c r="N825" s="26"/>
      <c r="O825" s="26"/>
      <c r="P825" s="26"/>
    </row>
    <row r="826" spans="1:16" ht="90" outlineLevel="1">
      <c r="A826" s="128">
        <f t="shared" si="20"/>
        <v>781</v>
      </c>
      <c r="B826" s="129" t="s">
        <v>826</v>
      </c>
      <c r="C826" s="63" t="s">
        <v>126</v>
      </c>
      <c r="D826" s="63">
        <v>2</v>
      </c>
      <c r="E826" s="63"/>
      <c r="F826" s="63">
        <v>1</v>
      </c>
      <c r="G826" s="63">
        <v>1</v>
      </c>
      <c r="H826" s="63"/>
      <c r="I826" s="591" t="s">
        <v>2071</v>
      </c>
      <c r="J826" s="591" t="s">
        <v>21</v>
      </c>
      <c r="K826" s="596" t="s">
        <v>822</v>
      </c>
      <c r="L826" s="26"/>
      <c r="M826" s="26"/>
      <c r="N826" s="26"/>
      <c r="O826" s="26"/>
      <c r="P826" s="26"/>
    </row>
    <row r="827" spans="1:16" ht="90" outlineLevel="1">
      <c r="A827" s="128">
        <f t="shared" si="20"/>
        <v>782</v>
      </c>
      <c r="B827" s="129" t="s">
        <v>827</v>
      </c>
      <c r="C827" s="63" t="s">
        <v>126</v>
      </c>
      <c r="D827" s="63">
        <v>2</v>
      </c>
      <c r="E827" s="63"/>
      <c r="F827" s="63"/>
      <c r="G827" s="63">
        <v>1</v>
      </c>
      <c r="H827" s="63">
        <v>1</v>
      </c>
      <c r="I827" s="592"/>
      <c r="J827" s="592"/>
      <c r="K827" s="597"/>
      <c r="L827" s="26"/>
      <c r="M827" s="26"/>
      <c r="N827" s="26"/>
      <c r="O827" s="26"/>
      <c r="P827" s="26"/>
    </row>
    <row r="828" spans="1:16" ht="90" outlineLevel="1">
      <c r="A828" s="128">
        <f t="shared" si="20"/>
        <v>783</v>
      </c>
      <c r="B828" s="129" t="s">
        <v>828</v>
      </c>
      <c r="C828" s="63" t="s">
        <v>126</v>
      </c>
      <c r="D828" s="63">
        <v>2</v>
      </c>
      <c r="E828" s="63"/>
      <c r="F828" s="63"/>
      <c r="G828" s="63">
        <v>1</v>
      </c>
      <c r="H828" s="63">
        <v>1</v>
      </c>
      <c r="I828" s="592"/>
      <c r="J828" s="592"/>
      <c r="K828" s="597"/>
      <c r="L828" s="26"/>
      <c r="M828" s="26"/>
      <c r="N828" s="26"/>
      <c r="O828" s="26"/>
      <c r="P828" s="26"/>
    </row>
    <row r="829" spans="1:16" ht="90" outlineLevel="1">
      <c r="A829" s="128">
        <f t="shared" si="20"/>
        <v>784</v>
      </c>
      <c r="B829" s="129" t="s">
        <v>829</v>
      </c>
      <c r="C829" s="63" t="s">
        <v>126</v>
      </c>
      <c r="D829" s="63">
        <v>3</v>
      </c>
      <c r="E829" s="63">
        <v>2</v>
      </c>
      <c r="F829" s="63"/>
      <c r="G829" s="63"/>
      <c r="H829" s="63">
        <v>1</v>
      </c>
      <c r="I829" s="593"/>
      <c r="J829" s="593"/>
      <c r="K829" s="598"/>
      <c r="L829" s="26"/>
      <c r="M829" s="26"/>
      <c r="N829" s="26"/>
      <c r="O829" s="26"/>
      <c r="P829" s="26"/>
    </row>
    <row r="830" spans="1:16" ht="75" outlineLevel="1">
      <c r="A830" s="128">
        <f t="shared" si="20"/>
        <v>785</v>
      </c>
      <c r="B830" s="136" t="s">
        <v>1807</v>
      </c>
      <c r="C830" s="63" t="s">
        <v>126</v>
      </c>
      <c r="D830" s="63">
        <v>3</v>
      </c>
      <c r="E830" s="63">
        <v>2</v>
      </c>
      <c r="F830" s="63">
        <v>1</v>
      </c>
      <c r="G830" s="64"/>
      <c r="H830" s="64"/>
      <c r="I830" s="594" t="s">
        <v>2071</v>
      </c>
      <c r="J830" s="594" t="s">
        <v>21</v>
      </c>
      <c r="K830" s="640" t="s">
        <v>822</v>
      </c>
      <c r="L830" s="26"/>
      <c r="M830" s="26"/>
      <c r="N830" s="26"/>
      <c r="O830" s="26"/>
      <c r="P830" s="26"/>
    </row>
    <row r="831" spans="1:16" ht="75" outlineLevel="1">
      <c r="A831" s="128">
        <f t="shared" si="20"/>
        <v>786</v>
      </c>
      <c r="B831" s="136" t="s">
        <v>1808</v>
      </c>
      <c r="C831" s="63" t="s">
        <v>126</v>
      </c>
      <c r="D831" s="63">
        <v>1</v>
      </c>
      <c r="E831" s="63">
        <v>1</v>
      </c>
      <c r="F831" s="63"/>
      <c r="G831" s="64"/>
      <c r="H831" s="64"/>
      <c r="I831" s="594"/>
      <c r="J831" s="594"/>
      <c r="K831" s="640"/>
      <c r="L831" s="26"/>
      <c r="M831" s="26"/>
      <c r="N831" s="26"/>
      <c r="O831" s="26"/>
      <c r="P831" s="26"/>
    </row>
    <row r="832" spans="1:16" ht="90" outlineLevel="1">
      <c r="A832" s="128">
        <f t="shared" si="20"/>
        <v>787</v>
      </c>
      <c r="B832" s="129" t="s">
        <v>830</v>
      </c>
      <c r="C832" s="63" t="s">
        <v>126</v>
      </c>
      <c r="D832" s="63">
        <v>2</v>
      </c>
      <c r="E832" s="63">
        <v>2</v>
      </c>
      <c r="F832" s="64"/>
      <c r="G832" s="64"/>
      <c r="H832" s="64"/>
      <c r="I832" s="63" t="s">
        <v>2072</v>
      </c>
      <c r="J832" s="594"/>
      <c r="K832" s="640"/>
      <c r="L832" s="26"/>
      <c r="M832" s="26"/>
      <c r="N832" s="26"/>
      <c r="O832" s="26"/>
      <c r="P832" s="26"/>
    </row>
    <row r="833" spans="1:16" ht="105" outlineLevel="1">
      <c r="A833" s="128">
        <f t="shared" si="20"/>
        <v>788</v>
      </c>
      <c r="B833" s="129" t="s">
        <v>831</v>
      </c>
      <c r="C833" s="63" t="s">
        <v>126</v>
      </c>
      <c r="D833" s="63">
        <v>2</v>
      </c>
      <c r="E833" s="63">
        <v>2</v>
      </c>
      <c r="F833" s="63"/>
      <c r="G833" s="63"/>
      <c r="H833" s="64"/>
      <c r="I833" s="63" t="s">
        <v>2073</v>
      </c>
      <c r="J833" s="594"/>
      <c r="K833" s="640"/>
      <c r="L833" s="26"/>
      <c r="M833" s="26"/>
      <c r="N833" s="26"/>
      <c r="O833" s="26"/>
      <c r="P833" s="26"/>
    </row>
    <row r="834" spans="1:16" ht="120" outlineLevel="1">
      <c r="A834" s="128">
        <f t="shared" si="20"/>
        <v>789</v>
      </c>
      <c r="B834" s="136" t="s">
        <v>1809</v>
      </c>
      <c r="C834" s="63" t="s">
        <v>126</v>
      </c>
      <c r="D834" s="63">
        <v>4</v>
      </c>
      <c r="E834" s="63">
        <v>4</v>
      </c>
      <c r="F834" s="63"/>
      <c r="G834" s="63"/>
      <c r="H834" s="64"/>
      <c r="I834" s="63" t="s">
        <v>2074</v>
      </c>
      <c r="J834" s="594"/>
      <c r="K834" s="640"/>
      <c r="L834" s="26"/>
      <c r="M834" s="26"/>
      <c r="N834" s="26"/>
      <c r="O834" s="26"/>
      <c r="P834" s="26"/>
    </row>
    <row r="835" spans="1:16" ht="105" outlineLevel="1">
      <c r="A835" s="128">
        <f t="shared" si="20"/>
        <v>790</v>
      </c>
      <c r="B835" s="129" t="s">
        <v>832</v>
      </c>
      <c r="C835" s="63" t="s">
        <v>126</v>
      </c>
      <c r="D835" s="63">
        <v>2</v>
      </c>
      <c r="E835" s="63"/>
      <c r="F835" s="63">
        <v>2</v>
      </c>
      <c r="G835" s="130"/>
      <c r="H835" s="64"/>
      <c r="I835" s="63" t="s">
        <v>2073</v>
      </c>
      <c r="J835" s="594"/>
      <c r="K835" s="640"/>
      <c r="L835" s="26"/>
      <c r="M835" s="26"/>
      <c r="N835" s="26"/>
      <c r="O835" s="26"/>
      <c r="P835" s="26"/>
    </row>
    <row r="836" spans="1:16" ht="45" outlineLevel="1">
      <c r="A836" s="128">
        <f t="shared" si="20"/>
        <v>791</v>
      </c>
      <c r="B836" s="129" t="s">
        <v>833</v>
      </c>
      <c r="C836" s="63" t="s">
        <v>126</v>
      </c>
      <c r="D836" s="63">
        <v>4</v>
      </c>
      <c r="E836" s="63">
        <v>4</v>
      </c>
      <c r="F836" s="130"/>
      <c r="G836" s="130"/>
      <c r="H836" s="64"/>
      <c r="I836" s="63" t="s">
        <v>2075</v>
      </c>
      <c r="J836" s="594"/>
      <c r="K836" s="640"/>
      <c r="L836" s="26"/>
      <c r="M836" s="26"/>
      <c r="N836" s="26"/>
      <c r="O836" s="26"/>
      <c r="P836" s="26"/>
    </row>
    <row r="837" spans="1:16" ht="45" outlineLevel="1">
      <c r="A837" s="128">
        <f t="shared" si="20"/>
        <v>792</v>
      </c>
      <c r="B837" s="129" t="s">
        <v>834</v>
      </c>
      <c r="C837" s="126" t="s">
        <v>126</v>
      </c>
      <c r="D837" s="126">
        <v>6</v>
      </c>
      <c r="E837" s="126"/>
      <c r="F837" s="126"/>
      <c r="G837" s="126"/>
      <c r="H837" s="126">
        <v>6</v>
      </c>
      <c r="I837" s="131" t="s">
        <v>2076</v>
      </c>
      <c r="J837" s="594"/>
      <c r="K837" s="640"/>
      <c r="L837" s="26"/>
      <c r="M837" s="26"/>
      <c r="N837" s="26"/>
      <c r="O837" s="26"/>
      <c r="P837" s="26"/>
    </row>
    <row r="838" spans="1:16" ht="45" outlineLevel="1">
      <c r="A838" s="128">
        <f t="shared" si="20"/>
        <v>793</v>
      </c>
      <c r="B838" s="129" t="s">
        <v>835</v>
      </c>
      <c r="C838" s="126" t="s">
        <v>126</v>
      </c>
      <c r="D838" s="126">
        <v>2</v>
      </c>
      <c r="E838" s="132"/>
      <c r="F838" s="126">
        <v>2</v>
      </c>
      <c r="G838" s="126"/>
      <c r="H838" s="126"/>
      <c r="I838" s="63" t="s">
        <v>2077</v>
      </c>
      <c r="J838" s="594" t="s">
        <v>21</v>
      </c>
      <c r="K838" s="640" t="s">
        <v>822</v>
      </c>
      <c r="L838" s="26"/>
      <c r="M838" s="26"/>
      <c r="N838" s="26"/>
      <c r="O838" s="26"/>
      <c r="P838" s="26"/>
    </row>
    <row r="839" spans="1:16" ht="90" outlineLevel="1">
      <c r="A839" s="128">
        <f t="shared" si="20"/>
        <v>794</v>
      </c>
      <c r="B839" s="129" t="s">
        <v>836</v>
      </c>
      <c r="C839" s="126" t="s">
        <v>126</v>
      </c>
      <c r="D839" s="126">
        <v>8</v>
      </c>
      <c r="E839" s="63">
        <v>6</v>
      </c>
      <c r="F839" s="63">
        <v>2</v>
      </c>
      <c r="G839" s="130"/>
      <c r="H839" s="64"/>
      <c r="I839" s="591" t="s">
        <v>2078</v>
      </c>
      <c r="J839" s="594"/>
      <c r="K839" s="640"/>
      <c r="L839" s="26"/>
      <c r="M839" s="26"/>
      <c r="N839" s="26"/>
      <c r="O839" s="26"/>
      <c r="P839" s="26"/>
    </row>
    <row r="840" spans="1:16" ht="90" outlineLevel="1">
      <c r="A840" s="128">
        <f t="shared" si="20"/>
        <v>795</v>
      </c>
      <c r="B840" s="129" t="s">
        <v>837</v>
      </c>
      <c r="C840" s="126" t="s">
        <v>126</v>
      </c>
      <c r="D840" s="126">
        <v>8</v>
      </c>
      <c r="E840" s="63">
        <v>6</v>
      </c>
      <c r="F840" s="63">
        <v>2</v>
      </c>
      <c r="G840" s="63"/>
      <c r="H840" s="64"/>
      <c r="I840" s="593"/>
      <c r="J840" s="594"/>
      <c r="K840" s="640"/>
      <c r="L840" s="26"/>
      <c r="M840" s="26"/>
      <c r="N840" s="26"/>
      <c r="O840" s="26"/>
      <c r="P840" s="26"/>
    </row>
    <row r="841" spans="1:16" ht="75" outlineLevel="1">
      <c r="A841" s="128">
        <f t="shared" si="20"/>
        <v>796</v>
      </c>
      <c r="B841" s="129" t="s">
        <v>838</v>
      </c>
      <c r="C841" s="126" t="s">
        <v>126</v>
      </c>
      <c r="D841" s="126">
        <v>2</v>
      </c>
      <c r="E841" s="63">
        <v>2</v>
      </c>
      <c r="F841" s="63"/>
      <c r="G841" s="63"/>
      <c r="H841" s="64"/>
      <c r="I841" s="636" t="s">
        <v>2078</v>
      </c>
      <c r="J841" s="594"/>
      <c r="K841" s="640"/>
      <c r="L841" s="26"/>
      <c r="M841" s="26"/>
      <c r="N841" s="26"/>
      <c r="O841" s="26"/>
      <c r="P841" s="26"/>
    </row>
    <row r="842" spans="1:16" ht="75" outlineLevel="1">
      <c r="A842" s="128">
        <f t="shared" si="20"/>
        <v>797</v>
      </c>
      <c r="B842" s="129" t="s">
        <v>839</v>
      </c>
      <c r="C842" s="126" t="s">
        <v>126</v>
      </c>
      <c r="D842" s="126">
        <v>2</v>
      </c>
      <c r="E842" s="63">
        <v>1</v>
      </c>
      <c r="F842" s="63">
        <v>1</v>
      </c>
      <c r="G842" s="63"/>
      <c r="H842" s="64"/>
      <c r="I842" s="637"/>
      <c r="J842" s="594"/>
      <c r="K842" s="640"/>
      <c r="L842" s="26"/>
      <c r="M842" s="26"/>
      <c r="N842" s="26"/>
      <c r="O842" s="26"/>
      <c r="P842" s="26"/>
    </row>
    <row r="843" spans="1:16" ht="90" outlineLevel="1">
      <c r="A843" s="128">
        <f t="shared" si="20"/>
        <v>798</v>
      </c>
      <c r="B843" s="129" t="s">
        <v>840</v>
      </c>
      <c r="C843" s="126" t="s">
        <v>126</v>
      </c>
      <c r="D843" s="126">
        <v>2</v>
      </c>
      <c r="E843" s="63">
        <v>1</v>
      </c>
      <c r="F843" s="63">
        <v>1</v>
      </c>
      <c r="G843" s="63"/>
      <c r="H843" s="63"/>
      <c r="I843" s="637"/>
      <c r="J843" s="594"/>
      <c r="K843" s="640"/>
      <c r="L843" s="26"/>
      <c r="M843" s="26"/>
      <c r="N843" s="26"/>
      <c r="O843" s="26"/>
      <c r="P843" s="26"/>
    </row>
    <row r="844" spans="1:16" ht="90" outlineLevel="1">
      <c r="A844" s="128">
        <f t="shared" si="20"/>
        <v>799</v>
      </c>
      <c r="B844" s="129" t="s">
        <v>841</v>
      </c>
      <c r="C844" s="126" t="s">
        <v>126</v>
      </c>
      <c r="D844" s="126">
        <v>2</v>
      </c>
      <c r="E844" s="63">
        <v>1</v>
      </c>
      <c r="F844" s="63">
        <v>1</v>
      </c>
      <c r="G844" s="63"/>
      <c r="H844" s="63"/>
      <c r="I844" s="638"/>
      <c r="J844" s="594"/>
      <c r="K844" s="640"/>
      <c r="L844" s="26"/>
      <c r="M844" s="26"/>
      <c r="N844" s="26"/>
      <c r="O844" s="26"/>
      <c r="P844" s="26"/>
    </row>
    <row r="845" spans="1:16" ht="90" outlineLevel="1">
      <c r="A845" s="128">
        <f t="shared" si="20"/>
        <v>800</v>
      </c>
      <c r="B845" s="129" t="s">
        <v>842</v>
      </c>
      <c r="C845" s="63" t="s">
        <v>126</v>
      </c>
      <c r="D845" s="63">
        <v>30</v>
      </c>
      <c r="E845" s="63">
        <v>15</v>
      </c>
      <c r="F845" s="63">
        <v>15</v>
      </c>
      <c r="G845" s="63"/>
      <c r="H845" s="63"/>
      <c r="I845" s="249" t="s">
        <v>2079</v>
      </c>
      <c r="J845" s="594"/>
      <c r="K845" s="640"/>
      <c r="L845" s="26"/>
      <c r="M845" s="26"/>
      <c r="N845" s="26"/>
      <c r="O845" s="26"/>
      <c r="P845" s="26"/>
    </row>
    <row r="846" spans="1:16" ht="75" outlineLevel="1">
      <c r="A846" s="128">
        <f t="shared" si="20"/>
        <v>801</v>
      </c>
      <c r="B846" s="129" t="s">
        <v>843</v>
      </c>
      <c r="C846" s="63" t="s">
        <v>126</v>
      </c>
      <c r="D846" s="63">
        <v>15</v>
      </c>
      <c r="E846" s="63">
        <v>15</v>
      </c>
      <c r="F846" s="130"/>
      <c r="G846" s="63"/>
      <c r="H846" s="63"/>
      <c r="I846" s="249" t="s">
        <v>2079</v>
      </c>
      <c r="J846" s="591" t="s">
        <v>21</v>
      </c>
      <c r="K846" s="596" t="s">
        <v>822</v>
      </c>
      <c r="L846" s="26"/>
      <c r="M846" s="26"/>
      <c r="N846" s="26"/>
      <c r="O846" s="26"/>
      <c r="P846" s="26"/>
    </row>
    <row r="847" spans="1:16" ht="75" outlineLevel="1">
      <c r="A847" s="128">
        <f t="shared" si="20"/>
        <v>802</v>
      </c>
      <c r="B847" s="129" t="s">
        <v>844</v>
      </c>
      <c r="C847" s="63" t="s">
        <v>126</v>
      </c>
      <c r="D847" s="63">
        <v>15</v>
      </c>
      <c r="E847" s="63">
        <v>15</v>
      </c>
      <c r="F847" s="130"/>
      <c r="G847" s="63"/>
      <c r="H847" s="63"/>
      <c r="I847" s="594" t="s">
        <v>2079</v>
      </c>
      <c r="J847" s="592"/>
      <c r="K847" s="597"/>
      <c r="L847" s="26"/>
      <c r="M847" s="26"/>
      <c r="N847" s="26"/>
      <c r="O847" s="26"/>
      <c r="P847" s="26"/>
    </row>
    <row r="848" spans="1:16" ht="75" outlineLevel="1">
      <c r="A848" s="128">
        <f t="shared" si="20"/>
        <v>803</v>
      </c>
      <c r="B848" s="129" t="s">
        <v>845</v>
      </c>
      <c r="C848" s="63" t="s">
        <v>126</v>
      </c>
      <c r="D848" s="63">
        <v>15</v>
      </c>
      <c r="E848" s="63">
        <v>15</v>
      </c>
      <c r="F848" s="63"/>
      <c r="G848" s="63"/>
      <c r="H848" s="64"/>
      <c r="I848" s="594"/>
      <c r="J848" s="592"/>
      <c r="K848" s="597"/>
      <c r="L848" s="26"/>
      <c r="M848" s="26"/>
      <c r="N848" s="26"/>
      <c r="O848" s="26"/>
      <c r="P848" s="26"/>
    </row>
    <row r="849" spans="1:16" ht="110.25" customHeight="1" outlineLevel="1">
      <c r="A849" s="128">
        <f t="shared" si="20"/>
        <v>804</v>
      </c>
      <c r="B849" s="129" t="s">
        <v>846</v>
      </c>
      <c r="C849" s="63" t="s">
        <v>126</v>
      </c>
      <c r="D849" s="63">
        <v>10</v>
      </c>
      <c r="E849" s="63"/>
      <c r="F849" s="63">
        <v>10</v>
      </c>
      <c r="G849" s="63"/>
      <c r="H849" s="64"/>
      <c r="I849" s="594" t="s">
        <v>847</v>
      </c>
      <c r="J849" s="592"/>
      <c r="K849" s="597"/>
      <c r="L849" s="26"/>
      <c r="M849" s="26"/>
      <c r="N849" s="26"/>
      <c r="O849" s="26"/>
      <c r="P849" s="26"/>
    </row>
    <row r="850" spans="1:16" ht="75" outlineLevel="1">
      <c r="A850" s="128">
        <f t="shared" si="20"/>
        <v>805</v>
      </c>
      <c r="B850" s="129" t="s">
        <v>848</v>
      </c>
      <c r="C850" s="63" t="s">
        <v>126</v>
      </c>
      <c r="D850" s="63">
        <v>10</v>
      </c>
      <c r="E850" s="63"/>
      <c r="F850" s="63">
        <v>10</v>
      </c>
      <c r="G850" s="63"/>
      <c r="H850" s="64"/>
      <c r="I850" s="594"/>
      <c r="J850" s="592"/>
      <c r="K850" s="597"/>
      <c r="L850" s="26"/>
      <c r="M850" s="26"/>
      <c r="N850" s="26"/>
      <c r="O850" s="26"/>
      <c r="P850" s="26"/>
    </row>
    <row r="851" spans="1:16" ht="75" outlineLevel="1">
      <c r="A851" s="128">
        <f t="shared" si="20"/>
        <v>806</v>
      </c>
      <c r="B851" s="129" t="s">
        <v>849</v>
      </c>
      <c r="C851" s="63" t="s">
        <v>126</v>
      </c>
      <c r="D851" s="63">
        <v>10</v>
      </c>
      <c r="E851" s="63"/>
      <c r="F851" s="63">
        <v>10</v>
      </c>
      <c r="G851" s="63"/>
      <c r="H851" s="64"/>
      <c r="I851" s="594"/>
      <c r="J851" s="592"/>
      <c r="K851" s="597"/>
      <c r="L851" s="26"/>
      <c r="M851" s="26"/>
      <c r="N851" s="26"/>
      <c r="O851" s="26"/>
      <c r="P851" s="26"/>
    </row>
    <row r="852" spans="1:16" ht="48" customHeight="1" outlineLevel="1">
      <c r="A852" s="128">
        <f t="shared" si="20"/>
        <v>807</v>
      </c>
      <c r="B852" s="136" t="s">
        <v>1810</v>
      </c>
      <c r="C852" s="126" t="s">
        <v>126</v>
      </c>
      <c r="D852" s="126">
        <v>30</v>
      </c>
      <c r="E852" s="126">
        <v>15</v>
      </c>
      <c r="F852" s="63"/>
      <c r="G852" s="63"/>
      <c r="H852" s="126">
        <v>15</v>
      </c>
      <c r="I852" s="131" t="s">
        <v>2080</v>
      </c>
      <c r="J852" s="592"/>
      <c r="K852" s="597"/>
      <c r="L852" s="26"/>
      <c r="M852" s="26"/>
      <c r="N852" s="26"/>
      <c r="O852" s="26"/>
      <c r="P852" s="26"/>
    </row>
    <row r="853" spans="1:16" ht="45" customHeight="1" outlineLevel="1">
      <c r="A853" s="128">
        <f t="shared" si="20"/>
        <v>808</v>
      </c>
      <c r="B853" s="129" t="s">
        <v>850</v>
      </c>
      <c r="C853" s="126" t="s">
        <v>126</v>
      </c>
      <c r="D853" s="63">
        <v>3</v>
      </c>
      <c r="E853" s="63">
        <v>3</v>
      </c>
      <c r="F853" s="126"/>
      <c r="G853" s="63"/>
      <c r="H853" s="64"/>
      <c r="I853" s="641" t="s">
        <v>2081</v>
      </c>
      <c r="J853" s="592"/>
      <c r="K853" s="597"/>
      <c r="L853" s="26"/>
      <c r="M853" s="26"/>
      <c r="N853" s="26"/>
      <c r="O853" s="26"/>
      <c r="P853" s="26"/>
    </row>
    <row r="854" spans="1:16" ht="55.5" customHeight="1" outlineLevel="1">
      <c r="A854" s="128">
        <f t="shared" si="20"/>
        <v>809</v>
      </c>
      <c r="B854" s="129" t="s">
        <v>851</v>
      </c>
      <c r="C854" s="126" t="s">
        <v>126</v>
      </c>
      <c r="D854" s="63">
        <v>8</v>
      </c>
      <c r="E854" s="63">
        <v>8</v>
      </c>
      <c r="F854" s="63"/>
      <c r="G854" s="63"/>
      <c r="H854" s="64"/>
      <c r="I854" s="641"/>
      <c r="J854" s="593"/>
      <c r="K854" s="598"/>
      <c r="L854" s="26"/>
      <c r="M854" s="26"/>
      <c r="N854" s="26"/>
      <c r="O854" s="26"/>
      <c r="P854" s="26"/>
    </row>
    <row r="855" spans="1:16" ht="57" customHeight="1" outlineLevel="1">
      <c r="A855" s="128">
        <f t="shared" si="20"/>
        <v>810</v>
      </c>
      <c r="B855" s="129" t="s">
        <v>852</v>
      </c>
      <c r="C855" s="126" t="s">
        <v>126</v>
      </c>
      <c r="D855" s="63">
        <v>5</v>
      </c>
      <c r="E855" s="63">
        <v>5</v>
      </c>
      <c r="F855" s="63"/>
      <c r="G855" s="63"/>
      <c r="H855" s="64"/>
      <c r="I855" s="63" t="s">
        <v>2082</v>
      </c>
      <c r="J855" s="254" t="s">
        <v>21</v>
      </c>
      <c r="K855" s="253" t="s">
        <v>822</v>
      </c>
      <c r="L855" s="26"/>
      <c r="M855" s="26"/>
      <c r="N855" s="26"/>
      <c r="O855" s="26"/>
      <c r="P855" s="26"/>
    </row>
    <row r="856" spans="1:16" ht="34.5" customHeight="1" outlineLevel="1">
      <c r="A856" s="133"/>
      <c r="B856" s="601" t="s">
        <v>853</v>
      </c>
      <c r="C856" s="581"/>
      <c r="D856" s="581"/>
      <c r="E856" s="581"/>
      <c r="F856" s="581"/>
      <c r="G856" s="581"/>
      <c r="H856" s="581"/>
      <c r="I856" s="581"/>
      <c r="J856" s="581"/>
      <c r="K856" s="581"/>
      <c r="L856" s="26"/>
      <c r="M856" s="26"/>
      <c r="N856" s="26"/>
      <c r="O856" s="26"/>
      <c r="P856" s="26"/>
    </row>
    <row r="857" spans="1:16" ht="63.75" customHeight="1" outlineLevel="1">
      <c r="A857" s="128">
        <f>A855+1</f>
        <v>811</v>
      </c>
      <c r="B857" s="134" t="s">
        <v>854</v>
      </c>
      <c r="C857" s="63" t="s">
        <v>126</v>
      </c>
      <c r="D857" s="63">
        <v>2</v>
      </c>
      <c r="E857" s="63">
        <v>2</v>
      </c>
      <c r="F857" s="63"/>
      <c r="G857" s="63"/>
      <c r="H857" s="64"/>
      <c r="I857" s="63" t="s">
        <v>2070</v>
      </c>
      <c r="J857" s="591" t="s">
        <v>21</v>
      </c>
      <c r="K857" s="596" t="s">
        <v>822</v>
      </c>
      <c r="L857" s="26"/>
      <c r="M857" s="26"/>
      <c r="N857" s="26"/>
      <c r="O857" s="26"/>
      <c r="P857" s="26"/>
    </row>
    <row r="858" spans="1:16" ht="114.75" customHeight="1" outlineLevel="1">
      <c r="A858" s="128">
        <f t="shared" ref="A858:A869" si="21">A857+1</f>
        <v>812</v>
      </c>
      <c r="B858" s="134" t="s">
        <v>855</v>
      </c>
      <c r="C858" s="63" t="s">
        <v>126</v>
      </c>
      <c r="D858" s="63">
        <v>1</v>
      </c>
      <c r="E858" s="63">
        <v>1</v>
      </c>
      <c r="F858" s="63"/>
      <c r="G858" s="63"/>
      <c r="H858" s="64"/>
      <c r="I858" s="594" t="s">
        <v>2071</v>
      </c>
      <c r="J858" s="592"/>
      <c r="K858" s="597"/>
      <c r="L858" s="26"/>
      <c r="M858" s="26"/>
      <c r="N858" s="26"/>
      <c r="O858" s="26"/>
      <c r="P858" s="26"/>
    </row>
    <row r="859" spans="1:16" ht="88.5" customHeight="1" outlineLevel="1">
      <c r="A859" s="128">
        <f t="shared" si="21"/>
        <v>813</v>
      </c>
      <c r="B859" s="134" t="s">
        <v>856</v>
      </c>
      <c r="C859" s="63" t="s">
        <v>126</v>
      </c>
      <c r="D859" s="63">
        <v>2</v>
      </c>
      <c r="E859" s="63">
        <v>2</v>
      </c>
      <c r="F859" s="63"/>
      <c r="G859" s="63"/>
      <c r="H859" s="64"/>
      <c r="I859" s="594"/>
      <c r="J859" s="592"/>
      <c r="K859" s="597"/>
      <c r="L859" s="26"/>
      <c r="M859" s="26"/>
      <c r="N859" s="26"/>
      <c r="O859" s="26"/>
      <c r="P859" s="26"/>
    </row>
    <row r="860" spans="1:16" ht="90" outlineLevel="1">
      <c r="A860" s="128">
        <f t="shared" si="21"/>
        <v>814</v>
      </c>
      <c r="B860" s="134" t="s">
        <v>857</v>
      </c>
      <c r="C860" s="63" t="s">
        <v>126</v>
      </c>
      <c r="D860" s="63">
        <v>3</v>
      </c>
      <c r="E860" s="63">
        <v>2</v>
      </c>
      <c r="F860" s="63">
        <v>1</v>
      </c>
      <c r="G860" s="63"/>
      <c r="H860" s="64"/>
      <c r="I860" s="594"/>
      <c r="J860" s="592"/>
      <c r="K860" s="597"/>
      <c r="L860" s="26"/>
      <c r="M860" s="26"/>
      <c r="N860" s="26"/>
      <c r="O860" s="26"/>
      <c r="P860" s="26"/>
    </row>
    <row r="861" spans="1:16" ht="105" outlineLevel="1">
      <c r="A861" s="128">
        <f t="shared" si="21"/>
        <v>815</v>
      </c>
      <c r="B861" s="134" t="s">
        <v>858</v>
      </c>
      <c r="C861" s="63" t="s">
        <v>126</v>
      </c>
      <c r="D861" s="63">
        <v>1</v>
      </c>
      <c r="E861" s="63">
        <v>1</v>
      </c>
      <c r="F861" s="63"/>
      <c r="G861" s="63"/>
      <c r="H861" s="64"/>
      <c r="I861" s="63" t="s">
        <v>2074</v>
      </c>
      <c r="J861" s="592"/>
      <c r="K861" s="597"/>
      <c r="L861" s="26"/>
      <c r="M861" s="26"/>
      <c r="N861" s="26"/>
      <c r="O861" s="26"/>
      <c r="P861" s="26"/>
    </row>
    <row r="862" spans="1:16" ht="135" outlineLevel="1">
      <c r="A862" s="128">
        <f t="shared" si="21"/>
        <v>816</v>
      </c>
      <c r="B862" s="134" t="s">
        <v>859</v>
      </c>
      <c r="C862" s="63" t="s">
        <v>126</v>
      </c>
      <c r="D862" s="63">
        <v>3</v>
      </c>
      <c r="E862" s="63">
        <v>3</v>
      </c>
      <c r="F862" s="63"/>
      <c r="G862" s="63"/>
      <c r="H862" s="64"/>
      <c r="I862" s="63" t="s">
        <v>2083</v>
      </c>
      <c r="J862" s="593"/>
      <c r="K862" s="598"/>
      <c r="L862" s="26"/>
      <c r="M862" s="26"/>
      <c r="N862" s="26"/>
      <c r="O862" s="26"/>
      <c r="P862" s="26"/>
    </row>
    <row r="863" spans="1:16" ht="45" outlineLevel="1">
      <c r="A863" s="128">
        <f t="shared" si="21"/>
        <v>817</v>
      </c>
      <c r="B863" s="134" t="s">
        <v>860</v>
      </c>
      <c r="C863" s="126" t="s">
        <v>143</v>
      </c>
      <c r="D863" s="126">
        <v>2</v>
      </c>
      <c r="E863" s="126">
        <v>2</v>
      </c>
      <c r="F863" s="126"/>
      <c r="G863" s="126"/>
      <c r="H863" s="126"/>
      <c r="I863" s="641" t="s">
        <v>2084</v>
      </c>
      <c r="J863" s="591" t="s">
        <v>21</v>
      </c>
      <c r="K863" s="596" t="s">
        <v>822</v>
      </c>
      <c r="L863" s="26"/>
      <c r="M863" s="26"/>
      <c r="N863" s="26"/>
      <c r="O863" s="26"/>
      <c r="P863" s="26"/>
    </row>
    <row r="864" spans="1:16" ht="48" customHeight="1" outlineLevel="1">
      <c r="A864" s="128">
        <f t="shared" si="21"/>
        <v>818</v>
      </c>
      <c r="B864" s="134" t="s">
        <v>861</v>
      </c>
      <c r="C864" s="126" t="s">
        <v>143</v>
      </c>
      <c r="D864" s="126">
        <v>2</v>
      </c>
      <c r="E864" s="126"/>
      <c r="F864" s="126"/>
      <c r="G864" s="126"/>
      <c r="H864" s="126">
        <v>2</v>
      </c>
      <c r="I864" s="641"/>
      <c r="J864" s="592"/>
      <c r="K864" s="597"/>
      <c r="L864" s="26"/>
      <c r="M864" s="26"/>
      <c r="N864" s="26"/>
      <c r="O864" s="26"/>
      <c r="P864" s="26"/>
    </row>
    <row r="865" spans="1:16" ht="30" outlineLevel="1">
      <c r="A865" s="128">
        <f t="shared" si="21"/>
        <v>819</v>
      </c>
      <c r="B865" s="134" t="s">
        <v>862</v>
      </c>
      <c r="C865" s="126" t="s">
        <v>143</v>
      </c>
      <c r="D865" s="126">
        <v>2</v>
      </c>
      <c r="E865" s="126"/>
      <c r="F865" s="126"/>
      <c r="G865" s="126"/>
      <c r="H865" s="126">
        <v>2</v>
      </c>
      <c r="I865" s="131" t="s">
        <v>2077</v>
      </c>
      <c r="J865" s="592"/>
      <c r="K865" s="597"/>
      <c r="L865" s="26"/>
      <c r="M865" s="26"/>
      <c r="N865" s="26"/>
      <c r="O865" s="26"/>
      <c r="P865" s="26"/>
    </row>
    <row r="866" spans="1:16" ht="30" outlineLevel="1">
      <c r="A866" s="128">
        <f t="shared" si="21"/>
        <v>820</v>
      </c>
      <c r="B866" s="134" t="s">
        <v>863</v>
      </c>
      <c r="C866" s="126" t="s">
        <v>126</v>
      </c>
      <c r="D866" s="63">
        <v>1</v>
      </c>
      <c r="E866" s="63">
        <v>1</v>
      </c>
      <c r="F866" s="63"/>
      <c r="G866" s="63"/>
      <c r="H866" s="64"/>
      <c r="I866" s="131" t="s">
        <v>2081</v>
      </c>
      <c r="J866" s="592"/>
      <c r="K866" s="597"/>
      <c r="L866" s="26"/>
      <c r="M866" s="26"/>
      <c r="N866" s="26"/>
      <c r="O866" s="26"/>
      <c r="P866" s="26"/>
    </row>
    <row r="867" spans="1:16" ht="60" outlineLevel="1">
      <c r="A867" s="128">
        <f t="shared" si="21"/>
        <v>821</v>
      </c>
      <c r="B867" s="135" t="s">
        <v>864</v>
      </c>
      <c r="C867" s="126" t="s">
        <v>126</v>
      </c>
      <c r="D867" s="126">
        <v>2</v>
      </c>
      <c r="E867" s="63">
        <v>1</v>
      </c>
      <c r="F867" s="63">
        <v>1</v>
      </c>
      <c r="G867" s="63"/>
      <c r="H867" s="64"/>
      <c r="I867" s="63" t="s">
        <v>2078</v>
      </c>
      <c r="J867" s="592"/>
      <c r="K867" s="597"/>
      <c r="L867" s="26"/>
      <c r="M867" s="26"/>
      <c r="N867" s="26"/>
      <c r="O867" s="26"/>
      <c r="P867" s="26"/>
    </row>
    <row r="868" spans="1:16" ht="36.75" customHeight="1" outlineLevel="1">
      <c r="A868" s="128">
        <f t="shared" si="21"/>
        <v>822</v>
      </c>
      <c r="B868" s="134" t="s">
        <v>865</v>
      </c>
      <c r="C868" s="126" t="s">
        <v>126</v>
      </c>
      <c r="D868" s="63">
        <v>7</v>
      </c>
      <c r="E868" s="63">
        <v>7</v>
      </c>
      <c r="F868" s="63"/>
      <c r="G868" s="63"/>
      <c r="H868" s="64"/>
      <c r="I868" s="594" t="s">
        <v>2085</v>
      </c>
      <c r="J868" s="592"/>
      <c r="K868" s="597"/>
      <c r="L868" s="26"/>
      <c r="M868" s="26"/>
      <c r="N868" s="26"/>
      <c r="O868" s="26"/>
      <c r="P868" s="26"/>
    </row>
    <row r="869" spans="1:16" ht="30" outlineLevel="1">
      <c r="A869" s="128">
        <f t="shared" si="21"/>
        <v>823</v>
      </c>
      <c r="B869" s="134" t="s">
        <v>866</v>
      </c>
      <c r="C869" s="126" t="s">
        <v>126</v>
      </c>
      <c r="D869" s="63">
        <v>6</v>
      </c>
      <c r="E869" s="63">
        <v>6</v>
      </c>
      <c r="F869" s="63"/>
      <c r="G869" s="63"/>
      <c r="H869" s="64"/>
      <c r="I869" s="594"/>
      <c r="J869" s="593"/>
      <c r="K869" s="598"/>
      <c r="L869" s="26"/>
      <c r="M869" s="26"/>
      <c r="N869" s="26"/>
      <c r="O869" s="26"/>
      <c r="P869" s="26"/>
    </row>
    <row r="870" spans="1:16" ht="29.25" customHeight="1" outlineLevel="1">
      <c r="A870" s="133"/>
      <c r="B870" s="595" t="s">
        <v>1811</v>
      </c>
      <c r="C870" s="581"/>
      <c r="D870" s="581"/>
      <c r="E870" s="581"/>
      <c r="F870" s="581"/>
      <c r="G870" s="581"/>
      <c r="H870" s="581"/>
      <c r="I870" s="581"/>
      <c r="J870" s="581"/>
      <c r="K870" s="581"/>
      <c r="L870" s="26"/>
      <c r="M870" s="26"/>
      <c r="N870" s="26"/>
      <c r="O870" s="26"/>
      <c r="P870" s="26"/>
    </row>
    <row r="871" spans="1:16" ht="105" outlineLevel="1">
      <c r="A871" s="128">
        <f>A869+1</f>
        <v>824</v>
      </c>
      <c r="B871" s="134" t="s">
        <v>867</v>
      </c>
      <c r="C871" s="126" t="s">
        <v>126</v>
      </c>
      <c r="D871" s="63">
        <v>9</v>
      </c>
      <c r="E871" s="63">
        <v>6</v>
      </c>
      <c r="F871" s="63">
        <v>3</v>
      </c>
      <c r="G871" s="63"/>
      <c r="H871" s="64"/>
      <c r="I871" s="63" t="s">
        <v>2083</v>
      </c>
      <c r="J871" s="591" t="s">
        <v>21</v>
      </c>
      <c r="K871" s="596" t="s">
        <v>822</v>
      </c>
      <c r="L871" s="26"/>
      <c r="M871" s="26"/>
      <c r="N871" s="26"/>
      <c r="O871" s="26"/>
      <c r="P871" s="26"/>
    </row>
    <row r="872" spans="1:16" ht="45" outlineLevel="1">
      <c r="A872" s="128">
        <f t="shared" ref="A872:A889" si="22">A871+1</f>
        <v>825</v>
      </c>
      <c r="B872" s="134" t="s">
        <v>868</v>
      </c>
      <c r="C872" s="126" t="s">
        <v>126</v>
      </c>
      <c r="D872" s="126">
        <v>10</v>
      </c>
      <c r="E872" s="126"/>
      <c r="F872" s="126">
        <v>10</v>
      </c>
      <c r="G872" s="63"/>
      <c r="H872" s="64"/>
      <c r="I872" s="131" t="s">
        <v>2086</v>
      </c>
      <c r="J872" s="592"/>
      <c r="K872" s="597"/>
      <c r="L872" s="26"/>
      <c r="M872" s="26"/>
      <c r="N872" s="26"/>
      <c r="O872" s="26"/>
      <c r="P872" s="26"/>
    </row>
    <row r="873" spans="1:16" ht="60" outlineLevel="1">
      <c r="A873" s="128">
        <f t="shared" si="22"/>
        <v>826</v>
      </c>
      <c r="B873" s="136" t="s">
        <v>1601</v>
      </c>
      <c r="C873" s="63" t="s">
        <v>869</v>
      </c>
      <c r="D873" s="63">
        <v>2</v>
      </c>
      <c r="E873" s="63">
        <v>2</v>
      </c>
      <c r="F873" s="63"/>
      <c r="G873" s="63"/>
      <c r="H873" s="64"/>
      <c r="I873" s="591" t="s">
        <v>2087</v>
      </c>
      <c r="J873" s="592"/>
      <c r="K873" s="597"/>
      <c r="L873" s="26"/>
      <c r="M873" s="26"/>
      <c r="N873" s="26"/>
      <c r="O873" s="26"/>
      <c r="P873" s="26"/>
    </row>
    <row r="874" spans="1:16" ht="63" customHeight="1" outlineLevel="1">
      <c r="A874" s="128">
        <f t="shared" si="22"/>
        <v>827</v>
      </c>
      <c r="B874" s="136" t="s">
        <v>1602</v>
      </c>
      <c r="C874" s="126" t="s">
        <v>869</v>
      </c>
      <c r="D874" s="126">
        <v>2</v>
      </c>
      <c r="E874" s="63">
        <v>2</v>
      </c>
      <c r="F874" s="64"/>
      <c r="G874" s="64"/>
      <c r="H874" s="64"/>
      <c r="I874" s="592"/>
      <c r="J874" s="592"/>
      <c r="K874" s="597"/>
      <c r="L874" s="26"/>
      <c r="M874" s="26"/>
      <c r="N874" s="26"/>
      <c r="O874" s="26"/>
      <c r="P874" s="26"/>
    </row>
    <row r="875" spans="1:16" ht="63" customHeight="1" outlineLevel="1">
      <c r="A875" s="128">
        <f t="shared" si="22"/>
        <v>828</v>
      </c>
      <c r="B875" s="136" t="s">
        <v>1603</v>
      </c>
      <c r="C875" s="126" t="s">
        <v>869</v>
      </c>
      <c r="D875" s="126">
        <v>6</v>
      </c>
      <c r="E875" s="63">
        <v>6</v>
      </c>
      <c r="F875" s="63"/>
      <c r="G875" s="63"/>
      <c r="H875" s="64"/>
      <c r="I875" s="593"/>
      <c r="J875" s="593"/>
      <c r="K875" s="598"/>
      <c r="L875" s="26"/>
      <c r="M875" s="26"/>
      <c r="N875" s="26"/>
      <c r="O875" s="26"/>
      <c r="P875" s="26"/>
    </row>
    <row r="876" spans="1:16" ht="61.5" customHeight="1" outlineLevel="1">
      <c r="A876" s="128">
        <f t="shared" si="22"/>
        <v>829</v>
      </c>
      <c r="B876" s="136" t="s">
        <v>1604</v>
      </c>
      <c r="C876" s="126" t="s">
        <v>869</v>
      </c>
      <c r="D876" s="126">
        <v>10</v>
      </c>
      <c r="E876" s="63">
        <v>10</v>
      </c>
      <c r="F876" s="63"/>
      <c r="G876" s="63"/>
      <c r="H876" s="64"/>
      <c r="I876" s="636" t="s">
        <v>2087</v>
      </c>
      <c r="J876" s="591" t="s">
        <v>21</v>
      </c>
      <c r="K876" s="596" t="s">
        <v>822</v>
      </c>
      <c r="L876" s="26"/>
      <c r="M876" s="26"/>
      <c r="N876" s="26"/>
      <c r="O876" s="26"/>
      <c r="P876" s="26"/>
    </row>
    <row r="877" spans="1:16" ht="60" outlineLevel="1">
      <c r="A877" s="128">
        <f t="shared" si="22"/>
        <v>830</v>
      </c>
      <c r="B877" s="136" t="s">
        <v>1605</v>
      </c>
      <c r="C877" s="126" t="s">
        <v>869</v>
      </c>
      <c r="D877" s="126">
        <v>6</v>
      </c>
      <c r="E877" s="63">
        <v>6</v>
      </c>
      <c r="F877" s="63"/>
      <c r="G877" s="63"/>
      <c r="H877" s="64"/>
      <c r="I877" s="637"/>
      <c r="J877" s="592"/>
      <c r="K877" s="597"/>
      <c r="L877" s="26"/>
      <c r="M877" s="26"/>
      <c r="N877" s="26"/>
      <c r="O877" s="26"/>
      <c r="P877" s="26"/>
    </row>
    <row r="878" spans="1:16" ht="60" outlineLevel="1">
      <c r="A878" s="128">
        <f t="shared" si="22"/>
        <v>831</v>
      </c>
      <c r="B878" s="136" t="s">
        <v>1606</v>
      </c>
      <c r="C878" s="126" t="s">
        <v>869</v>
      </c>
      <c r="D878" s="126">
        <v>6</v>
      </c>
      <c r="E878" s="63">
        <v>6</v>
      </c>
      <c r="F878" s="63"/>
      <c r="G878" s="63"/>
      <c r="H878" s="64"/>
      <c r="I878" s="637"/>
      <c r="J878" s="592"/>
      <c r="K878" s="597"/>
      <c r="L878" s="26"/>
      <c r="M878" s="26"/>
      <c r="N878" s="26"/>
      <c r="O878" s="26"/>
      <c r="P878" s="26"/>
    </row>
    <row r="879" spans="1:16" ht="60" outlineLevel="1">
      <c r="A879" s="128">
        <f t="shared" si="22"/>
        <v>832</v>
      </c>
      <c r="B879" s="136" t="s">
        <v>1607</v>
      </c>
      <c r="C879" s="126" t="s">
        <v>869</v>
      </c>
      <c r="D879" s="126">
        <v>4</v>
      </c>
      <c r="E879" s="63">
        <v>4</v>
      </c>
      <c r="F879" s="63"/>
      <c r="G879" s="63"/>
      <c r="H879" s="64"/>
      <c r="I879" s="637"/>
      <c r="J879" s="592"/>
      <c r="K879" s="597"/>
      <c r="L879" s="26"/>
      <c r="M879" s="26"/>
      <c r="N879" s="26"/>
      <c r="O879" s="26"/>
      <c r="P879" s="26"/>
    </row>
    <row r="880" spans="1:16" ht="60" outlineLevel="1">
      <c r="A880" s="128">
        <f t="shared" si="22"/>
        <v>833</v>
      </c>
      <c r="B880" s="136" t="s">
        <v>1606</v>
      </c>
      <c r="C880" s="126" t="s">
        <v>869</v>
      </c>
      <c r="D880" s="126">
        <v>6</v>
      </c>
      <c r="E880" s="63">
        <v>6</v>
      </c>
      <c r="F880" s="63"/>
      <c r="G880" s="63"/>
      <c r="H880" s="64"/>
      <c r="I880" s="637"/>
      <c r="J880" s="592"/>
      <c r="K880" s="597"/>
      <c r="L880" s="26"/>
      <c r="M880" s="26"/>
      <c r="N880" s="26"/>
      <c r="O880" s="26"/>
      <c r="P880" s="26"/>
    </row>
    <row r="881" spans="1:16" ht="60" outlineLevel="1">
      <c r="A881" s="128">
        <f t="shared" si="22"/>
        <v>834</v>
      </c>
      <c r="B881" s="136" t="s">
        <v>1607</v>
      </c>
      <c r="C881" s="126" t="s">
        <v>869</v>
      </c>
      <c r="D881" s="126">
        <v>4</v>
      </c>
      <c r="E881" s="63">
        <v>4</v>
      </c>
      <c r="F881" s="63"/>
      <c r="G881" s="63"/>
      <c r="H881" s="64"/>
      <c r="I881" s="637"/>
      <c r="J881" s="592"/>
      <c r="K881" s="597"/>
      <c r="L881" s="26"/>
      <c r="M881" s="26"/>
      <c r="N881" s="26"/>
      <c r="O881" s="26"/>
      <c r="P881" s="26"/>
    </row>
    <row r="882" spans="1:16" ht="90" outlineLevel="1">
      <c r="A882" s="128">
        <f t="shared" si="22"/>
        <v>835</v>
      </c>
      <c r="B882" s="129" t="s">
        <v>870</v>
      </c>
      <c r="C882" s="63" t="s">
        <v>869</v>
      </c>
      <c r="D882" s="63">
        <v>2</v>
      </c>
      <c r="E882" s="63">
        <v>2</v>
      </c>
      <c r="F882" s="130"/>
      <c r="G882" s="63"/>
      <c r="H882" s="64"/>
      <c r="I882" s="637"/>
      <c r="J882" s="592"/>
      <c r="K882" s="597"/>
      <c r="L882" s="26"/>
      <c r="M882" s="26"/>
      <c r="N882" s="26"/>
      <c r="O882" s="26"/>
      <c r="P882" s="26"/>
    </row>
    <row r="883" spans="1:16" ht="90" outlineLevel="1">
      <c r="A883" s="128">
        <f t="shared" si="22"/>
        <v>836</v>
      </c>
      <c r="B883" s="129" t="s">
        <v>871</v>
      </c>
      <c r="C883" s="63" t="s">
        <v>869</v>
      </c>
      <c r="D883" s="63">
        <v>2</v>
      </c>
      <c r="E883" s="63">
        <v>2</v>
      </c>
      <c r="F883" s="130"/>
      <c r="G883" s="63"/>
      <c r="H883" s="64"/>
      <c r="I883" s="638"/>
      <c r="J883" s="593"/>
      <c r="K883" s="598"/>
      <c r="L883" s="26"/>
      <c r="M883" s="26"/>
      <c r="N883" s="26"/>
      <c r="O883" s="26"/>
      <c r="P883" s="26"/>
    </row>
    <row r="884" spans="1:16" ht="90" outlineLevel="1">
      <c r="A884" s="128">
        <f t="shared" si="22"/>
        <v>837</v>
      </c>
      <c r="B884" s="129" t="s">
        <v>872</v>
      </c>
      <c r="C884" s="63" t="s">
        <v>869</v>
      </c>
      <c r="D884" s="63">
        <v>2</v>
      </c>
      <c r="E884" s="63">
        <v>2</v>
      </c>
      <c r="F884" s="130"/>
      <c r="G884" s="63"/>
      <c r="H884" s="64"/>
      <c r="I884" s="591" t="s">
        <v>2075</v>
      </c>
      <c r="J884" s="591" t="s">
        <v>21</v>
      </c>
      <c r="K884" s="596" t="s">
        <v>822</v>
      </c>
      <c r="L884" s="26"/>
      <c r="M884" s="26"/>
      <c r="N884" s="26"/>
      <c r="O884" s="26"/>
      <c r="P884" s="26"/>
    </row>
    <row r="885" spans="1:16" ht="75" outlineLevel="1">
      <c r="A885" s="128">
        <f t="shared" si="22"/>
        <v>838</v>
      </c>
      <c r="B885" s="134" t="s">
        <v>873</v>
      </c>
      <c r="C885" s="63" t="s">
        <v>869</v>
      </c>
      <c r="D885" s="63">
        <v>6</v>
      </c>
      <c r="E885" s="63">
        <v>6</v>
      </c>
      <c r="F885" s="130"/>
      <c r="G885" s="63"/>
      <c r="H885" s="64"/>
      <c r="I885" s="592"/>
      <c r="J885" s="592"/>
      <c r="K885" s="597"/>
      <c r="L885" s="26"/>
      <c r="M885" s="26"/>
      <c r="N885" s="26"/>
      <c r="O885" s="26"/>
      <c r="P885" s="26"/>
    </row>
    <row r="886" spans="1:16" ht="45" customHeight="1" outlineLevel="1">
      <c r="A886" s="128">
        <f t="shared" si="22"/>
        <v>839</v>
      </c>
      <c r="B886" s="134" t="s">
        <v>875</v>
      </c>
      <c r="C886" s="63" t="s">
        <v>126</v>
      </c>
      <c r="D886" s="63">
        <v>40</v>
      </c>
      <c r="E886" s="63">
        <v>20</v>
      </c>
      <c r="F886" s="63">
        <v>20</v>
      </c>
      <c r="G886" s="63"/>
      <c r="H886" s="64"/>
      <c r="I886" s="593"/>
      <c r="J886" s="592"/>
      <c r="K886" s="597"/>
      <c r="L886" s="26"/>
      <c r="M886" s="26"/>
      <c r="N886" s="26"/>
      <c r="O886" s="26"/>
      <c r="P886" s="26"/>
    </row>
    <row r="887" spans="1:16" ht="56.25" customHeight="1" outlineLevel="1">
      <c r="A887" s="128">
        <f t="shared" si="22"/>
        <v>840</v>
      </c>
      <c r="B887" s="134" t="s">
        <v>876</v>
      </c>
      <c r="C887" s="63" t="s">
        <v>126</v>
      </c>
      <c r="D887" s="63">
        <v>2</v>
      </c>
      <c r="E887" s="63">
        <v>2</v>
      </c>
      <c r="F887" s="130"/>
      <c r="G887" s="63"/>
      <c r="H887" s="64"/>
      <c r="I887" s="594" t="s">
        <v>2075</v>
      </c>
      <c r="J887" s="592"/>
      <c r="K887" s="597"/>
      <c r="L887" s="26"/>
      <c r="M887" s="26"/>
      <c r="N887" s="26"/>
      <c r="O887" s="26"/>
      <c r="P887" s="26"/>
    </row>
    <row r="888" spans="1:16" ht="45" outlineLevel="1">
      <c r="A888" s="128">
        <f t="shared" si="22"/>
        <v>841</v>
      </c>
      <c r="B888" s="134" t="s">
        <v>877</v>
      </c>
      <c r="C888" s="63" t="s">
        <v>126</v>
      </c>
      <c r="D888" s="63">
        <v>20</v>
      </c>
      <c r="E888" s="63">
        <v>20</v>
      </c>
      <c r="F888" s="130"/>
      <c r="G888" s="63"/>
      <c r="H888" s="64"/>
      <c r="I888" s="594"/>
      <c r="J888" s="592"/>
      <c r="K888" s="597"/>
      <c r="L888" s="26"/>
      <c r="M888" s="26"/>
      <c r="N888" s="26"/>
      <c r="O888" s="26"/>
      <c r="P888" s="26"/>
    </row>
    <row r="889" spans="1:16" ht="45" outlineLevel="1">
      <c r="A889" s="128">
        <f t="shared" si="22"/>
        <v>842</v>
      </c>
      <c r="B889" s="134" t="s">
        <v>878</v>
      </c>
      <c r="C889" s="63" t="s">
        <v>126</v>
      </c>
      <c r="D889" s="63">
        <v>100</v>
      </c>
      <c r="E889" s="63">
        <v>50</v>
      </c>
      <c r="F889" s="126">
        <v>50</v>
      </c>
      <c r="G889" s="63"/>
      <c r="H889" s="64"/>
      <c r="I889" s="63" t="s">
        <v>2078</v>
      </c>
      <c r="J889" s="593"/>
      <c r="K889" s="598"/>
      <c r="L889" s="26"/>
      <c r="M889" s="26"/>
      <c r="N889" s="26"/>
      <c r="O889" s="26"/>
      <c r="P889" s="26"/>
    </row>
    <row r="890" spans="1:16" ht="21" customHeight="1" outlineLevel="1">
      <c r="A890" s="133"/>
      <c r="B890" s="692" t="s">
        <v>879</v>
      </c>
      <c r="C890" s="581"/>
      <c r="D890" s="581"/>
      <c r="E890" s="581"/>
      <c r="F890" s="581"/>
      <c r="G890" s="581"/>
      <c r="H890" s="581"/>
      <c r="I890" s="581"/>
      <c r="J890" s="581"/>
      <c r="K890" s="581"/>
      <c r="L890" s="26"/>
      <c r="M890" s="26"/>
      <c r="N890" s="26"/>
      <c r="O890" s="26"/>
      <c r="P890" s="26"/>
    </row>
    <row r="891" spans="1:16" ht="72" customHeight="1" outlineLevel="1">
      <c r="A891" s="128">
        <f>A889+1</f>
        <v>843</v>
      </c>
      <c r="B891" s="134" t="s">
        <v>880</v>
      </c>
      <c r="C891" s="63" t="s">
        <v>126</v>
      </c>
      <c r="D891" s="63">
        <v>5</v>
      </c>
      <c r="E891" s="63"/>
      <c r="F891" s="63">
        <v>5</v>
      </c>
      <c r="G891" s="63"/>
      <c r="H891" s="64"/>
      <c r="I891" s="63" t="s">
        <v>2088</v>
      </c>
      <c r="J891" s="591" t="s">
        <v>21</v>
      </c>
      <c r="K891" s="596" t="s">
        <v>822</v>
      </c>
      <c r="L891" s="26"/>
      <c r="M891" s="26"/>
      <c r="N891" s="26"/>
      <c r="O891" s="26"/>
      <c r="P891" s="26"/>
    </row>
    <row r="892" spans="1:16" ht="96.75" customHeight="1" outlineLevel="1">
      <c r="A892" s="128">
        <f t="shared" ref="A892:A896" si="23">A891+1</f>
        <v>844</v>
      </c>
      <c r="B892" s="137" t="s">
        <v>881</v>
      </c>
      <c r="C892" s="63" t="s">
        <v>126</v>
      </c>
      <c r="D892" s="63">
        <v>7</v>
      </c>
      <c r="E892" s="63">
        <v>7</v>
      </c>
      <c r="F892" s="63"/>
      <c r="G892" s="63"/>
      <c r="H892" s="64"/>
      <c r="I892" s="63" t="s">
        <v>2074</v>
      </c>
      <c r="J892" s="592"/>
      <c r="K892" s="597"/>
      <c r="L892" s="26"/>
      <c r="M892" s="26"/>
      <c r="N892" s="26"/>
      <c r="O892" s="26"/>
      <c r="P892" s="26"/>
    </row>
    <row r="893" spans="1:16" ht="84.75" customHeight="1" outlineLevel="1">
      <c r="A893" s="128">
        <f t="shared" si="23"/>
        <v>845</v>
      </c>
      <c r="B893" s="134" t="s">
        <v>882</v>
      </c>
      <c r="C893" s="63" t="s">
        <v>126</v>
      </c>
      <c r="D893" s="63">
        <v>6</v>
      </c>
      <c r="E893" s="63"/>
      <c r="F893" s="63">
        <v>6</v>
      </c>
      <c r="G893" s="63"/>
      <c r="H893" s="64"/>
      <c r="I893" s="63" t="s">
        <v>2089</v>
      </c>
      <c r="J893" s="593"/>
      <c r="K893" s="598"/>
      <c r="L893" s="26"/>
      <c r="M893" s="26"/>
      <c r="N893" s="26"/>
      <c r="O893" s="26"/>
      <c r="P893" s="26"/>
    </row>
    <row r="894" spans="1:16" ht="120" customHeight="1" outlineLevel="1">
      <c r="A894" s="128">
        <f t="shared" si="23"/>
        <v>846</v>
      </c>
      <c r="B894" s="137" t="s">
        <v>1812</v>
      </c>
      <c r="C894" s="63" t="s">
        <v>126</v>
      </c>
      <c r="D894" s="63">
        <v>6</v>
      </c>
      <c r="E894" s="63"/>
      <c r="F894" s="63">
        <v>6</v>
      </c>
      <c r="G894" s="63"/>
      <c r="H894" s="64"/>
      <c r="I894" s="63" t="s">
        <v>2089</v>
      </c>
      <c r="J894" s="591" t="s">
        <v>21</v>
      </c>
      <c r="K894" s="596" t="s">
        <v>822</v>
      </c>
      <c r="L894" s="26"/>
      <c r="M894" s="26"/>
      <c r="N894" s="26"/>
      <c r="O894" s="26"/>
      <c r="P894" s="26"/>
    </row>
    <row r="895" spans="1:16" ht="80.25" customHeight="1" outlineLevel="1">
      <c r="A895" s="128">
        <f t="shared" si="23"/>
        <v>847</v>
      </c>
      <c r="B895" s="137" t="s">
        <v>1813</v>
      </c>
      <c r="C895" s="63" t="s">
        <v>126</v>
      </c>
      <c r="D895" s="63">
        <v>2</v>
      </c>
      <c r="E895" s="63"/>
      <c r="F895" s="63">
        <v>2</v>
      </c>
      <c r="G895" s="63"/>
      <c r="H895" s="63"/>
      <c r="I895" s="63" t="s">
        <v>2089</v>
      </c>
      <c r="J895" s="592"/>
      <c r="K895" s="597"/>
      <c r="L895" s="26"/>
      <c r="M895" s="26"/>
      <c r="N895" s="26"/>
      <c r="O895" s="26"/>
      <c r="P895" s="26"/>
    </row>
    <row r="896" spans="1:16" ht="53.25" customHeight="1" outlineLevel="1">
      <c r="A896" s="128">
        <f t="shared" si="23"/>
        <v>848</v>
      </c>
      <c r="B896" s="134" t="s">
        <v>883</v>
      </c>
      <c r="C896" s="126" t="s">
        <v>126</v>
      </c>
      <c r="D896" s="126">
        <v>4</v>
      </c>
      <c r="E896" s="126"/>
      <c r="F896" s="126"/>
      <c r="G896" s="126"/>
      <c r="H896" s="126">
        <v>4</v>
      </c>
      <c r="I896" s="131" t="s">
        <v>2090</v>
      </c>
      <c r="J896" s="593"/>
      <c r="K896" s="598"/>
      <c r="L896" s="26"/>
      <c r="M896" s="26"/>
      <c r="N896" s="26"/>
      <c r="O896" s="26"/>
      <c r="P896" s="26"/>
    </row>
    <row r="897" spans="1:16" ht="21.75" customHeight="1" outlineLevel="1">
      <c r="A897" s="133"/>
      <c r="B897" s="601" t="s">
        <v>884</v>
      </c>
      <c r="C897" s="581"/>
      <c r="D897" s="581"/>
      <c r="E897" s="581"/>
      <c r="F897" s="581"/>
      <c r="G897" s="581"/>
      <c r="H897" s="581"/>
      <c r="I897" s="581"/>
      <c r="J897" s="581"/>
      <c r="K897" s="581"/>
      <c r="L897" s="26"/>
      <c r="M897" s="26"/>
      <c r="N897" s="26"/>
      <c r="O897" s="26"/>
      <c r="P897" s="26"/>
    </row>
    <row r="898" spans="1:16" ht="60" outlineLevel="1">
      <c r="A898" s="128">
        <f>A896+1</f>
        <v>849</v>
      </c>
      <c r="B898" s="129" t="s">
        <v>885</v>
      </c>
      <c r="C898" s="63" t="s">
        <v>126</v>
      </c>
      <c r="D898" s="63">
        <v>10</v>
      </c>
      <c r="E898" s="63">
        <v>3</v>
      </c>
      <c r="F898" s="63">
        <v>2</v>
      </c>
      <c r="G898" s="63">
        <v>2</v>
      </c>
      <c r="H898" s="63">
        <v>3</v>
      </c>
      <c r="I898" s="591" t="s">
        <v>2071</v>
      </c>
      <c r="J898" s="591" t="s">
        <v>21</v>
      </c>
      <c r="K898" s="596" t="s">
        <v>822</v>
      </c>
      <c r="L898" s="26"/>
      <c r="M898" s="26"/>
      <c r="N898" s="26"/>
      <c r="O898" s="26"/>
      <c r="P898" s="26"/>
    </row>
    <row r="899" spans="1:16" ht="60" customHeight="1" outlineLevel="1">
      <c r="A899" s="128">
        <f t="shared" ref="A899:A919" si="24">A898+1</f>
        <v>850</v>
      </c>
      <c r="B899" s="129" t="s">
        <v>2132</v>
      </c>
      <c r="C899" s="63" t="s">
        <v>126</v>
      </c>
      <c r="D899" s="63">
        <v>10</v>
      </c>
      <c r="E899" s="63">
        <v>4</v>
      </c>
      <c r="F899" s="63">
        <v>2</v>
      </c>
      <c r="G899" s="63">
        <v>2</v>
      </c>
      <c r="H899" s="63">
        <v>2</v>
      </c>
      <c r="I899" s="592"/>
      <c r="J899" s="592"/>
      <c r="K899" s="597"/>
      <c r="L899" s="26"/>
      <c r="M899" s="26"/>
      <c r="N899" s="26"/>
      <c r="O899" s="26"/>
      <c r="P899" s="26"/>
    </row>
    <row r="900" spans="1:16" ht="30" outlineLevel="1">
      <c r="A900" s="128">
        <f t="shared" si="24"/>
        <v>851</v>
      </c>
      <c r="B900" s="134" t="s">
        <v>886</v>
      </c>
      <c r="C900" s="63" t="s">
        <v>262</v>
      </c>
      <c r="D900" s="63">
        <v>500</v>
      </c>
      <c r="E900" s="63">
        <v>500</v>
      </c>
      <c r="F900" s="138"/>
      <c r="G900" s="138"/>
      <c r="H900" s="64"/>
      <c r="I900" s="592"/>
      <c r="J900" s="592"/>
      <c r="K900" s="597"/>
      <c r="L900" s="26"/>
      <c r="M900" s="26"/>
      <c r="N900" s="26"/>
      <c r="O900" s="26"/>
      <c r="P900" s="26"/>
    </row>
    <row r="901" spans="1:16" ht="60" outlineLevel="1">
      <c r="A901" s="128">
        <f t="shared" si="24"/>
        <v>852</v>
      </c>
      <c r="B901" s="134" t="s">
        <v>887</v>
      </c>
      <c r="C901" s="63" t="s">
        <v>126</v>
      </c>
      <c r="D901" s="63">
        <v>1</v>
      </c>
      <c r="E901" s="63">
        <v>1</v>
      </c>
      <c r="F901" s="63"/>
      <c r="G901" s="63"/>
      <c r="H901" s="64"/>
      <c r="I901" s="592"/>
      <c r="J901" s="592"/>
      <c r="K901" s="597"/>
      <c r="L901" s="26"/>
      <c r="M901" s="26"/>
      <c r="N901" s="26"/>
      <c r="O901" s="26"/>
      <c r="P901" s="26"/>
    </row>
    <row r="902" spans="1:16" ht="30" outlineLevel="1">
      <c r="A902" s="128">
        <f t="shared" si="24"/>
        <v>853</v>
      </c>
      <c r="B902" s="129" t="s">
        <v>888</v>
      </c>
      <c r="C902" s="63" t="s">
        <v>126</v>
      </c>
      <c r="D902" s="63">
        <v>1</v>
      </c>
      <c r="E902" s="63">
        <v>1</v>
      </c>
      <c r="F902" s="63"/>
      <c r="G902" s="63"/>
      <c r="H902" s="64"/>
      <c r="I902" s="592"/>
      <c r="J902" s="592"/>
      <c r="K902" s="597"/>
      <c r="L902" s="26"/>
      <c r="M902" s="26"/>
      <c r="N902" s="26"/>
      <c r="O902" s="26"/>
      <c r="P902" s="26"/>
    </row>
    <row r="903" spans="1:16" ht="30" outlineLevel="1">
      <c r="A903" s="128">
        <f t="shared" si="24"/>
        <v>854</v>
      </c>
      <c r="B903" s="129" t="s">
        <v>889</v>
      </c>
      <c r="C903" s="63" t="s">
        <v>126</v>
      </c>
      <c r="D903" s="63">
        <v>1</v>
      </c>
      <c r="E903" s="63">
        <v>1</v>
      </c>
      <c r="F903" s="63"/>
      <c r="G903" s="63"/>
      <c r="H903" s="64"/>
      <c r="I903" s="592"/>
      <c r="J903" s="592"/>
      <c r="K903" s="597"/>
      <c r="L903" s="26"/>
      <c r="M903" s="26"/>
      <c r="N903" s="26"/>
      <c r="O903" s="26"/>
      <c r="P903" s="26"/>
    </row>
    <row r="904" spans="1:16" ht="75" outlineLevel="1">
      <c r="A904" s="128">
        <f t="shared" si="24"/>
        <v>855</v>
      </c>
      <c r="B904" s="134" t="s">
        <v>1974</v>
      </c>
      <c r="C904" s="63" t="s">
        <v>126</v>
      </c>
      <c r="D904" s="63">
        <v>1</v>
      </c>
      <c r="E904" s="63">
        <v>1</v>
      </c>
      <c r="F904" s="63"/>
      <c r="G904" s="63"/>
      <c r="H904" s="64"/>
      <c r="I904" s="593"/>
      <c r="J904" s="593"/>
      <c r="K904" s="598"/>
      <c r="L904" s="26"/>
      <c r="M904" s="26"/>
      <c r="N904" s="26"/>
      <c r="O904" s="26"/>
      <c r="P904" s="26"/>
    </row>
    <row r="905" spans="1:16" ht="30" outlineLevel="1">
      <c r="A905" s="128">
        <f t="shared" si="24"/>
        <v>856</v>
      </c>
      <c r="B905" s="134" t="s">
        <v>890</v>
      </c>
      <c r="C905" s="63" t="s">
        <v>126</v>
      </c>
      <c r="D905" s="63">
        <v>1</v>
      </c>
      <c r="E905" s="63">
        <v>1</v>
      </c>
      <c r="F905" s="63"/>
      <c r="G905" s="63"/>
      <c r="H905" s="64"/>
      <c r="I905" s="591" t="s">
        <v>2071</v>
      </c>
      <c r="J905" s="591" t="s">
        <v>21</v>
      </c>
      <c r="K905" s="591" t="s">
        <v>822</v>
      </c>
      <c r="L905" s="26"/>
      <c r="M905" s="26"/>
      <c r="N905" s="26"/>
      <c r="O905" s="26"/>
      <c r="P905" s="26"/>
    </row>
    <row r="906" spans="1:16" ht="60" outlineLevel="1">
      <c r="A906" s="128">
        <f t="shared" si="24"/>
        <v>857</v>
      </c>
      <c r="B906" s="137" t="s">
        <v>1814</v>
      </c>
      <c r="C906" s="63" t="s">
        <v>126</v>
      </c>
      <c r="D906" s="63">
        <v>1</v>
      </c>
      <c r="E906" s="63">
        <v>1</v>
      </c>
      <c r="F906" s="63"/>
      <c r="G906" s="63"/>
      <c r="H906" s="64"/>
      <c r="I906" s="592"/>
      <c r="J906" s="592"/>
      <c r="K906" s="592"/>
      <c r="L906" s="26"/>
      <c r="M906" s="26"/>
      <c r="N906" s="26"/>
      <c r="O906" s="26"/>
      <c r="P906" s="26"/>
    </row>
    <row r="907" spans="1:16" ht="45" outlineLevel="1">
      <c r="A907" s="128">
        <f t="shared" si="24"/>
        <v>858</v>
      </c>
      <c r="B907" s="129" t="s">
        <v>891</v>
      </c>
      <c r="C907" s="63" t="s">
        <v>126</v>
      </c>
      <c r="D907" s="63">
        <v>1</v>
      </c>
      <c r="E907" s="63">
        <v>1</v>
      </c>
      <c r="F907" s="63"/>
      <c r="G907" s="63"/>
      <c r="H907" s="64"/>
      <c r="I907" s="592"/>
      <c r="J907" s="592"/>
      <c r="K907" s="592"/>
      <c r="L907" s="26"/>
      <c r="M907" s="26"/>
      <c r="N907" s="26"/>
      <c r="O907" s="26"/>
      <c r="P907" s="26"/>
    </row>
    <row r="908" spans="1:16" ht="45" outlineLevel="1">
      <c r="A908" s="128">
        <f t="shared" si="24"/>
        <v>859</v>
      </c>
      <c r="B908" s="129" t="s">
        <v>892</v>
      </c>
      <c r="C908" s="63" t="s">
        <v>126</v>
      </c>
      <c r="D908" s="63">
        <v>1</v>
      </c>
      <c r="E908" s="63">
        <v>1</v>
      </c>
      <c r="F908" s="63"/>
      <c r="G908" s="63"/>
      <c r="H908" s="64"/>
      <c r="I908" s="592"/>
      <c r="J908" s="592"/>
      <c r="K908" s="592"/>
      <c r="L908" s="26"/>
      <c r="M908" s="26"/>
      <c r="N908" s="26"/>
      <c r="O908" s="26"/>
      <c r="P908" s="26"/>
    </row>
    <row r="909" spans="1:16" ht="60" outlineLevel="1">
      <c r="A909" s="128">
        <f t="shared" si="24"/>
        <v>860</v>
      </c>
      <c r="B909" s="134" t="s">
        <v>893</v>
      </c>
      <c r="C909" s="63" t="s">
        <v>126</v>
      </c>
      <c r="D909" s="63">
        <v>1</v>
      </c>
      <c r="E909" s="63">
        <v>1</v>
      </c>
      <c r="F909" s="63"/>
      <c r="G909" s="63"/>
      <c r="H909" s="64"/>
      <c r="I909" s="592"/>
      <c r="J909" s="592"/>
      <c r="K909" s="592"/>
      <c r="L909" s="26"/>
      <c r="M909" s="26"/>
      <c r="N909" s="26"/>
      <c r="O909" s="26"/>
      <c r="P909" s="26"/>
    </row>
    <row r="910" spans="1:16" ht="75" outlineLevel="1">
      <c r="A910" s="128">
        <f t="shared" si="24"/>
        <v>861</v>
      </c>
      <c r="B910" s="134" t="s">
        <v>894</v>
      </c>
      <c r="C910" s="63" t="s">
        <v>126</v>
      </c>
      <c r="D910" s="63">
        <v>9</v>
      </c>
      <c r="E910" s="63">
        <v>5</v>
      </c>
      <c r="F910" s="63">
        <v>4</v>
      </c>
      <c r="G910" s="63"/>
      <c r="H910" s="64"/>
      <c r="I910" s="593"/>
      <c r="J910" s="593"/>
      <c r="K910" s="593"/>
      <c r="L910" s="26"/>
      <c r="M910" s="26"/>
      <c r="N910" s="26"/>
      <c r="O910" s="26"/>
      <c r="P910" s="26"/>
    </row>
    <row r="911" spans="1:16" ht="75" outlineLevel="1">
      <c r="A911" s="128">
        <f t="shared" si="24"/>
        <v>862</v>
      </c>
      <c r="B911" s="137" t="s">
        <v>1815</v>
      </c>
      <c r="C911" s="63" t="s">
        <v>126</v>
      </c>
      <c r="D911" s="63">
        <v>9</v>
      </c>
      <c r="E911" s="63">
        <v>5</v>
      </c>
      <c r="F911" s="63">
        <v>4</v>
      </c>
      <c r="G911" s="63"/>
      <c r="H911" s="64"/>
      <c r="I911" s="591" t="s">
        <v>2071</v>
      </c>
      <c r="J911" s="591" t="s">
        <v>21</v>
      </c>
      <c r="K911" s="596" t="s">
        <v>822</v>
      </c>
      <c r="L911" s="26"/>
      <c r="M911" s="26"/>
      <c r="N911" s="26"/>
      <c r="O911" s="26"/>
      <c r="P911" s="26"/>
    </row>
    <row r="912" spans="1:16" ht="105" outlineLevel="1">
      <c r="A912" s="128">
        <f t="shared" si="24"/>
        <v>863</v>
      </c>
      <c r="B912" s="134" t="s">
        <v>1975</v>
      </c>
      <c r="C912" s="63" t="s">
        <v>126</v>
      </c>
      <c r="D912" s="63">
        <v>3</v>
      </c>
      <c r="E912" s="63"/>
      <c r="F912" s="63">
        <v>3</v>
      </c>
      <c r="G912" s="63"/>
      <c r="H912" s="64"/>
      <c r="I912" s="592"/>
      <c r="J912" s="592"/>
      <c r="K912" s="597"/>
      <c r="L912" s="26"/>
      <c r="M912" s="26"/>
      <c r="N912" s="26"/>
      <c r="O912" s="26"/>
      <c r="P912" s="26"/>
    </row>
    <row r="913" spans="1:16" ht="30" outlineLevel="1">
      <c r="A913" s="128">
        <f t="shared" si="24"/>
        <v>864</v>
      </c>
      <c r="B913" s="134" t="s">
        <v>895</v>
      </c>
      <c r="C913" s="63" t="s">
        <v>126</v>
      </c>
      <c r="D913" s="63">
        <v>10</v>
      </c>
      <c r="E913" s="63">
        <v>6</v>
      </c>
      <c r="F913" s="63"/>
      <c r="G913" s="63">
        <v>4</v>
      </c>
      <c r="H913" s="64"/>
      <c r="I913" s="592"/>
      <c r="J913" s="592"/>
      <c r="K913" s="597"/>
      <c r="L913" s="26"/>
      <c r="M913" s="26"/>
      <c r="N913" s="26"/>
      <c r="O913" s="26"/>
      <c r="P913" s="26"/>
    </row>
    <row r="914" spans="1:16" ht="75" outlineLevel="1">
      <c r="A914" s="128">
        <f t="shared" si="24"/>
        <v>865</v>
      </c>
      <c r="B914" s="134" t="s">
        <v>896</v>
      </c>
      <c r="C914" s="63" t="s">
        <v>126</v>
      </c>
      <c r="D914" s="63">
        <v>2</v>
      </c>
      <c r="E914" s="63">
        <v>1</v>
      </c>
      <c r="F914" s="63">
        <v>1</v>
      </c>
      <c r="G914" s="63"/>
      <c r="H914" s="64"/>
      <c r="I914" s="592"/>
      <c r="J914" s="592"/>
      <c r="K914" s="597"/>
      <c r="L914" s="26"/>
      <c r="M914" s="26"/>
      <c r="N914" s="26"/>
      <c r="O914" s="26"/>
      <c r="P914" s="26"/>
    </row>
    <row r="915" spans="1:16" ht="45" outlineLevel="1">
      <c r="A915" s="128">
        <f t="shared" si="24"/>
        <v>866</v>
      </c>
      <c r="B915" s="134" t="s">
        <v>897</v>
      </c>
      <c r="C915" s="63" t="s">
        <v>126</v>
      </c>
      <c r="D915" s="63">
        <v>5</v>
      </c>
      <c r="E915" s="63">
        <v>4</v>
      </c>
      <c r="F915" s="63">
        <v>1</v>
      </c>
      <c r="G915" s="63"/>
      <c r="H915" s="64"/>
      <c r="I915" s="593"/>
      <c r="J915" s="593"/>
      <c r="K915" s="598"/>
      <c r="L915" s="26"/>
      <c r="M915" s="26"/>
      <c r="N915" s="26"/>
      <c r="O915" s="26"/>
      <c r="P915" s="26"/>
    </row>
    <row r="916" spans="1:16" ht="45" outlineLevel="1">
      <c r="A916" s="128">
        <f t="shared" si="24"/>
        <v>867</v>
      </c>
      <c r="B916" s="134" t="s">
        <v>898</v>
      </c>
      <c r="C916" s="63" t="s">
        <v>126</v>
      </c>
      <c r="D916" s="63">
        <v>1</v>
      </c>
      <c r="E916" s="63"/>
      <c r="F916" s="63">
        <v>1</v>
      </c>
      <c r="G916" s="63"/>
      <c r="H916" s="63"/>
      <c r="I916" s="591" t="s">
        <v>2071</v>
      </c>
      <c r="J916" s="591" t="s">
        <v>21</v>
      </c>
      <c r="K916" s="591" t="s">
        <v>822</v>
      </c>
      <c r="L916" s="26"/>
      <c r="M916" s="26"/>
      <c r="N916" s="26"/>
      <c r="O916" s="26"/>
      <c r="P916" s="26"/>
    </row>
    <row r="917" spans="1:16" ht="45" outlineLevel="1">
      <c r="A917" s="128">
        <f t="shared" si="24"/>
        <v>868</v>
      </c>
      <c r="B917" s="134" t="s">
        <v>899</v>
      </c>
      <c r="C917" s="63" t="s">
        <v>126</v>
      </c>
      <c r="D917" s="63">
        <v>2</v>
      </c>
      <c r="E917" s="63"/>
      <c r="F917" s="63"/>
      <c r="G917" s="63"/>
      <c r="H917" s="63">
        <v>2</v>
      </c>
      <c r="I917" s="592"/>
      <c r="J917" s="592"/>
      <c r="K917" s="592"/>
      <c r="L917" s="26"/>
      <c r="M917" s="26"/>
      <c r="N917" s="26"/>
      <c r="O917" s="26"/>
      <c r="P917" s="26"/>
    </row>
    <row r="918" spans="1:16" ht="45" outlineLevel="1">
      <c r="A918" s="128">
        <f t="shared" si="24"/>
        <v>869</v>
      </c>
      <c r="B918" s="134" t="s">
        <v>900</v>
      </c>
      <c r="C918" s="63" t="s">
        <v>126</v>
      </c>
      <c r="D918" s="63">
        <v>10</v>
      </c>
      <c r="E918" s="63">
        <v>10</v>
      </c>
      <c r="F918" s="63"/>
      <c r="G918" s="63"/>
      <c r="H918" s="64"/>
      <c r="I918" s="592"/>
      <c r="J918" s="592"/>
      <c r="K918" s="592"/>
      <c r="L918" s="26"/>
      <c r="M918" s="26"/>
      <c r="N918" s="26"/>
      <c r="O918" s="26"/>
      <c r="P918" s="26"/>
    </row>
    <row r="919" spans="1:16" ht="30" outlineLevel="1">
      <c r="A919" s="128">
        <f t="shared" si="24"/>
        <v>870</v>
      </c>
      <c r="B919" s="134" t="s">
        <v>901</v>
      </c>
      <c r="C919" s="63" t="s">
        <v>126</v>
      </c>
      <c r="D919" s="63">
        <v>10</v>
      </c>
      <c r="E919" s="63">
        <v>5</v>
      </c>
      <c r="F919" s="63"/>
      <c r="G919" s="63">
        <v>5</v>
      </c>
      <c r="H919" s="64"/>
      <c r="I919" s="593"/>
      <c r="J919" s="593"/>
      <c r="K919" s="593"/>
      <c r="L919" s="26"/>
      <c r="M919" s="26"/>
      <c r="N919" s="26"/>
      <c r="O919" s="26"/>
      <c r="P919" s="26"/>
    </row>
    <row r="920" spans="1:16" ht="15" customHeight="1" outlineLevel="1">
      <c r="A920" s="133"/>
      <c r="B920" s="601" t="s">
        <v>902</v>
      </c>
      <c r="C920" s="581"/>
      <c r="D920" s="581"/>
      <c r="E920" s="581"/>
      <c r="F920" s="581"/>
      <c r="G920" s="581"/>
      <c r="H920" s="581"/>
      <c r="I920" s="581"/>
      <c r="J920" s="581"/>
      <c r="K920" s="581"/>
      <c r="L920" s="26"/>
      <c r="M920" s="26"/>
      <c r="N920" s="26"/>
      <c r="O920" s="26"/>
      <c r="P920" s="26"/>
    </row>
    <row r="921" spans="1:16" ht="15" customHeight="1" outlineLevel="1">
      <c r="A921" s="133"/>
      <c r="B921" s="601" t="s">
        <v>903</v>
      </c>
      <c r="C921" s="581"/>
      <c r="D921" s="581"/>
      <c r="E921" s="581"/>
      <c r="F921" s="581"/>
      <c r="G921" s="581"/>
      <c r="H921" s="581"/>
      <c r="I921" s="581"/>
      <c r="J921" s="581"/>
      <c r="K921" s="581"/>
      <c r="L921" s="26"/>
      <c r="M921" s="26"/>
      <c r="N921" s="26"/>
      <c r="O921" s="26"/>
      <c r="P921" s="26"/>
    </row>
    <row r="922" spans="1:16" ht="60" outlineLevel="1">
      <c r="A922" s="128">
        <f>A919+1</f>
        <v>871</v>
      </c>
      <c r="B922" s="129" t="s">
        <v>904</v>
      </c>
      <c r="C922" s="63" t="s">
        <v>126</v>
      </c>
      <c r="D922" s="63">
        <v>7</v>
      </c>
      <c r="E922" s="63">
        <v>7</v>
      </c>
      <c r="F922" s="130"/>
      <c r="G922" s="63"/>
      <c r="H922" s="64"/>
      <c r="I922" s="594" t="s">
        <v>905</v>
      </c>
      <c r="J922" s="594" t="s">
        <v>21</v>
      </c>
      <c r="K922" s="640" t="s">
        <v>822</v>
      </c>
      <c r="L922" s="26"/>
      <c r="M922" s="26"/>
      <c r="N922" s="26"/>
      <c r="O922" s="26"/>
      <c r="P922" s="26"/>
    </row>
    <row r="923" spans="1:16" ht="45" outlineLevel="1">
      <c r="A923" s="128">
        <f t="shared" ref="A923:A927" si="25">A922+1</f>
        <v>872</v>
      </c>
      <c r="B923" s="129" t="s">
        <v>906</v>
      </c>
      <c r="C923" s="63" t="s">
        <v>126</v>
      </c>
      <c r="D923" s="63">
        <v>8</v>
      </c>
      <c r="E923" s="63">
        <v>8</v>
      </c>
      <c r="F923" s="130"/>
      <c r="G923" s="63"/>
      <c r="H923" s="64"/>
      <c r="I923" s="594"/>
      <c r="J923" s="594"/>
      <c r="K923" s="640"/>
      <c r="L923" s="26"/>
      <c r="M923" s="26"/>
      <c r="N923" s="26"/>
      <c r="O923" s="26"/>
      <c r="P923" s="26"/>
    </row>
    <row r="924" spans="1:16" ht="45" outlineLevel="1">
      <c r="A924" s="128">
        <f t="shared" si="25"/>
        <v>873</v>
      </c>
      <c r="B924" s="129" t="s">
        <v>907</v>
      </c>
      <c r="C924" s="63" t="s">
        <v>126</v>
      </c>
      <c r="D924" s="63">
        <v>7</v>
      </c>
      <c r="E924" s="63">
        <v>7</v>
      </c>
      <c r="F924" s="130"/>
      <c r="G924" s="63"/>
      <c r="H924" s="64"/>
      <c r="I924" s="594"/>
      <c r="J924" s="594"/>
      <c r="K924" s="640"/>
      <c r="L924" s="26"/>
      <c r="M924" s="26"/>
      <c r="N924" s="26"/>
      <c r="O924" s="26"/>
      <c r="P924" s="26"/>
    </row>
    <row r="925" spans="1:16" ht="120" outlineLevel="1">
      <c r="A925" s="128">
        <f t="shared" si="25"/>
        <v>874</v>
      </c>
      <c r="B925" s="129" t="s">
        <v>908</v>
      </c>
      <c r="C925" s="63" t="s">
        <v>126</v>
      </c>
      <c r="D925" s="63">
        <v>2</v>
      </c>
      <c r="E925" s="63">
        <v>2</v>
      </c>
      <c r="F925" s="130"/>
      <c r="G925" s="63"/>
      <c r="H925" s="64"/>
      <c r="I925" s="594" t="s">
        <v>905</v>
      </c>
      <c r="J925" s="594" t="s">
        <v>21</v>
      </c>
      <c r="K925" s="640" t="s">
        <v>822</v>
      </c>
      <c r="L925" s="26"/>
      <c r="M925" s="26"/>
      <c r="N925" s="26"/>
      <c r="O925" s="26"/>
      <c r="P925" s="26"/>
    </row>
    <row r="926" spans="1:16" ht="120" outlineLevel="1">
      <c r="A926" s="128">
        <f t="shared" si="25"/>
        <v>875</v>
      </c>
      <c r="B926" s="129" t="s">
        <v>909</v>
      </c>
      <c r="C926" s="63" t="s">
        <v>126</v>
      </c>
      <c r="D926" s="63">
        <v>1</v>
      </c>
      <c r="E926" s="63">
        <v>1</v>
      </c>
      <c r="F926" s="130"/>
      <c r="G926" s="63"/>
      <c r="H926" s="64"/>
      <c r="I926" s="594"/>
      <c r="J926" s="594"/>
      <c r="K926" s="640"/>
      <c r="L926" s="26"/>
      <c r="M926" s="26"/>
      <c r="N926" s="26"/>
      <c r="O926" s="26"/>
      <c r="P926" s="26"/>
    </row>
    <row r="927" spans="1:16" ht="105" outlineLevel="1">
      <c r="A927" s="128">
        <f t="shared" si="25"/>
        <v>876</v>
      </c>
      <c r="B927" s="135" t="s">
        <v>910</v>
      </c>
      <c r="C927" s="63" t="s">
        <v>126</v>
      </c>
      <c r="D927" s="63">
        <v>4</v>
      </c>
      <c r="E927" s="63">
        <v>4</v>
      </c>
      <c r="F927" s="130"/>
      <c r="G927" s="63"/>
      <c r="H927" s="64"/>
      <c r="I927" s="594"/>
      <c r="J927" s="594"/>
      <c r="K927" s="640"/>
      <c r="L927" s="26"/>
      <c r="M927" s="26"/>
      <c r="N927" s="26"/>
      <c r="O927" s="26"/>
      <c r="P927" s="26"/>
    </row>
    <row r="928" spans="1:16" ht="15" customHeight="1" outlineLevel="1">
      <c r="A928" s="133"/>
      <c r="B928" s="601" t="s">
        <v>911</v>
      </c>
      <c r="C928" s="581"/>
      <c r="D928" s="581"/>
      <c r="E928" s="581"/>
      <c r="F928" s="581"/>
      <c r="G928" s="581"/>
      <c r="H928" s="581"/>
      <c r="I928" s="581"/>
      <c r="J928" s="581"/>
      <c r="K928" s="581"/>
      <c r="L928" s="26"/>
      <c r="M928" s="26"/>
      <c r="N928" s="26"/>
      <c r="O928" s="26"/>
      <c r="P928" s="26"/>
    </row>
    <row r="929" spans="1:16" ht="120" outlineLevel="1">
      <c r="A929" s="108">
        <f>A927+1</f>
        <v>877</v>
      </c>
      <c r="B929" s="134" t="s">
        <v>912</v>
      </c>
      <c r="C929" s="63" t="s">
        <v>126</v>
      </c>
      <c r="D929" s="63">
        <v>3</v>
      </c>
      <c r="E929" s="139"/>
      <c r="F929" s="63">
        <v>3</v>
      </c>
      <c r="G929" s="63"/>
      <c r="H929" s="64"/>
      <c r="I929" s="594" t="s">
        <v>2091</v>
      </c>
      <c r="J929" s="594" t="s">
        <v>21</v>
      </c>
      <c r="K929" s="640" t="s">
        <v>822</v>
      </c>
      <c r="L929" s="26"/>
      <c r="M929" s="26"/>
      <c r="N929" s="26"/>
      <c r="O929" s="26"/>
      <c r="P929" s="26"/>
    </row>
    <row r="930" spans="1:16" ht="75" outlineLevel="1">
      <c r="A930" s="108">
        <f t="shared" ref="A930:A933" si="26">A929+1</f>
        <v>878</v>
      </c>
      <c r="B930" s="135" t="s">
        <v>913</v>
      </c>
      <c r="C930" s="63" t="s">
        <v>126</v>
      </c>
      <c r="D930" s="63">
        <v>10</v>
      </c>
      <c r="E930" s="63">
        <v>10</v>
      </c>
      <c r="F930" s="63"/>
      <c r="G930" s="63"/>
      <c r="H930" s="64"/>
      <c r="I930" s="594"/>
      <c r="J930" s="594"/>
      <c r="K930" s="640"/>
      <c r="L930" s="26"/>
      <c r="M930" s="26"/>
      <c r="N930" s="26"/>
      <c r="O930" s="26"/>
      <c r="P930" s="26"/>
    </row>
    <row r="931" spans="1:16" ht="45" outlineLevel="1">
      <c r="A931" s="207">
        <f t="shared" si="26"/>
        <v>879</v>
      </c>
      <c r="B931" s="135" t="s">
        <v>914</v>
      </c>
      <c r="C931" s="63" t="s">
        <v>126</v>
      </c>
      <c r="D931" s="63">
        <v>2</v>
      </c>
      <c r="E931" s="63"/>
      <c r="F931" s="63">
        <v>2</v>
      </c>
      <c r="G931" s="63"/>
      <c r="H931" s="64"/>
      <c r="I931" s="594"/>
      <c r="J931" s="594"/>
      <c r="K931" s="640"/>
      <c r="L931" s="26"/>
      <c r="M931" s="26"/>
      <c r="N931" s="26"/>
      <c r="O931" s="26"/>
      <c r="P931" s="26"/>
    </row>
    <row r="932" spans="1:16" ht="90" outlineLevel="1">
      <c r="A932" s="207">
        <f t="shared" si="26"/>
        <v>880</v>
      </c>
      <c r="B932" s="134" t="s">
        <v>915</v>
      </c>
      <c r="C932" s="63" t="s">
        <v>126</v>
      </c>
      <c r="D932" s="63">
        <v>1</v>
      </c>
      <c r="E932" s="63"/>
      <c r="F932" s="63">
        <v>1</v>
      </c>
      <c r="G932" s="63"/>
      <c r="H932" s="64"/>
      <c r="I932" s="594" t="s">
        <v>2091</v>
      </c>
      <c r="J932" s="594" t="s">
        <v>21</v>
      </c>
      <c r="K932" s="640" t="s">
        <v>822</v>
      </c>
      <c r="L932" s="26"/>
      <c r="M932" s="26"/>
      <c r="N932" s="26"/>
      <c r="O932" s="26"/>
      <c r="P932" s="26"/>
    </row>
    <row r="933" spans="1:16" ht="45" outlineLevel="1">
      <c r="A933" s="207">
        <f t="shared" si="26"/>
        <v>881</v>
      </c>
      <c r="B933" s="134" t="s">
        <v>916</v>
      </c>
      <c r="C933" s="63" t="s">
        <v>126</v>
      </c>
      <c r="D933" s="63">
        <v>3</v>
      </c>
      <c r="E933" s="63"/>
      <c r="F933" s="63"/>
      <c r="G933" s="63"/>
      <c r="H933" s="63">
        <v>3</v>
      </c>
      <c r="I933" s="594"/>
      <c r="J933" s="594"/>
      <c r="K933" s="640"/>
      <c r="L933" s="26"/>
      <c r="M933" s="26"/>
      <c r="N933" s="26"/>
      <c r="O933" s="26"/>
      <c r="P933" s="26"/>
    </row>
    <row r="934" spans="1:16" ht="15" customHeight="1" outlineLevel="1">
      <c r="A934" s="133"/>
      <c r="B934" s="601" t="s">
        <v>917</v>
      </c>
      <c r="C934" s="581"/>
      <c r="D934" s="581"/>
      <c r="E934" s="581"/>
      <c r="F934" s="581"/>
      <c r="G934" s="581"/>
      <c r="H934" s="581"/>
      <c r="I934" s="581"/>
      <c r="J934" s="581"/>
      <c r="K934" s="581"/>
      <c r="L934" s="26"/>
      <c r="M934" s="26"/>
      <c r="N934" s="26"/>
      <c r="O934" s="26"/>
      <c r="P934" s="26"/>
    </row>
    <row r="935" spans="1:16" ht="54.75" customHeight="1" outlineLevel="1">
      <c r="A935" s="108">
        <f>A933+1</f>
        <v>882</v>
      </c>
      <c r="B935" s="134" t="s">
        <v>918</v>
      </c>
      <c r="C935" s="63" t="s">
        <v>126</v>
      </c>
      <c r="D935" s="63">
        <v>20</v>
      </c>
      <c r="E935" s="63">
        <v>5</v>
      </c>
      <c r="F935" s="63">
        <v>5</v>
      </c>
      <c r="G935" s="63">
        <v>5</v>
      </c>
      <c r="H935" s="63">
        <v>5</v>
      </c>
      <c r="I935" s="63" t="s">
        <v>919</v>
      </c>
      <c r="J935" s="591" t="s">
        <v>21</v>
      </c>
      <c r="K935" s="596" t="s">
        <v>822</v>
      </c>
      <c r="L935" s="26"/>
      <c r="M935" s="26"/>
      <c r="N935" s="26"/>
      <c r="O935" s="26"/>
      <c r="P935" s="26"/>
    </row>
    <row r="936" spans="1:16" ht="45" outlineLevel="1">
      <c r="A936" s="108">
        <f t="shared" ref="A936:A958" si="27">A935+1</f>
        <v>883</v>
      </c>
      <c r="B936" s="134" t="s">
        <v>920</v>
      </c>
      <c r="C936" s="63" t="s">
        <v>126</v>
      </c>
      <c r="D936" s="63">
        <v>2</v>
      </c>
      <c r="E936" s="63"/>
      <c r="F936" s="63">
        <v>1</v>
      </c>
      <c r="G936" s="63"/>
      <c r="H936" s="63">
        <v>1</v>
      </c>
      <c r="I936" s="63" t="s">
        <v>921</v>
      </c>
      <c r="J936" s="592"/>
      <c r="K936" s="597"/>
      <c r="L936" s="26"/>
      <c r="M936" s="26"/>
      <c r="N936" s="26"/>
      <c r="O936" s="26"/>
      <c r="P936" s="26"/>
    </row>
    <row r="937" spans="1:16" ht="51.75" customHeight="1" outlineLevel="1">
      <c r="A937" s="207">
        <f t="shared" si="27"/>
        <v>884</v>
      </c>
      <c r="B937" s="134" t="s">
        <v>922</v>
      </c>
      <c r="C937" s="63" t="s">
        <v>126</v>
      </c>
      <c r="D937" s="63">
        <v>2</v>
      </c>
      <c r="E937" s="63">
        <v>1</v>
      </c>
      <c r="F937" s="63"/>
      <c r="G937" s="63">
        <v>1</v>
      </c>
      <c r="H937" s="63"/>
      <c r="I937" s="594" t="s">
        <v>2092</v>
      </c>
      <c r="J937" s="592"/>
      <c r="K937" s="597"/>
      <c r="L937" s="26"/>
      <c r="M937" s="26"/>
      <c r="N937" s="26"/>
      <c r="O937" s="26"/>
      <c r="P937" s="26"/>
    </row>
    <row r="938" spans="1:16" ht="45" outlineLevel="1">
      <c r="A938" s="207">
        <f t="shared" si="27"/>
        <v>885</v>
      </c>
      <c r="B938" s="137" t="s">
        <v>1816</v>
      </c>
      <c r="C938" s="63" t="s">
        <v>126</v>
      </c>
      <c r="D938" s="63">
        <v>2</v>
      </c>
      <c r="E938" s="63"/>
      <c r="F938" s="63">
        <v>1</v>
      </c>
      <c r="G938" s="63"/>
      <c r="H938" s="63">
        <v>1</v>
      </c>
      <c r="I938" s="581"/>
      <c r="J938" s="592"/>
      <c r="K938" s="597"/>
      <c r="L938" s="26"/>
      <c r="M938" s="26"/>
      <c r="N938" s="26"/>
      <c r="O938" s="26"/>
      <c r="P938" s="26"/>
    </row>
    <row r="939" spans="1:16" ht="39.75" customHeight="1" outlineLevel="1">
      <c r="A939" s="207">
        <f t="shared" si="27"/>
        <v>886</v>
      </c>
      <c r="B939" s="134" t="s">
        <v>923</v>
      </c>
      <c r="C939" s="63" t="s">
        <v>126</v>
      </c>
      <c r="D939" s="63">
        <v>4</v>
      </c>
      <c r="E939" s="63">
        <v>2</v>
      </c>
      <c r="F939" s="63"/>
      <c r="G939" s="63">
        <v>2</v>
      </c>
      <c r="H939" s="63"/>
      <c r="I939" s="249" t="s">
        <v>2093</v>
      </c>
      <c r="J939" s="593"/>
      <c r="K939" s="598"/>
      <c r="L939" s="26"/>
      <c r="M939" s="26"/>
      <c r="N939" s="26"/>
      <c r="O939" s="26"/>
      <c r="P939" s="26"/>
    </row>
    <row r="940" spans="1:16" ht="60" outlineLevel="1">
      <c r="A940" s="207">
        <f t="shared" si="27"/>
        <v>887</v>
      </c>
      <c r="B940" s="134" t="s">
        <v>924</v>
      </c>
      <c r="C940" s="63" t="s">
        <v>126</v>
      </c>
      <c r="D940" s="63">
        <v>4</v>
      </c>
      <c r="E940" s="63">
        <v>2</v>
      </c>
      <c r="F940" s="63"/>
      <c r="G940" s="63">
        <v>2</v>
      </c>
      <c r="H940" s="63"/>
      <c r="I940" s="249" t="s">
        <v>2093</v>
      </c>
      <c r="J940" s="591" t="s">
        <v>21</v>
      </c>
      <c r="K940" s="596" t="s">
        <v>822</v>
      </c>
      <c r="L940" s="26"/>
      <c r="M940" s="26"/>
      <c r="N940" s="26"/>
      <c r="O940" s="26"/>
      <c r="P940" s="26"/>
    </row>
    <row r="941" spans="1:16" ht="60" outlineLevel="1">
      <c r="A941" s="207">
        <f t="shared" si="27"/>
        <v>888</v>
      </c>
      <c r="B941" s="134" t="s">
        <v>925</v>
      </c>
      <c r="C941" s="63" t="s">
        <v>126</v>
      </c>
      <c r="D941" s="63">
        <v>50</v>
      </c>
      <c r="E941" s="63">
        <v>12</v>
      </c>
      <c r="F941" s="63">
        <v>13</v>
      </c>
      <c r="G941" s="63">
        <v>12</v>
      </c>
      <c r="H941" s="63">
        <v>13</v>
      </c>
      <c r="I941" s="594" t="s">
        <v>2092</v>
      </c>
      <c r="J941" s="592"/>
      <c r="K941" s="597"/>
      <c r="L941" s="26"/>
      <c r="M941" s="26"/>
      <c r="N941" s="26"/>
      <c r="O941" s="26"/>
      <c r="P941" s="26"/>
    </row>
    <row r="942" spans="1:16" ht="30" outlineLevel="1">
      <c r="A942" s="207">
        <f t="shared" si="27"/>
        <v>889</v>
      </c>
      <c r="B942" s="134" t="s">
        <v>926</v>
      </c>
      <c r="C942" s="63" t="s">
        <v>126</v>
      </c>
      <c r="D942" s="63">
        <v>2</v>
      </c>
      <c r="E942" s="63">
        <v>1</v>
      </c>
      <c r="F942" s="63"/>
      <c r="G942" s="63">
        <v>1</v>
      </c>
      <c r="H942" s="63"/>
      <c r="I942" s="594"/>
      <c r="J942" s="592"/>
      <c r="K942" s="597"/>
      <c r="L942" s="26"/>
      <c r="M942" s="26"/>
      <c r="N942" s="26"/>
      <c r="O942" s="26"/>
      <c r="P942" s="26"/>
    </row>
    <row r="943" spans="1:16" ht="21.75" customHeight="1" outlineLevel="1">
      <c r="A943" s="207">
        <f t="shared" si="27"/>
        <v>890</v>
      </c>
      <c r="B943" s="129" t="s">
        <v>927</v>
      </c>
      <c r="C943" s="63" t="s">
        <v>126</v>
      </c>
      <c r="D943" s="63">
        <v>10</v>
      </c>
      <c r="E943" s="63">
        <v>2</v>
      </c>
      <c r="F943" s="63">
        <v>3</v>
      </c>
      <c r="G943" s="63">
        <v>2</v>
      </c>
      <c r="H943" s="63">
        <v>3</v>
      </c>
      <c r="I943" s="594" t="s">
        <v>2094</v>
      </c>
      <c r="J943" s="592"/>
      <c r="K943" s="597"/>
      <c r="L943" s="26"/>
      <c r="M943" s="26"/>
      <c r="N943" s="26"/>
      <c r="O943" s="26"/>
      <c r="P943" s="26"/>
    </row>
    <row r="944" spans="1:16" ht="30" outlineLevel="1">
      <c r="A944" s="207">
        <f t="shared" si="27"/>
        <v>891</v>
      </c>
      <c r="B944" s="129" t="s">
        <v>928</v>
      </c>
      <c r="C944" s="63" t="s">
        <v>126</v>
      </c>
      <c r="D944" s="63">
        <v>10</v>
      </c>
      <c r="E944" s="63">
        <v>3</v>
      </c>
      <c r="F944" s="63">
        <v>2</v>
      </c>
      <c r="G944" s="63">
        <v>3</v>
      </c>
      <c r="H944" s="63">
        <v>2</v>
      </c>
      <c r="I944" s="594"/>
      <c r="J944" s="592"/>
      <c r="K944" s="597"/>
      <c r="L944" s="26"/>
      <c r="M944" s="26"/>
      <c r="N944" s="26"/>
      <c r="O944" s="26"/>
      <c r="P944" s="26"/>
    </row>
    <row r="945" spans="1:16" ht="30" outlineLevel="1">
      <c r="A945" s="207">
        <f t="shared" si="27"/>
        <v>892</v>
      </c>
      <c r="B945" s="129" t="s">
        <v>929</v>
      </c>
      <c r="C945" s="63" t="s">
        <v>126</v>
      </c>
      <c r="D945" s="63">
        <v>10</v>
      </c>
      <c r="E945" s="63">
        <v>3</v>
      </c>
      <c r="F945" s="63">
        <v>2</v>
      </c>
      <c r="G945" s="63">
        <v>3</v>
      </c>
      <c r="H945" s="63">
        <v>2</v>
      </c>
      <c r="I945" s="594"/>
      <c r="J945" s="592"/>
      <c r="K945" s="597"/>
      <c r="L945" s="26"/>
      <c r="M945" s="26"/>
      <c r="N945" s="26"/>
      <c r="O945" s="26"/>
      <c r="P945" s="26"/>
    </row>
    <row r="946" spans="1:16" ht="30" outlineLevel="1">
      <c r="A946" s="207">
        <f t="shared" si="27"/>
        <v>893</v>
      </c>
      <c r="B946" s="129" t="s">
        <v>930</v>
      </c>
      <c r="C946" s="63" t="s">
        <v>126</v>
      </c>
      <c r="D946" s="63">
        <v>50</v>
      </c>
      <c r="E946" s="63">
        <v>12</v>
      </c>
      <c r="F946" s="63">
        <v>13</v>
      </c>
      <c r="G946" s="63">
        <v>12</v>
      </c>
      <c r="H946" s="63">
        <v>13</v>
      </c>
      <c r="I946" s="594"/>
      <c r="J946" s="592"/>
      <c r="K946" s="597"/>
      <c r="L946" s="26"/>
      <c r="M946" s="26"/>
      <c r="N946" s="26"/>
      <c r="O946" s="26"/>
      <c r="P946" s="26"/>
    </row>
    <row r="947" spans="1:16" ht="25.5" customHeight="1" outlineLevel="1">
      <c r="A947" s="207">
        <f t="shared" si="27"/>
        <v>894</v>
      </c>
      <c r="B947" s="129" t="s">
        <v>931</v>
      </c>
      <c r="C947" s="63" t="s">
        <v>126</v>
      </c>
      <c r="D947" s="63">
        <v>10</v>
      </c>
      <c r="E947" s="63">
        <v>2</v>
      </c>
      <c r="F947" s="63">
        <v>3</v>
      </c>
      <c r="G947" s="63">
        <v>2</v>
      </c>
      <c r="H947" s="63">
        <v>3</v>
      </c>
      <c r="I947" s="594"/>
      <c r="J947" s="592"/>
      <c r="K947" s="597"/>
      <c r="L947" s="26"/>
      <c r="M947" s="26"/>
      <c r="N947" s="26"/>
      <c r="O947" s="26"/>
      <c r="P947" s="26"/>
    </row>
    <row r="948" spans="1:16" ht="30" outlineLevel="1">
      <c r="A948" s="207">
        <f t="shared" si="27"/>
        <v>895</v>
      </c>
      <c r="B948" s="134" t="s">
        <v>932</v>
      </c>
      <c r="C948" s="63" t="s">
        <v>126</v>
      </c>
      <c r="D948" s="63">
        <v>2</v>
      </c>
      <c r="E948" s="63">
        <v>1</v>
      </c>
      <c r="F948" s="63"/>
      <c r="G948" s="63">
        <v>1</v>
      </c>
      <c r="H948" s="63"/>
      <c r="I948" s="63" t="s">
        <v>2094</v>
      </c>
      <c r="J948" s="592"/>
      <c r="K948" s="597"/>
      <c r="L948" s="26"/>
      <c r="M948" s="26"/>
      <c r="N948" s="26"/>
      <c r="O948" s="26"/>
      <c r="P948" s="26"/>
    </row>
    <row r="949" spans="1:16" ht="75" outlineLevel="1">
      <c r="A949" s="207">
        <f t="shared" si="27"/>
        <v>896</v>
      </c>
      <c r="B949" s="134" t="s">
        <v>933</v>
      </c>
      <c r="C949" s="63" t="s">
        <v>126</v>
      </c>
      <c r="D949" s="63">
        <v>2</v>
      </c>
      <c r="E949" s="63"/>
      <c r="F949" s="63">
        <v>1</v>
      </c>
      <c r="G949" s="63"/>
      <c r="H949" s="63">
        <v>1</v>
      </c>
      <c r="I949" s="63" t="s">
        <v>2092</v>
      </c>
      <c r="J949" s="592"/>
      <c r="K949" s="597"/>
      <c r="L949" s="26"/>
      <c r="M949" s="26"/>
      <c r="N949" s="26"/>
      <c r="O949" s="26"/>
      <c r="P949" s="26"/>
    </row>
    <row r="950" spans="1:16" ht="30" outlineLevel="1">
      <c r="A950" s="207">
        <f t="shared" si="27"/>
        <v>897</v>
      </c>
      <c r="B950" s="134" t="s">
        <v>934</v>
      </c>
      <c r="C950" s="63" t="s">
        <v>126</v>
      </c>
      <c r="D950" s="63">
        <v>1</v>
      </c>
      <c r="E950" s="63"/>
      <c r="F950" s="63"/>
      <c r="G950" s="63">
        <v>1</v>
      </c>
      <c r="H950" s="63"/>
      <c r="I950" s="63" t="s">
        <v>2095</v>
      </c>
      <c r="J950" s="592"/>
      <c r="K950" s="597"/>
      <c r="L950" s="26"/>
      <c r="M950" s="26"/>
      <c r="N950" s="26"/>
      <c r="O950" s="26"/>
      <c r="P950" s="26"/>
    </row>
    <row r="951" spans="1:16" ht="30" outlineLevel="1">
      <c r="A951" s="207">
        <f t="shared" si="27"/>
        <v>898</v>
      </c>
      <c r="B951" s="134" t="s">
        <v>935</v>
      </c>
      <c r="C951" s="63" t="s">
        <v>126</v>
      </c>
      <c r="D951" s="63">
        <v>4</v>
      </c>
      <c r="E951" s="63">
        <v>2</v>
      </c>
      <c r="F951" s="63"/>
      <c r="G951" s="63">
        <v>2</v>
      </c>
      <c r="H951" s="63"/>
      <c r="I951" s="63" t="s">
        <v>2096</v>
      </c>
      <c r="J951" s="592"/>
      <c r="K951" s="597"/>
      <c r="L951" s="26"/>
      <c r="M951" s="26"/>
      <c r="N951" s="26"/>
      <c r="O951" s="26"/>
      <c r="P951" s="26"/>
    </row>
    <row r="952" spans="1:16" ht="30" outlineLevel="1">
      <c r="A952" s="207">
        <f t="shared" si="27"/>
        <v>899</v>
      </c>
      <c r="B952" s="134" t="s">
        <v>936</v>
      </c>
      <c r="C952" s="63" t="s">
        <v>126</v>
      </c>
      <c r="D952" s="63">
        <v>4</v>
      </c>
      <c r="E952" s="63">
        <v>2</v>
      </c>
      <c r="F952" s="63"/>
      <c r="G952" s="63">
        <v>2</v>
      </c>
      <c r="H952" s="63"/>
      <c r="I952" s="63" t="s">
        <v>2097</v>
      </c>
      <c r="J952" s="592"/>
      <c r="K952" s="597"/>
      <c r="L952" s="26"/>
      <c r="M952" s="26"/>
      <c r="N952" s="26"/>
      <c r="O952" s="26"/>
      <c r="P952" s="26"/>
    </row>
    <row r="953" spans="1:16" ht="30" outlineLevel="1">
      <c r="A953" s="207">
        <f t="shared" si="27"/>
        <v>900</v>
      </c>
      <c r="B953" s="134" t="s">
        <v>937</v>
      </c>
      <c r="C953" s="63" t="s">
        <v>126</v>
      </c>
      <c r="D953" s="63">
        <v>2</v>
      </c>
      <c r="E953" s="63"/>
      <c r="F953" s="63">
        <v>1</v>
      </c>
      <c r="G953" s="63"/>
      <c r="H953" s="63">
        <v>1</v>
      </c>
      <c r="I953" s="63" t="s">
        <v>2094</v>
      </c>
      <c r="J953" s="592"/>
      <c r="K953" s="597"/>
      <c r="L953" s="26"/>
      <c r="M953" s="26"/>
      <c r="N953" s="26"/>
      <c r="O953" s="26"/>
      <c r="P953" s="26"/>
    </row>
    <row r="954" spans="1:16" ht="30" outlineLevel="1">
      <c r="A954" s="207">
        <f t="shared" si="27"/>
        <v>901</v>
      </c>
      <c r="B954" s="134" t="s">
        <v>938</v>
      </c>
      <c r="C954" s="63" t="s">
        <v>126</v>
      </c>
      <c r="D954" s="63">
        <v>10</v>
      </c>
      <c r="E954" s="63">
        <v>4</v>
      </c>
      <c r="F954" s="63">
        <v>2</v>
      </c>
      <c r="G954" s="63">
        <v>2</v>
      </c>
      <c r="H954" s="63">
        <v>2</v>
      </c>
      <c r="I954" s="63" t="s">
        <v>2098</v>
      </c>
      <c r="J954" s="592"/>
      <c r="K954" s="597"/>
      <c r="L954" s="26"/>
      <c r="M954" s="26"/>
      <c r="N954" s="26"/>
      <c r="O954" s="26"/>
      <c r="P954" s="26"/>
    </row>
    <row r="955" spans="1:16" ht="30" outlineLevel="1">
      <c r="A955" s="207">
        <f t="shared" si="27"/>
        <v>902</v>
      </c>
      <c r="B955" s="134" t="s">
        <v>939</v>
      </c>
      <c r="C955" s="63" t="s">
        <v>126</v>
      </c>
      <c r="D955" s="63">
        <v>2</v>
      </c>
      <c r="E955" s="63">
        <v>1</v>
      </c>
      <c r="F955" s="63"/>
      <c r="G955" s="63">
        <v>1</v>
      </c>
      <c r="H955" s="63"/>
      <c r="I955" s="594" t="s">
        <v>2099</v>
      </c>
      <c r="J955" s="592"/>
      <c r="K955" s="597"/>
      <c r="L955" s="26"/>
      <c r="M955" s="26"/>
      <c r="N955" s="26"/>
      <c r="O955" s="26"/>
      <c r="P955" s="26"/>
    </row>
    <row r="956" spans="1:16" ht="30" outlineLevel="1">
      <c r="A956" s="207">
        <f t="shared" si="27"/>
        <v>903</v>
      </c>
      <c r="B956" s="134" t="s">
        <v>940</v>
      </c>
      <c r="C956" s="63" t="s">
        <v>126</v>
      </c>
      <c r="D956" s="63">
        <v>2</v>
      </c>
      <c r="E956" s="63"/>
      <c r="F956" s="63">
        <v>1</v>
      </c>
      <c r="G956" s="63"/>
      <c r="H956" s="63">
        <v>1</v>
      </c>
      <c r="I956" s="594"/>
      <c r="J956" s="592"/>
      <c r="K956" s="597"/>
      <c r="L956" s="26"/>
      <c r="M956" s="26"/>
      <c r="N956" s="26"/>
      <c r="O956" s="26"/>
      <c r="P956" s="26"/>
    </row>
    <row r="957" spans="1:16" ht="60" outlineLevel="1">
      <c r="A957" s="207">
        <f t="shared" si="27"/>
        <v>904</v>
      </c>
      <c r="B957" s="134" t="s">
        <v>941</v>
      </c>
      <c r="C957" s="63" t="s">
        <v>126</v>
      </c>
      <c r="D957" s="63">
        <v>2</v>
      </c>
      <c r="E957" s="63">
        <v>1</v>
      </c>
      <c r="F957" s="63"/>
      <c r="G957" s="63">
        <v>1</v>
      </c>
      <c r="H957" s="63"/>
      <c r="I957" s="63" t="s">
        <v>2100</v>
      </c>
      <c r="J957" s="593"/>
      <c r="K957" s="598"/>
      <c r="L957" s="26"/>
      <c r="M957" s="26"/>
      <c r="N957" s="26"/>
      <c r="O957" s="26"/>
      <c r="P957" s="26"/>
    </row>
    <row r="958" spans="1:16" ht="45" outlineLevel="1">
      <c r="A958" s="207">
        <f t="shared" si="27"/>
        <v>905</v>
      </c>
      <c r="B958" s="134" t="s">
        <v>942</v>
      </c>
      <c r="C958" s="63" t="s">
        <v>126</v>
      </c>
      <c r="D958" s="63">
        <v>1</v>
      </c>
      <c r="E958" s="63"/>
      <c r="F958" s="63"/>
      <c r="G958" s="63">
        <v>1</v>
      </c>
      <c r="H958" s="63"/>
      <c r="I958" s="63" t="s">
        <v>2101</v>
      </c>
      <c r="J958" s="249" t="s">
        <v>21</v>
      </c>
      <c r="K958" s="250" t="s">
        <v>822</v>
      </c>
      <c r="L958" s="26"/>
      <c r="M958" s="26"/>
      <c r="N958" s="26"/>
      <c r="O958" s="26"/>
      <c r="P958" s="26"/>
    </row>
    <row r="959" spans="1:16" ht="15" customHeight="1" outlineLevel="1">
      <c r="A959" s="133"/>
      <c r="B959" s="595" t="s">
        <v>1817</v>
      </c>
      <c r="C959" s="581"/>
      <c r="D959" s="581"/>
      <c r="E959" s="581"/>
      <c r="F959" s="581"/>
      <c r="G959" s="581"/>
      <c r="H959" s="581"/>
      <c r="I959" s="581"/>
      <c r="J959" s="581"/>
      <c r="K959" s="581"/>
      <c r="L959" s="26"/>
      <c r="M959" s="26"/>
      <c r="N959" s="26"/>
      <c r="O959" s="26"/>
      <c r="P959" s="26"/>
    </row>
    <row r="960" spans="1:16" ht="43.5" customHeight="1" outlineLevel="1">
      <c r="A960" s="108">
        <f>A958+1</f>
        <v>906</v>
      </c>
      <c r="B960" s="134" t="s">
        <v>1775</v>
      </c>
      <c r="C960" s="63" t="s">
        <v>126</v>
      </c>
      <c r="D960" s="63">
        <v>12</v>
      </c>
      <c r="E960" s="63">
        <v>6</v>
      </c>
      <c r="F960" s="63">
        <v>6</v>
      </c>
      <c r="G960" s="63"/>
      <c r="H960" s="64"/>
      <c r="I960" s="594" t="s">
        <v>943</v>
      </c>
      <c r="J960" s="594" t="s">
        <v>21</v>
      </c>
      <c r="K960" s="640" t="s">
        <v>822</v>
      </c>
      <c r="L960" s="26"/>
      <c r="M960" s="26"/>
      <c r="N960" s="26"/>
      <c r="O960" s="26"/>
      <c r="P960" s="26"/>
    </row>
    <row r="961" spans="1:16" ht="53.25" customHeight="1" outlineLevel="1">
      <c r="A961" s="108">
        <f t="shared" ref="A961:A971" si="28">A960+1</f>
        <v>907</v>
      </c>
      <c r="B961" s="134" t="s">
        <v>944</v>
      </c>
      <c r="C961" s="63" t="s">
        <v>126</v>
      </c>
      <c r="D961" s="63">
        <v>2</v>
      </c>
      <c r="E961" s="63">
        <v>2</v>
      </c>
      <c r="F961" s="63"/>
      <c r="G961" s="63"/>
      <c r="H961" s="64"/>
      <c r="I961" s="581"/>
      <c r="J961" s="594"/>
      <c r="K961" s="640"/>
      <c r="L961" s="26"/>
      <c r="M961" s="26"/>
      <c r="N961" s="26"/>
      <c r="O961" s="26"/>
      <c r="P961" s="26"/>
    </row>
    <row r="962" spans="1:16" ht="30" outlineLevel="1">
      <c r="A962" s="207">
        <f t="shared" si="28"/>
        <v>908</v>
      </c>
      <c r="B962" s="134" t="s">
        <v>945</v>
      </c>
      <c r="C962" s="63" t="s">
        <v>126</v>
      </c>
      <c r="D962" s="63">
        <v>2</v>
      </c>
      <c r="E962" s="63">
        <v>2</v>
      </c>
      <c r="F962" s="63"/>
      <c r="G962" s="63"/>
      <c r="H962" s="64"/>
      <c r="I962" s="581"/>
      <c r="J962" s="594"/>
      <c r="K962" s="640"/>
      <c r="L962" s="26"/>
      <c r="M962" s="26"/>
      <c r="N962" s="26"/>
      <c r="O962" s="26"/>
      <c r="P962" s="26"/>
    </row>
    <row r="963" spans="1:16" ht="48" customHeight="1" outlineLevel="1">
      <c r="A963" s="207">
        <f t="shared" si="28"/>
        <v>909</v>
      </c>
      <c r="B963" s="134" t="s">
        <v>946</v>
      </c>
      <c r="C963" s="63" t="s">
        <v>126</v>
      </c>
      <c r="D963" s="63">
        <v>4</v>
      </c>
      <c r="E963" s="63">
        <v>4</v>
      </c>
      <c r="F963" s="126"/>
      <c r="G963" s="63"/>
      <c r="H963" s="64"/>
      <c r="I963" s="581"/>
      <c r="J963" s="594"/>
      <c r="K963" s="640"/>
      <c r="L963" s="26"/>
      <c r="M963" s="26"/>
      <c r="N963" s="26"/>
      <c r="O963" s="26"/>
      <c r="P963" s="26"/>
    </row>
    <row r="964" spans="1:16" ht="48" customHeight="1" outlineLevel="1">
      <c r="A964" s="207">
        <f t="shared" si="28"/>
        <v>910</v>
      </c>
      <c r="B964" s="134" t="s">
        <v>947</v>
      </c>
      <c r="C964" s="63" t="s">
        <v>126</v>
      </c>
      <c r="D964" s="63">
        <v>4</v>
      </c>
      <c r="E964" s="63">
        <v>4</v>
      </c>
      <c r="F964" s="126"/>
      <c r="G964" s="63"/>
      <c r="H964" s="64"/>
      <c r="I964" s="581"/>
      <c r="J964" s="594"/>
      <c r="K964" s="640"/>
      <c r="L964" s="26"/>
      <c r="M964" s="26"/>
      <c r="N964" s="26"/>
      <c r="O964" s="26"/>
      <c r="P964" s="26"/>
    </row>
    <row r="965" spans="1:16" ht="45" outlineLevel="1">
      <c r="A965" s="207">
        <f t="shared" si="28"/>
        <v>911</v>
      </c>
      <c r="B965" s="134" t="s">
        <v>948</v>
      </c>
      <c r="C965" s="63" t="s">
        <v>126</v>
      </c>
      <c r="D965" s="63">
        <v>6</v>
      </c>
      <c r="E965" s="63">
        <v>6</v>
      </c>
      <c r="F965" s="63"/>
      <c r="G965" s="63"/>
      <c r="H965" s="64"/>
      <c r="I965" s="594" t="s">
        <v>943</v>
      </c>
      <c r="J965" s="594" t="s">
        <v>21</v>
      </c>
      <c r="K965" s="640" t="s">
        <v>822</v>
      </c>
      <c r="L965" s="26"/>
      <c r="M965" s="26"/>
      <c r="N965" s="26"/>
      <c r="O965" s="26"/>
      <c r="P965" s="26"/>
    </row>
    <row r="966" spans="1:16" ht="27.75" customHeight="1" outlineLevel="1">
      <c r="A966" s="207">
        <f t="shared" si="28"/>
        <v>912</v>
      </c>
      <c r="B966" s="137" t="s">
        <v>1818</v>
      </c>
      <c r="C966" s="63" t="s">
        <v>126</v>
      </c>
      <c r="D966" s="63">
        <v>4</v>
      </c>
      <c r="E966" s="63">
        <v>4</v>
      </c>
      <c r="F966" s="63"/>
      <c r="G966" s="63"/>
      <c r="H966" s="64"/>
      <c r="I966" s="581"/>
      <c r="J966" s="594"/>
      <c r="K966" s="640"/>
      <c r="L966" s="26"/>
      <c r="M966" s="26"/>
      <c r="N966" s="26"/>
      <c r="O966" s="26"/>
      <c r="P966" s="26"/>
    </row>
    <row r="967" spans="1:16" ht="45" outlineLevel="1">
      <c r="A967" s="207">
        <f t="shared" si="28"/>
        <v>913</v>
      </c>
      <c r="B967" s="134" t="s">
        <v>949</v>
      </c>
      <c r="C967" s="63" t="s">
        <v>126</v>
      </c>
      <c r="D967" s="63">
        <v>2</v>
      </c>
      <c r="E967" s="63">
        <v>2</v>
      </c>
      <c r="F967" s="63"/>
      <c r="G967" s="63"/>
      <c r="H967" s="64"/>
      <c r="I967" s="581"/>
      <c r="J967" s="594"/>
      <c r="K967" s="640"/>
      <c r="L967" s="26"/>
      <c r="M967" s="26"/>
      <c r="N967" s="26"/>
      <c r="O967" s="26"/>
      <c r="P967" s="26"/>
    </row>
    <row r="968" spans="1:16" ht="30" outlineLevel="1">
      <c r="A968" s="207">
        <f t="shared" si="28"/>
        <v>914</v>
      </c>
      <c r="B968" s="134" t="s">
        <v>950</v>
      </c>
      <c r="C968" s="63" t="s">
        <v>126</v>
      </c>
      <c r="D968" s="63">
        <v>2</v>
      </c>
      <c r="E968" s="63">
        <v>2</v>
      </c>
      <c r="F968" s="63"/>
      <c r="G968" s="63"/>
      <c r="H968" s="64"/>
      <c r="I968" s="581"/>
      <c r="J968" s="594"/>
      <c r="K968" s="640"/>
      <c r="L968" s="26"/>
      <c r="M968" s="26"/>
      <c r="N968" s="26"/>
      <c r="O968" s="26"/>
      <c r="P968" s="26"/>
    </row>
    <row r="969" spans="1:16" ht="30" outlineLevel="1">
      <c r="A969" s="207">
        <f t="shared" si="28"/>
        <v>915</v>
      </c>
      <c r="B969" s="134" t="s">
        <v>951</v>
      </c>
      <c r="C969" s="63" t="s">
        <v>126</v>
      </c>
      <c r="D969" s="63">
        <v>2</v>
      </c>
      <c r="E969" s="63">
        <v>2</v>
      </c>
      <c r="F969" s="63"/>
      <c r="G969" s="63"/>
      <c r="H969" s="64"/>
      <c r="I969" s="581"/>
      <c r="J969" s="594"/>
      <c r="K969" s="640"/>
      <c r="L969" s="26"/>
      <c r="M969" s="26"/>
      <c r="N969" s="26"/>
      <c r="O969" s="26"/>
      <c r="P969" s="26"/>
    </row>
    <row r="970" spans="1:16" ht="30" outlineLevel="1">
      <c r="A970" s="207">
        <f t="shared" si="28"/>
        <v>916</v>
      </c>
      <c r="B970" s="134" t="s">
        <v>952</v>
      </c>
      <c r="C970" s="63" t="s">
        <v>126</v>
      </c>
      <c r="D970" s="63">
        <v>2</v>
      </c>
      <c r="E970" s="63">
        <v>2</v>
      </c>
      <c r="F970" s="63"/>
      <c r="G970" s="63"/>
      <c r="H970" s="64"/>
      <c r="I970" s="581"/>
      <c r="J970" s="594"/>
      <c r="K970" s="640"/>
      <c r="L970" s="26"/>
      <c r="M970" s="26"/>
      <c r="N970" s="26"/>
      <c r="O970" s="26"/>
      <c r="P970" s="26"/>
    </row>
    <row r="971" spans="1:16" ht="30" outlineLevel="1">
      <c r="A971" s="207">
        <f t="shared" si="28"/>
        <v>917</v>
      </c>
      <c r="B971" s="134" t="s">
        <v>953</v>
      </c>
      <c r="C971" s="63" t="s">
        <v>126</v>
      </c>
      <c r="D971" s="63">
        <v>2</v>
      </c>
      <c r="E971" s="63">
        <v>2</v>
      </c>
      <c r="F971" s="63"/>
      <c r="G971" s="63"/>
      <c r="H971" s="64"/>
      <c r="I971" s="581"/>
      <c r="J971" s="594"/>
      <c r="K971" s="640"/>
      <c r="L971" s="26"/>
      <c r="M971" s="26"/>
      <c r="N971" s="26"/>
      <c r="O971" s="26"/>
      <c r="P971" s="26"/>
    </row>
    <row r="972" spans="1:16" ht="29.25" customHeight="1" outlineLevel="1">
      <c r="A972" s="133"/>
      <c r="B972" s="693" t="s">
        <v>1819</v>
      </c>
      <c r="C972" s="581"/>
      <c r="D972" s="581"/>
      <c r="E972" s="581"/>
      <c r="F972" s="581"/>
      <c r="G972" s="581"/>
      <c r="H972" s="581"/>
      <c r="I972" s="581"/>
      <c r="J972" s="581"/>
      <c r="K972" s="581"/>
      <c r="L972" s="26"/>
      <c r="M972" s="26"/>
      <c r="N972" s="26"/>
      <c r="O972" s="26"/>
      <c r="P972" s="26"/>
    </row>
    <row r="973" spans="1:16" ht="45" outlineLevel="1">
      <c r="A973" s="140">
        <f>A971+1</f>
        <v>918</v>
      </c>
      <c r="B973" s="134" t="s">
        <v>954</v>
      </c>
      <c r="C973" s="126" t="s">
        <v>126</v>
      </c>
      <c r="D973" s="126">
        <v>1</v>
      </c>
      <c r="E973" s="126">
        <v>1</v>
      </c>
      <c r="F973" s="129"/>
      <c r="G973" s="63"/>
      <c r="H973" s="64"/>
      <c r="I973" s="63" t="s">
        <v>2102</v>
      </c>
      <c r="J973" s="591" t="s">
        <v>21</v>
      </c>
      <c r="K973" s="596" t="s">
        <v>822</v>
      </c>
      <c r="L973" s="26"/>
      <c r="M973" s="26"/>
      <c r="N973" s="26"/>
      <c r="O973" s="26"/>
      <c r="P973" s="26"/>
    </row>
    <row r="974" spans="1:16" ht="30" outlineLevel="1">
      <c r="A974" s="128">
        <f t="shared" ref="A974:A1028" si="29">A973+1</f>
        <v>919</v>
      </c>
      <c r="B974" s="134" t="s">
        <v>955</v>
      </c>
      <c r="C974" s="126" t="s">
        <v>126</v>
      </c>
      <c r="D974" s="126">
        <v>3</v>
      </c>
      <c r="E974" s="126">
        <v>3</v>
      </c>
      <c r="F974" s="129"/>
      <c r="G974" s="63"/>
      <c r="H974" s="64"/>
      <c r="I974" s="63" t="s">
        <v>2103</v>
      </c>
      <c r="J974" s="592"/>
      <c r="K974" s="597"/>
      <c r="L974" s="26"/>
      <c r="M974" s="26"/>
      <c r="N974" s="26"/>
      <c r="O974" s="26"/>
      <c r="P974" s="26"/>
    </row>
    <row r="975" spans="1:16" ht="45" outlineLevel="1">
      <c r="A975" s="128">
        <f t="shared" si="29"/>
        <v>920</v>
      </c>
      <c r="B975" s="134" t="s">
        <v>956</v>
      </c>
      <c r="C975" s="126" t="s">
        <v>126</v>
      </c>
      <c r="D975" s="126">
        <v>1</v>
      </c>
      <c r="E975" s="126">
        <v>1</v>
      </c>
      <c r="F975" s="129"/>
      <c r="G975" s="63"/>
      <c r="H975" s="64"/>
      <c r="I975" s="594" t="s">
        <v>2102</v>
      </c>
      <c r="J975" s="593"/>
      <c r="K975" s="598"/>
      <c r="L975" s="26"/>
      <c r="M975" s="26"/>
      <c r="N975" s="26"/>
      <c r="O975" s="26"/>
      <c r="P975" s="26"/>
    </row>
    <row r="976" spans="1:16" ht="45" outlineLevel="1">
      <c r="A976" s="128">
        <f t="shared" si="29"/>
        <v>921</v>
      </c>
      <c r="B976" s="137" t="s">
        <v>1820</v>
      </c>
      <c r="C976" s="126" t="s">
        <v>126</v>
      </c>
      <c r="D976" s="126">
        <v>1</v>
      </c>
      <c r="E976" s="126">
        <v>1</v>
      </c>
      <c r="F976" s="129"/>
      <c r="G976" s="63"/>
      <c r="H976" s="64"/>
      <c r="I976" s="594"/>
      <c r="J976" s="591" t="s">
        <v>21</v>
      </c>
      <c r="K976" s="596" t="s">
        <v>822</v>
      </c>
      <c r="L976" s="26"/>
      <c r="M976" s="26"/>
      <c r="N976" s="26"/>
      <c r="O976" s="26"/>
      <c r="P976" s="26"/>
    </row>
    <row r="977" spans="1:16" ht="30" outlineLevel="1">
      <c r="A977" s="128">
        <f t="shared" si="29"/>
        <v>922</v>
      </c>
      <c r="B977" s="134" t="s">
        <v>957</v>
      </c>
      <c r="C977" s="126" t="s">
        <v>126</v>
      </c>
      <c r="D977" s="126">
        <v>2</v>
      </c>
      <c r="E977" s="126">
        <v>2</v>
      </c>
      <c r="F977" s="129"/>
      <c r="G977" s="63"/>
      <c r="H977" s="64"/>
      <c r="I977" s="594"/>
      <c r="J977" s="592"/>
      <c r="K977" s="597"/>
      <c r="L977" s="26"/>
      <c r="M977" s="26"/>
      <c r="N977" s="26"/>
      <c r="O977" s="26"/>
      <c r="P977" s="26"/>
    </row>
    <row r="978" spans="1:16" ht="45" outlineLevel="1">
      <c r="A978" s="128">
        <f t="shared" si="29"/>
        <v>923</v>
      </c>
      <c r="B978" s="134" t="s">
        <v>958</v>
      </c>
      <c r="C978" s="126" t="s">
        <v>126</v>
      </c>
      <c r="D978" s="126">
        <v>10</v>
      </c>
      <c r="E978" s="126">
        <v>10</v>
      </c>
      <c r="F978" s="129"/>
      <c r="G978" s="63"/>
      <c r="H978" s="64"/>
      <c r="I978" s="63" t="s">
        <v>2085</v>
      </c>
      <c r="J978" s="592"/>
      <c r="K978" s="597"/>
      <c r="L978" s="26"/>
      <c r="M978" s="26"/>
      <c r="N978" s="26"/>
      <c r="O978" s="26"/>
      <c r="P978" s="26"/>
    </row>
    <row r="979" spans="1:16" ht="45" outlineLevel="1">
      <c r="A979" s="128">
        <f t="shared" si="29"/>
        <v>924</v>
      </c>
      <c r="B979" s="129" t="s">
        <v>959</v>
      </c>
      <c r="C979" s="126" t="s">
        <v>126</v>
      </c>
      <c r="D979" s="126">
        <v>10</v>
      </c>
      <c r="E979" s="126">
        <v>10</v>
      </c>
      <c r="F979" s="129"/>
      <c r="G979" s="63"/>
      <c r="H979" s="64"/>
      <c r="I979" s="63" t="s">
        <v>2085</v>
      </c>
      <c r="J979" s="592"/>
      <c r="K979" s="597"/>
      <c r="L979" s="26"/>
      <c r="M979" s="26"/>
      <c r="N979" s="26"/>
      <c r="O979" s="26"/>
      <c r="P979" s="26"/>
    </row>
    <row r="980" spans="1:16" ht="75" outlineLevel="1">
      <c r="A980" s="128">
        <f t="shared" si="29"/>
        <v>925</v>
      </c>
      <c r="B980" s="134" t="s">
        <v>960</v>
      </c>
      <c r="C980" s="126" t="s">
        <v>126</v>
      </c>
      <c r="D980" s="63">
        <v>1</v>
      </c>
      <c r="E980" s="63">
        <v>1</v>
      </c>
      <c r="F980" s="129"/>
      <c r="G980" s="63"/>
      <c r="H980" s="64"/>
      <c r="I980" s="63" t="s">
        <v>2081</v>
      </c>
      <c r="J980" s="592"/>
      <c r="K980" s="597"/>
      <c r="L980" s="26"/>
      <c r="M980" s="26"/>
      <c r="N980" s="26"/>
      <c r="O980" s="26"/>
      <c r="P980" s="26"/>
    </row>
    <row r="981" spans="1:16" ht="30" outlineLevel="1">
      <c r="A981" s="128">
        <f t="shared" si="29"/>
        <v>926</v>
      </c>
      <c r="B981" s="134" t="s">
        <v>961</v>
      </c>
      <c r="C981" s="126" t="s">
        <v>126</v>
      </c>
      <c r="D981" s="63">
        <v>1</v>
      </c>
      <c r="E981" s="63">
        <v>1</v>
      </c>
      <c r="F981" s="141"/>
      <c r="G981" s="142"/>
      <c r="H981" s="129"/>
      <c r="I981" s="63" t="s">
        <v>2102</v>
      </c>
      <c r="J981" s="592"/>
      <c r="K981" s="597"/>
      <c r="L981" s="26"/>
      <c r="M981" s="26"/>
      <c r="N981" s="26"/>
      <c r="O981" s="26"/>
      <c r="P981" s="26"/>
    </row>
    <row r="982" spans="1:16" ht="30" outlineLevel="1">
      <c r="A982" s="128">
        <f t="shared" si="29"/>
        <v>927</v>
      </c>
      <c r="B982" s="134" t="s">
        <v>962</v>
      </c>
      <c r="C982" s="126" t="s">
        <v>126</v>
      </c>
      <c r="D982" s="63">
        <v>1</v>
      </c>
      <c r="E982" s="63">
        <v>1</v>
      </c>
      <c r="F982" s="141"/>
      <c r="G982" s="142"/>
      <c r="H982" s="129"/>
      <c r="I982" s="63" t="s">
        <v>2102</v>
      </c>
      <c r="J982" s="592"/>
      <c r="K982" s="597"/>
      <c r="L982" s="26"/>
      <c r="M982" s="26"/>
      <c r="N982" s="26"/>
      <c r="O982" s="26"/>
      <c r="P982" s="26"/>
    </row>
    <row r="983" spans="1:16" ht="45" outlineLevel="1">
      <c r="A983" s="128">
        <f t="shared" si="29"/>
        <v>928</v>
      </c>
      <c r="B983" s="134" t="s">
        <v>963</v>
      </c>
      <c r="C983" s="126" t="s">
        <v>126</v>
      </c>
      <c r="D983" s="63">
        <v>10</v>
      </c>
      <c r="E983" s="63">
        <v>2</v>
      </c>
      <c r="F983" s="63">
        <v>2</v>
      </c>
      <c r="G983" s="63">
        <v>3</v>
      </c>
      <c r="H983" s="63">
        <v>3</v>
      </c>
      <c r="I983" s="594" t="s">
        <v>2082</v>
      </c>
      <c r="J983" s="592"/>
      <c r="K983" s="597"/>
      <c r="L983" s="26"/>
      <c r="M983" s="26"/>
      <c r="N983" s="26"/>
      <c r="O983" s="26"/>
      <c r="P983" s="26"/>
    </row>
    <row r="984" spans="1:16" ht="42" customHeight="1" outlineLevel="1">
      <c r="A984" s="128">
        <f t="shared" si="29"/>
        <v>929</v>
      </c>
      <c r="B984" s="134" t="s">
        <v>964</v>
      </c>
      <c r="C984" s="126" t="s">
        <v>126</v>
      </c>
      <c r="D984" s="63">
        <v>10</v>
      </c>
      <c r="E984" s="63">
        <v>2</v>
      </c>
      <c r="F984" s="63">
        <v>2</v>
      </c>
      <c r="G984" s="63">
        <v>3</v>
      </c>
      <c r="H984" s="63">
        <v>3</v>
      </c>
      <c r="I984" s="581"/>
      <c r="J984" s="592"/>
      <c r="K984" s="597"/>
      <c r="L984" s="26"/>
      <c r="M984" s="26"/>
      <c r="N984" s="26"/>
      <c r="O984" s="26"/>
      <c r="P984" s="26"/>
    </row>
    <row r="985" spans="1:16" ht="42" customHeight="1" outlineLevel="1">
      <c r="A985" s="128">
        <f t="shared" si="29"/>
        <v>930</v>
      </c>
      <c r="B985" s="134" t="s">
        <v>965</v>
      </c>
      <c r="C985" s="126" t="s">
        <v>126</v>
      </c>
      <c r="D985" s="63">
        <v>10</v>
      </c>
      <c r="E985" s="63">
        <v>2</v>
      </c>
      <c r="F985" s="63">
        <v>2</v>
      </c>
      <c r="G985" s="63">
        <v>3</v>
      </c>
      <c r="H985" s="63">
        <v>3</v>
      </c>
      <c r="I985" s="581"/>
      <c r="J985" s="592"/>
      <c r="K985" s="597"/>
      <c r="L985" s="26"/>
      <c r="M985" s="26"/>
      <c r="N985" s="26"/>
      <c r="O985" s="26"/>
      <c r="P985" s="26"/>
    </row>
    <row r="986" spans="1:16" ht="30" outlineLevel="1">
      <c r="A986" s="128">
        <f t="shared" si="29"/>
        <v>931</v>
      </c>
      <c r="B986" s="134" t="s">
        <v>966</v>
      </c>
      <c r="C986" s="126" t="s">
        <v>126</v>
      </c>
      <c r="D986" s="63">
        <v>10</v>
      </c>
      <c r="E986" s="63">
        <v>3</v>
      </c>
      <c r="F986" s="63">
        <v>2</v>
      </c>
      <c r="G986" s="63">
        <v>2</v>
      </c>
      <c r="H986" s="63">
        <v>3</v>
      </c>
      <c r="I986" s="581"/>
      <c r="J986" s="592"/>
      <c r="K986" s="597"/>
      <c r="L986" s="26"/>
      <c r="M986" s="26"/>
      <c r="N986" s="26"/>
      <c r="O986" s="26"/>
      <c r="P986" s="26"/>
    </row>
    <row r="987" spans="1:16" ht="54.75" customHeight="1" outlineLevel="1">
      <c r="A987" s="128">
        <f t="shared" si="29"/>
        <v>932</v>
      </c>
      <c r="B987" s="134" t="s">
        <v>967</v>
      </c>
      <c r="C987" s="126" t="s">
        <v>126</v>
      </c>
      <c r="D987" s="63">
        <v>3</v>
      </c>
      <c r="E987" s="63">
        <v>3</v>
      </c>
      <c r="F987" s="63"/>
      <c r="G987" s="63"/>
      <c r="H987" s="63"/>
      <c r="I987" s="63" t="s">
        <v>2082</v>
      </c>
      <c r="J987" s="592"/>
      <c r="K987" s="597"/>
      <c r="L987" s="26"/>
      <c r="M987" s="26"/>
      <c r="N987" s="26"/>
      <c r="O987" s="26"/>
      <c r="P987" s="26"/>
    </row>
    <row r="988" spans="1:16" ht="61.5" customHeight="1" outlineLevel="1">
      <c r="A988" s="128">
        <f t="shared" si="29"/>
        <v>933</v>
      </c>
      <c r="B988" s="63" t="s">
        <v>968</v>
      </c>
      <c r="C988" s="126" t="s">
        <v>126</v>
      </c>
      <c r="D988" s="63">
        <v>3</v>
      </c>
      <c r="E988" s="63">
        <v>3</v>
      </c>
      <c r="F988" s="63"/>
      <c r="G988" s="63"/>
      <c r="H988" s="63"/>
      <c r="I988" s="63" t="s">
        <v>2082</v>
      </c>
      <c r="J988" s="592"/>
      <c r="K988" s="597"/>
      <c r="L988" s="26"/>
      <c r="M988" s="26"/>
      <c r="N988" s="26"/>
      <c r="O988" s="26"/>
      <c r="P988" s="26"/>
    </row>
    <row r="989" spans="1:16" ht="36.75" customHeight="1" outlineLevel="1">
      <c r="A989" s="128">
        <f t="shared" si="29"/>
        <v>934</v>
      </c>
      <c r="B989" s="63" t="s">
        <v>969</v>
      </c>
      <c r="C989" s="126" t="s">
        <v>126</v>
      </c>
      <c r="D989" s="63">
        <v>2</v>
      </c>
      <c r="E989" s="63">
        <v>1</v>
      </c>
      <c r="F989" s="63"/>
      <c r="G989" s="63">
        <v>1</v>
      </c>
      <c r="H989" s="63"/>
      <c r="I989" s="63" t="s">
        <v>2104</v>
      </c>
      <c r="J989" s="592"/>
      <c r="K989" s="597"/>
      <c r="L989" s="26"/>
      <c r="M989" s="26"/>
      <c r="N989" s="26"/>
      <c r="O989" s="26"/>
      <c r="P989" s="26"/>
    </row>
    <row r="990" spans="1:16" ht="38.25" customHeight="1" outlineLevel="1">
      <c r="A990" s="128">
        <f t="shared" si="29"/>
        <v>935</v>
      </c>
      <c r="B990" s="63" t="s">
        <v>970</v>
      </c>
      <c r="C990" s="126" t="s">
        <v>126</v>
      </c>
      <c r="D990" s="63">
        <v>3</v>
      </c>
      <c r="E990" s="63"/>
      <c r="F990" s="63"/>
      <c r="G990" s="63">
        <v>3</v>
      </c>
      <c r="H990" s="63"/>
      <c r="I990" s="129" t="s">
        <v>2081</v>
      </c>
      <c r="J990" s="593"/>
      <c r="K990" s="598"/>
      <c r="L990" s="26"/>
      <c r="M990" s="26"/>
      <c r="N990" s="26"/>
      <c r="O990" s="26"/>
      <c r="P990" s="26"/>
    </row>
    <row r="991" spans="1:16" ht="75" outlineLevel="1">
      <c r="A991" s="128">
        <f t="shared" si="29"/>
        <v>936</v>
      </c>
      <c r="B991" s="63" t="s">
        <v>971</v>
      </c>
      <c r="C991" s="126" t="s">
        <v>126</v>
      </c>
      <c r="D991" s="63">
        <v>2</v>
      </c>
      <c r="E991" s="63"/>
      <c r="F991" s="63"/>
      <c r="G991" s="63"/>
      <c r="H991" s="63">
        <v>2</v>
      </c>
      <c r="I991" s="129" t="s">
        <v>2081</v>
      </c>
      <c r="J991" s="591" t="s">
        <v>21</v>
      </c>
      <c r="K991" s="596" t="s">
        <v>822</v>
      </c>
      <c r="L991" s="26"/>
      <c r="M991" s="26"/>
      <c r="N991" s="26"/>
      <c r="O991" s="26"/>
      <c r="P991" s="26"/>
    </row>
    <row r="992" spans="1:16" outlineLevel="1">
      <c r="A992" s="128">
        <f t="shared" si="29"/>
        <v>937</v>
      </c>
      <c r="B992" s="129" t="s">
        <v>972</v>
      </c>
      <c r="C992" s="63" t="s">
        <v>61</v>
      </c>
      <c r="D992" s="63">
        <v>2</v>
      </c>
      <c r="E992" s="63"/>
      <c r="F992" s="63">
        <v>2</v>
      </c>
      <c r="G992" s="63"/>
      <c r="H992" s="63"/>
      <c r="I992" s="594" t="s">
        <v>2078</v>
      </c>
      <c r="J992" s="592"/>
      <c r="K992" s="597"/>
      <c r="L992" s="26"/>
      <c r="M992" s="26"/>
      <c r="N992" s="26"/>
      <c r="O992" s="26"/>
      <c r="P992" s="26"/>
    </row>
    <row r="993" spans="1:16" outlineLevel="1">
      <c r="A993" s="128">
        <f t="shared" si="29"/>
        <v>938</v>
      </c>
      <c r="B993" s="129" t="s">
        <v>973</v>
      </c>
      <c r="C993" s="63" t="s">
        <v>61</v>
      </c>
      <c r="D993" s="63">
        <v>1</v>
      </c>
      <c r="E993" s="63"/>
      <c r="F993" s="63">
        <v>1</v>
      </c>
      <c r="G993" s="63"/>
      <c r="H993" s="63"/>
      <c r="I993" s="581"/>
      <c r="J993" s="592"/>
      <c r="K993" s="597"/>
      <c r="L993" s="26"/>
      <c r="M993" s="26"/>
      <c r="N993" s="26"/>
      <c r="O993" s="26"/>
      <c r="P993" s="26"/>
    </row>
    <row r="994" spans="1:16" outlineLevel="1">
      <c r="A994" s="128">
        <f t="shared" si="29"/>
        <v>939</v>
      </c>
      <c r="B994" s="129" t="s">
        <v>974</v>
      </c>
      <c r="C994" s="63" t="s">
        <v>61</v>
      </c>
      <c r="D994" s="63">
        <v>2</v>
      </c>
      <c r="E994" s="63"/>
      <c r="F994" s="63">
        <v>2</v>
      </c>
      <c r="G994" s="63"/>
      <c r="H994" s="63"/>
      <c r="I994" s="581"/>
      <c r="J994" s="592"/>
      <c r="K994" s="597"/>
      <c r="L994" s="26"/>
      <c r="M994" s="26"/>
      <c r="N994" s="26"/>
      <c r="O994" s="26"/>
      <c r="P994" s="26"/>
    </row>
    <row r="995" spans="1:16" ht="30" outlineLevel="1">
      <c r="A995" s="128">
        <f t="shared" si="29"/>
        <v>940</v>
      </c>
      <c r="B995" s="129" t="s">
        <v>975</v>
      </c>
      <c r="C995" s="63" t="s">
        <v>61</v>
      </c>
      <c r="D995" s="63">
        <v>1</v>
      </c>
      <c r="E995" s="63"/>
      <c r="F995" s="63">
        <v>1</v>
      </c>
      <c r="G995" s="63"/>
      <c r="H995" s="63"/>
      <c r="I995" s="581"/>
      <c r="J995" s="592"/>
      <c r="K995" s="597"/>
      <c r="L995" s="26"/>
      <c r="M995" s="26"/>
      <c r="N995" s="26"/>
      <c r="O995" s="26"/>
      <c r="P995" s="26"/>
    </row>
    <row r="996" spans="1:16" ht="30" outlineLevel="1">
      <c r="A996" s="128">
        <f t="shared" si="29"/>
        <v>941</v>
      </c>
      <c r="B996" s="129" t="s">
        <v>976</v>
      </c>
      <c r="C996" s="63" t="s">
        <v>61</v>
      </c>
      <c r="D996" s="63">
        <v>1</v>
      </c>
      <c r="E996" s="63"/>
      <c r="F996" s="63">
        <v>1</v>
      </c>
      <c r="G996" s="63"/>
      <c r="H996" s="63"/>
      <c r="I996" s="581"/>
      <c r="J996" s="592"/>
      <c r="K996" s="597"/>
      <c r="L996" s="26"/>
      <c r="M996" s="26"/>
      <c r="N996" s="26"/>
      <c r="O996" s="26"/>
      <c r="P996" s="26"/>
    </row>
    <row r="997" spans="1:16" ht="30" outlineLevel="1">
      <c r="A997" s="128">
        <f t="shared" si="29"/>
        <v>942</v>
      </c>
      <c r="B997" s="129" t="s">
        <v>977</v>
      </c>
      <c r="C997" s="63" t="s">
        <v>61</v>
      </c>
      <c r="D997" s="63">
        <v>1</v>
      </c>
      <c r="E997" s="63"/>
      <c r="F997" s="63">
        <v>1</v>
      </c>
      <c r="G997" s="63"/>
      <c r="H997" s="63"/>
      <c r="I997" s="581"/>
      <c r="J997" s="592"/>
      <c r="K997" s="597"/>
      <c r="L997" s="26"/>
      <c r="M997" s="26"/>
      <c r="N997" s="26"/>
      <c r="O997" s="26"/>
      <c r="P997" s="26"/>
    </row>
    <row r="998" spans="1:16" ht="30" outlineLevel="1">
      <c r="A998" s="128">
        <f t="shared" si="29"/>
        <v>943</v>
      </c>
      <c r="B998" s="129" t="s">
        <v>978</v>
      </c>
      <c r="C998" s="63" t="s">
        <v>61</v>
      </c>
      <c r="D998" s="63">
        <v>1</v>
      </c>
      <c r="E998" s="63"/>
      <c r="F998" s="63">
        <v>1</v>
      </c>
      <c r="G998" s="63"/>
      <c r="H998" s="63"/>
      <c r="I998" s="581"/>
      <c r="J998" s="592"/>
      <c r="K998" s="597"/>
      <c r="L998" s="26"/>
      <c r="M998" s="26"/>
      <c r="N998" s="26"/>
      <c r="O998" s="26"/>
      <c r="P998" s="26"/>
    </row>
    <row r="999" spans="1:16" ht="30" outlineLevel="1">
      <c r="A999" s="128">
        <f t="shared" si="29"/>
        <v>944</v>
      </c>
      <c r="B999" s="129" t="s">
        <v>979</v>
      </c>
      <c r="C999" s="63" t="s">
        <v>61</v>
      </c>
      <c r="D999" s="63">
        <v>1</v>
      </c>
      <c r="E999" s="63"/>
      <c r="F999" s="63">
        <v>1</v>
      </c>
      <c r="G999" s="63"/>
      <c r="H999" s="63"/>
      <c r="I999" s="581"/>
      <c r="J999" s="592"/>
      <c r="K999" s="597"/>
      <c r="L999" s="26"/>
      <c r="M999" s="26"/>
      <c r="N999" s="26"/>
      <c r="O999" s="26"/>
      <c r="P999" s="26"/>
    </row>
    <row r="1000" spans="1:16" ht="45" outlineLevel="1">
      <c r="A1000" s="128">
        <f t="shared" si="29"/>
        <v>945</v>
      </c>
      <c r="B1000" s="129" t="s">
        <v>980</v>
      </c>
      <c r="C1000" s="126" t="s">
        <v>126</v>
      </c>
      <c r="D1000" s="63">
        <v>2</v>
      </c>
      <c r="E1000" s="63">
        <v>1</v>
      </c>
      <c r="F1000" s="63">
        <v>1</v>
      </c>
      <c r="G1000" s="63"/>
      <c r="H1000" s="63"/>
      <c r="I1000" s="594" t="s">
        <v>2078</v>
      </c>
      <c r="J1000" s="592"/>
      <c r="K1000" s="597"/>
      <c r="L1000" s="26"/>
      <c r="M1000" s="26"/>
      <c r="N1000" s="26"/>
      <c r="O1000" s="26"/>
      <c r="P1000" s="26"/>
    </row>
    <row r="1001" spans="1:16" ht="45" outlineLevel="1">
      <c r="A1001" s="128">
        <f t="shared" si="29"/>
        <v>946</v>
      </c>
      <c r="B1001" s="129" t="s">
        <v>981</v>
      </c>
      <c r="C1001" s="126" t="s">
        <v>126</v>
      </c>
      <c r="D1001" s="63">
        <v>3</v>
      </c>
      <c r="E1001" s="63">
        <v>3</v>
      </c>
      <c r="F1001" s="63"/>
      <c r="G1001" s="63"/>
      <c r="H1001" s="63"/>
      <c r="I1001" s="581"/>
      <c r="J1001" s="592"/>
      <c r="K1001" s="597"/>
      <c r="L1001" s="26"/>
      <c r="M1001" s="26"/>
      <c r="N1001" s="26"/>
      <c r="O1001" s="26"/>
      <c r="P1001" s="26"/>
    </row>
    <row r="1002" spans="1:16" ht="45" outlineLevel="1">
      <c r="A1002" s="128">
        <f t="shared" si="29"/>
        <v>947</v>
      </c>
      <c r="B1002" s="129" t="s">
        <v>982</v>
      </c>
      <c r="C1002" s="126" t="s">
        <v>126</v>
      </c>
      <c r="D1002" s="63">
        <v>2</v>
      </c>
      <c r="E1002" s="63"/>
      <c r="F1002" s="63">
        <v>1</v>
      </c>
      <c r="G1002" s="63"/>
      <c r="H1002" s="63">
        <v>1</v>
      </c>
      <c r="I1002" s="581"/>
      <c r="J1002" s="592"/>
      <c r="K1002" s="597"/>
      <c r="L1002" s="26"/>
      <c r="M1002" s="26"/>
      <c r="N1002" s="26"/>
      <c r="O1002" s="26"/>
      <c r="P1002" s="26"/>
    </row>
    <row r="1003" spans="1:16" ht="30" outlineLevel="1">
      <c r="A1003" s="128">
        <f t="shared" si="29"/>
        <v>948</v>
      </c>
      <c r="B1003" s="63" t="s">
        <v>983</v>
      </c>
      <c r="C1003" s="126" t="s">
        <v>126</v>
      </c>
      <c r="D1003" s="63">
        <v>2</v>
      </c>
      <c r="E1003" s="63">
        <v>1</v>
      </c>
      <c r="F1003" s="63">
        <v>1</v>
      </c>
      <c r="G1003" s="63"/>
      <c r="H1003" s="63"/>
      <c r="I1003" s="63" t="s">
        <v>2105</v>
      </c>
      <c r="J1003" s="592"/>
      <c r="K1003" s="597"/>
      <c r="L1003" s="26"/>
      <c r="M1003" s="26"/>
      <c r="N1003" s="26"/>
      <c r="O1003" s="26"/>
      <c r="P1003" s="26"/>
    </row>
    <row r="1004" spans="1:16" ht="30" outlineLevel="1">
      <c r="A1004" s="128">
        <f t="shared" si="29"/>
        <v>949</v>
      </c>
      <c r="B1004" s="129" t="s">
        <v>984</v>
      </c>
      <c r="C1004" s="126" t="s">
        <v>126</v>
      </c>
      <c r="D1004" s="63">
        <v>4</v>
      </c>
      <c r="E1004" s="63">
        <v>2</v>
      </c>
      <c r="F1004" s="63"/>
      <c r="G1004" s="63">
        <v>2</v>
      </c>
      <c r="H1004" s="63"/>
      <c r="I1004" s="594" t="s">
        <v>2081</v>
      </c>
      <c r="J1004" s="592"/>
      <c r="K1004" s="597"/>
      <c r="L1004" s="26"/>
      <c r="M1004" s="26"/>
      <c r="N1004" s="26"/>
      <c r="O1004" s="26"/>
      <c r="P1004" s="26"/>
    </row>
    <row r="1005" spans="1:16" ht="30" outlineLevel="1">
      <c r="A1005" s="128">
        <f t="shared" si="29"/>
        <v>950</v>
      </c>
      <c r="B1005" s="129" t="s">
        <v>985</v>
      </c>
      <c r="C1005" s="126" t="s">
        <v>126</v>
      </c>
      <c r="D1005" s="63">
        <v>2</v>
      </c>
      <c r="E1005" s="63">
        <v>2</v>
      </c>
      <c r="F1005" s="63"/>
      <c r="G1005" s="63"/>
      <c r="H1005" s="63"/>
      <c r="I1005" s="581"/>
      <c r="J1005" s="592"/>
      <c r="K1005" s="597"/>
      <c r="L1005" s="26"/>
      <c r="M1005" s="26"/>
      <c r="N1005" s="26"/>
      <c r="O1005" s="26"/>
      <c r="P1005" s="26"/>
    </row>
    <row r="1006" spans="1:16" ht="75" outlineLevel="1">
      <c r="A1006" s="128">
        <f t="shared" si="29"/>
        <v>951</v>
      </c>
      <c r="B1006" s="134" t="s">
        <v>986</v>
      </c>
      <c r="C1006" s="126" t="s">
        <v>126</v>
      </c>
      <c r="D1006" s="63">
        <v>4</v>
      </c>
      <c r="E1006" s="63">
        <v>4</v>
      </c>
      <c r="F1006" s="63"/>
      <c r="G1006" s="63"/>
      <c r="H1006" s="63"/>
      <c r="I1006" s="594" t="s">
        <v>2081</v>
      </c>
      <c r="J1006" s="592"/>
      <c r="K1006" s="597"/>
      <c r="L1006" s="26"/>
      <c r="M1006" s="26"/>
      <c r="N1006" s="26"/>
      <c r="O1006" s="26"/>
      <c r="P1006" s="26"/>
    </row>
    <row r="1007" spans="1:16" ht="75" outlineLevel="1">
      <c r="A1007" s="128">
        <f t="shared" si="29"/>
        <v>952</v>
      </c>
      <c r="B1007" s="134" t="s">
        <v>987</v>
      </c>
      <c r="C1007" s="63" t="s">
        <v>988</v>
      </c>
      <c r="D1007" s="63">
        <v>3</v>
      </c>
      <c r="E1007" s="63"/>
      <c r="F1007" s="63"/>
      <c r="G1007" s="63"/>
      <c r="H1007" s="63">
        <v>3</v>
      </c>
      <c r="I1007" s="594"/>
      <c r="J1007" s="593"/>
      <c r="K1007" s="598"/>
      <c r="L1007" s="26"/>
      <c r="M1007" s="26"/>
      <c r="N1007" s="26"/>
      <c r="O1007" s="26"/>
      <c r="P1007" s="26"/>
    </row>
    <row r="1008" spans="1:16" ht="90" outlineLevel="1">
      <c r="A1008" s="128">
        <f t="shared" si="29"/>
        <v>953</v>
      </c>
      <c r="B1008" s="134" t="s">
        <v>989</v>
      </c>
      <c r="C1008" s="126" t="s">
        <v>126</v>
      </c>
      <c r="D1008" s="63">
        <v>2</v>
      </c>
      <c r="E1008" s="63"/>
      <c r="F1008" s="63"/>
      <c r="G1008" s="63"/>
      <c r="H1008" s="63">
        <v>2</v>
      </c>
      <c r="I1008" s="63" t="s">
        <v>2105</v>
      </c>
      <c r="J1008" s="591" t="s">
        <v>21</v>
      </c>
      <c r="K1008" s="596" t="s">
        <v>822</v>
      </c>
      <c r="L1008" s="26"/>
      <c r="M1008" s="26"/>
      <c r="N1008" s="26"/>
      <c r="O1008" s="26"/>
      <c r="P1008" s="26"/>
    </row>
    <row r="1009" spans="1:16" ht="30" outlineLevel="1">
      <c r="A1009" s="128">
        <f t="shared" si="29"/>
        <v>954</v>
      </c>
      <c r="B1009" s="134" t="s">
        <v>990</v>
      </c>
      <c r="C1009" s="126" t="s">
        <v>126</v>
      </c>
      <c r="D1009" s="63">
        <v>4</v>
      </c>
      <c r="E1009" s="63">
        <v>4</v>
      </c>
      <c r="F1009" s="63"/>
      <c r="G1009" s="63"/>
      <c r="H1009" s="63"/>
      <c r="I1009" s="594" t="s">
        <v>2078</v>
      </c>
      <c r="J1009" s="592"/>
      <c r="K1009" s="597"/>
      <c r="L1009" s="26"/>
      <c r="M1009" s="26"/>
      <c r="N1009" s="26"/>
      <c r="O1009" s="26"/>
      <c r="P1009" s="26"/>
    </row>
    <row r="1010" spans="1:16" outlineLevel="1">
      <c r="A1010" s="128">
        <f t="shared" si="29"/>
        <v>955</v>
      </c>
      <c r="B1010" s="134" t="s">
        <v>991</v>
      </c>
      <c r="C1010" s="126" t="s">
        <v>126</v>
      </c>
      <c r="D1010" s="63">
        <v>4</v>
      </c>
      <c r="E1010" s="63">
        <v>4</v>
      </c>
      <c r="F1010" s="63"/>
      <c r="G1010" s="63"/>
      <c r="H1010" s="63"/>
      <c r="I1010" s="581"/>
      <c r="J1010" s="592"/>
      <c r="K1010" s="597"/>
      <c r="L1010" s="26"/>
      <c r="M1010" s="26"/>
      <c r="N1010" s="26"/>
      <c r="O1010" s="26"/>
      <c r="P1010" s="26"/>
    </row>
    <row r="1011" spans="1:16" ht="30" outlineLevel="1">
      <c r="A1011" s="128">
        <f t="shared" si="29"/>
        <v>956</v>
      </c>
      <c r="B1011" s="134" t="s">
        <v>992</v>
      </c>
      <c r="C1011" s="126" t="s">
        <v>126</v>
      </c>
      <c r="D1011" s="63">
        <v>4</v>
      </c>
      <c r="E1011" s="63">
        <v>4</v>
      </c>
      <c r="F1011" s="63"/>
      <c r="G1011" s="63"/>
      <c r="H1011" s="63"/>
      <c r="I1011" s="581"/>
      <c r="J1011" s="592"/>
      <c r="K1011" s="597"/>
      <c r="L1011" s="26"/>
      <c r="M1011" s="26"/>
      <c r="N1011" s="26"/>
      <c r="O1011" s="26"/>
      <c r="P1011" s="26"/>
    </row>
    <row r="1012" spans="1:16" ht="45" outlineLevel="1">
      <c r="A1012" s="128">
        <f t="shared" si="29"/>
        <v>957</v>
      </c>
      <c r="B1012" s="134" t="s">
        <v>993</v>
      </c>
      <c r="C1012" s="126" t="s">
        <v>126</v>
      </c>
      <c r="D1012" s="63">
        <v>2</v>
      </c>
      <c r="E1012" s="63">
        <v>2</v>
      </c>
      <c r="F1012" s="63"/>
      <c r="G1012" s="63"/>
      <c r="H1012" s="63"/>
      <c r="I1012" s="581"/>
      <c r="J1012" s="592"/>
      <c r="K1012" s="597"/>
      <c r="L1012" s="26"/>
      <c r="M1012" s="26"/>
      <c r="N1012" s="26"/>
      <c r="O1012" s="26"/>
      <c r="P1012" s="26"/>
    </row>
    <row r="1013" spans="1:16" ht="45" outlineLevel="1">
      <c r="A1013" s="128">
        <f t="shared" si="29"/>
        <v>958</v>
      </c>
      <c r="B1013" s="137" t="s">
        <v>1821</v>
      </c>
      <c r="C1013" s="126" t="s">
        <v>126</v>
      </c>
      <c r="D1013" s="63">
        <v>1</v>
      </c>
      <c r="E1013" s="63">
        <v>1</v>
      </c>
      <c r="F1013" s="63"/>
      <c r="G1013" s="63"/>
      <c r="H1013" s="63"/>
      <c r="I1013" s="63" t="s">
        <v>2081</v>
      </c>
      <c r="J1013" s="592"/>
      <c r="K1013" s="597"/>
      <c r="L1013" s="26"/>
      <c r="M1013" s="26"/>
      <c r="N1013" s="26"/>
      <c r="O1013" s="26"/>
      <c r="P1013" s="26"/>
    </row>
    <row r="1014" spans="1:16" ht="75" outlineLevel="1">
      <c r="A1014" s="128">
        <f t="shared" si="29"/>
        <v>959</v>
      </c>
      <c r="B1014" s="134" t="s">
        <v>971</v>
      </c>
      <c r="C1014" s="126" t="s">
        <v>126</v>
      </c>
      <c r="D1014" s="63">
        <v>2</v>
      </c>
      <c r="E1014" s="63">
        <v>2</v>
      </c>
      <c r="F1014" s="63"/>
      <c r="G1014" s="63"/>
      <c r="H1014" s="63"/>
      <c r="I1014" s="63" t="s">
        <v>2105</v>
      </c>
      <c r="J1014" s="592"/>
      <c r="K1014" s="597"/>
      <c r="L1014" s="26"/>
      <c r="M1014" s="26"/>
      <c r="N1014" s="26"/>
      <c r="O1014" s="26"/>
      <c r="P1014" s="26"/>
    </row>
    <row r="1015" spans="1:16" ht="45" outlineLevel="1">
      <c r="A1015" s="128">
        <f t="shared" si="29"/>
        <v>960</v>
      </c>
      <c r="B1015" s="134" t="s">
        <v>1822</v>
      </c>
      <c r="C1015" s="63" t="s">
        <v>126</v>
      </c>
      <c r="D1015" s="63">
        <v>2</v>
      </c>
      <c r="E1015" s="63">
        <v>2</v>
      </c>
      <c r="F1015" s="63"/>
      <c r="G1015" s="63"/>
      <c r="H1015" s="63"/>
      <c r="I1015" s="594" t="s">
        <v>994</v>
      </c>
      <c r="J1015" s="592"/>
      <c r="K1015" s="597"/>
      <c r="L1015" s="26"/>
      <c r="M1015" s="26"/>
      <c r="N1015" s="26"/>
      <c r="O1015" s="26"/>
      <c r="P1015" s="26"/>
    </row>
    <row r="1016" spans="1:16" ht="30" outlineLevel="1">
      <c r="A1016" s="128">
        <f t="shared" si="29"/>
        <v>961</v>
      </c>
      <c r="B1016" s="134" t="s">
        <v>1823</v>
      </c>
      <c r="C1016" s="63" t="s">
        <v>126</v>
      </c>
      <c r="D1016" s="63">
        <v>2</v>
      </c>
      <c r="E1016" s="63">
        <v>2</v>
      </c>
      <c r="F1016" s="63"/>
      <c r="G1016" s="63"/>
      <c r="H1016" s="63"/>
      <c r="I1016" s="581"/>
      <c r="J1016" s="592"/>
      <c r="K1016" s="597"/>
      <c r="L1016" s="26"/>
      <c r="M1016" s="26"/>
      <c r="N1016" s="26"/>
      <c r="O1016" s="26"/>
      <c r="P1016" s="26"/>
    </row>
    <row r="1017" spans="1:16" ht="30" outlineLevel="1">
      <c r="A1017" s="128">
        <f t="shared" si="29"/>
        <v>962</v>
      </c>
      <c r="B1017" s="134" t="s">
        <v>1824</v>
      </c>
      <c r="C1017" s="63" t="s">
        <v>126</v>
      </c>
      <c r="D1017" s="63">
        <v>2</v>
      </c>
      <c r="E1017" s="63">
        <v>2</v>
      </c>
      <c r="F1017" s="63"/>
      <c r="G1017" s="63"/>
      <c r="H1017" s="63"/>
      <c r="I1017" s="581"/>
      <c r="J1017" s="592"/>
      <c r="K1017" s="597"/>
      <c r="L1017" s="26"/>
      <c r="M1017" s="26"/>
      <c r="N1017" s="26"/>
      <c r="O1017" s="26"/>
      <c r="P1017" s="26"/>
    </row>
    <row r="1018" spans="1:16" ht="30" outlineLevel="1">
      <c r="A1018" s="128">
        <f t="shared" si="29"/>
        <v>963</v>
      </c>
      <c r="B1018" s="134" t="s">
        <v>1825</v>
      </c>
      <c r="C1018" s="63" t="s">
        <v>126</v>
      </c>
      <c r="D1018" s="63">
        <v>2</v>
      </c>
      <c r="E1018" s="63">
        <v>2</v>
      </c>
      <c r="F1018" s="63"/>
      <c r="G1018" s="63"/>
      <c r="H1018" s="63"/>
      <c r="I1018" s="581"/>
      <c r="J1018" s="592"/>
      <c r="K1018" s="597"/>
      <c r="L1018" s="26"/>
      <c r="M1018" s="26"/>
      <c r="N1018" s="26"/>
      <c r="O1018" s="26"/>
      <c r="P1018" s="26"/>
    </row>
    <row r="1019" spans="1:16" ht="30" outlineLevel="1">
      <c r="A1019" s="128">
        <f t="shared" si="29"/>
        <v>964</v>
      </c>
      <c r="B1019" s="137" t="s">
        <v>1826</v>
      </c>
      <c r="C1019" s="63" t="s">
        <v>126</v>
      </c>
      <c r="D1019" s="63">
        <v>2</v>
      </c>
      <c r="E1019" s="63">
        <v>2</v>
      </c>
      <c r="F1019" s="63"/>
      <c r="G1019" s="63"/>
      <c r="H1019" s="63"/>
      <c r="I1019" s="594" t="s">
        <v>995</v>
      </c>
      <c r="J1019" s="592"/>
      <c r="K1019" s="597"/>
      <c r="L1019" s="26"/>
      <c r="M1019" s="26"/>
      <c r="N1019" s="26"/>
      <c r="O1019" s="26"/>
      <c r="P1019" s="26"/>
    </row>
    <row r="1020" spans="1:16" ht="30" outlineLevel="1">
      <c r="A1020" s="128">
        <f t="shared" si="29"/>
        <v>965</v>
      </c>
      <c r="B1020" s="134" t="s">
        <v>1827</v>
      </c>
      <c r="C1020" s="63" t="s">
        <v>126</v>
      </c>
      <c r="D1020" s="63">
        <v>2</v>
      </c>
      <c r="E1020" s="63">
        <v>2</v>
      </c>
      <c r="F1020" s="63"/>
      <c r="G1020" s="63"/>
      <c r="H1020" s="63"/>
      <c r="I1020" s="581"/>
      <c r="J1020" s="592"/>
      <c r="K1020" s="597"/>
      <c r="L1020" s="26"/>
      <c r="M1020" s="26"/>
      <c r="N1020" s="26"/>
      <c r="O1020" s="26"/>
      <c r="P1020" s="26"/>
    </row>
    <row r="1021" spans="1:16" ht="30" outlineLevel="1">
      <c r="A1021" s="128">
        <f t="shared" si="29"/>
        <v>966</v>
      </c>
      <c r="B1021" s="134" t="s">
        <v>1828</v>
      </c>
      <c r="C1021" s="63" t="s">
        <v>126</v>
      </c>
      <c r="D1021" s="63">
        <v>2</v>
      </c>
      <c r="E1021" s="63">
        <v>2</v>
      </c>
      <c r="F1021" s="63"/>
      <c r="G1021" s="63"/>
      <c r="H1021" s="63"/>
      <c r="I1021" s="581"/>
      <c r="J1021" s="592"/>
      <c r="K1021" s="597"/>
      <c r="L1021" s="26"/>
      <c r="M1021" s="26"/>
      <c r="N1021" s="26"/>
      <c r="O1021" s="26"/>
      <c r="P1021" s="26"/>
    </row>
    <row r="1022" spans="1:16" ht="30" outlineLevel="1">
      <c r="A1022" s="128">
        <f t="shared" si="29"/>
        <v>967</v>
      </c>
      <c r="B1022" s="134" t="s">
        <v>1829</v>
      </c>
      <c r="C1022" s="63" t="s">
        <v>126</v>
      </c>
      <c r="D1022" s="63">
        <v>2</v>
      </c>
      <c r="E1022" s="63">
        <v>2</v>
      </c>
      <c r="F1022" s="63"/>
      <c r="G1022" s="63"/>
      <c r="H1022" s="63"/>
      <c r="I1022" s="581"/>
      <c r="J1022" s="592"/>
      <c r="K1022" s="597"/>
      <c r="L1022" s="26"/>
      <c r="M1022" s="26"/>
      <c r="N1022" s="26"/>
      <c r="O1022" s="26"/>
      <c r="P1022" s="26"/>
    </row>
    <row r="1023" spans="1:16" ht="30" outlineLevel="1">
      <c r="A1023" s="128">
        <f t="shared" si="29"/>
        <v>968</v>
      </c>
      <c r="B1023" s="134" t="s">
        <v>1830</v>
      </c>
      <c r="C1023" s="63" t="s">
        <v>126</v>
      </c>
      <c r="D1023" s="63">
        <v>2</v>
      </c>
      <c r="E1023" s="63">
        <v>2</v>
      </c>
      <c r="F1023" s="63"/>
      <c r="G1023" s="63"/>
      <c r="H1023" s="63"/>
      <c r="I1023" s="581"/>
      <c r="J1023" s="593"/>
      <c r="K1023" s="598"/>
      <c r="L1023" s="26"/>
      <c r="M1023" s="26"/>
      <c r="N1023" s="26"/>
      <c r="O1023" s="26"/>
      <c r="P1023" s="26"/>
    </row>
    <row r="1024" spans="1:16" ht="45" outlineLevel="1">
      <c r="A1024" s="128">
        <f t="shared" si="29"/>
        <v>969</v>
      </c>
      <c r="B1024" s="134" t="s">
        <v>996</v>
      </c>
      <c r="C1024" s="63" t="s">
        <v>143</v>
      </c>
      <c r="D1024" s="63">
        <v>1</v>
      </c>
      <c r="E1024" s="63"/>
      <c r="F1024" s="63">
        <v>1</v>
      </c>
      <c r="G1024" s="63"/>
      <c r="H1024" s="63"/>
      <c r="I1024" s="63" t="s">
        <v>994</v>
      </c>
      <c r="J1024" s="591" t="s">
        <v>21</v>
      </c>
      <c r="K1024" s="591" t="s">
        <v>822</v>
      </c>
      <c r="L1024" s="26"/>
      <c r="M1024" s="26"/>
      <c r="N1024" s="26"/>
      <c r="O1024" s="26"/>
      <c r="P1024" s="26"/>
    </row>
    <row r="1025" spans="1:16" ht="30" customHeight="1" outlineLevel="1">
      <c r="A1025" s="128">
        <f t="shared" si="29"/>
        <v>970</v>
      </c>
      <c r="B1025" s="134" t="s">
        <v>145</v>
      </c>
      <c r="C1025" s="63" t="s">
        <v>143</v>
      </c>
      <c r="D1025" s="63">
        <v>1</v>
      </c>
      <c r="E1025" s="63"/>
      <c r="F1025" s="63">
        <v>1</v>
      </c>
      <c r="G1025" s="63"/>
      <c r="H1025" s="63"/>
      <c r="I1025" s="594" t="s">
        <v>997</v>
      </c>
      <c r="J1025" s="592"/>
      <c r="K1025" s="592"/>
      <c r="L1025" s="26"/>
      <c r="M1025" s="26"/>
      <c r="N1025" s="26"/>
      <c r="O1025" s="26"/>
      <c r="P1025" s="26"/>
    </row>
    <row r="1026" spans="1:16" ht="45" customHeight="1" outlineLevel="1">
      <c r="A1026" s="128">
        <f t="shared" si="29"/>
        <v>971</v>
      </c>
      <c r="B1026" s="134" t="s">
        <v>998</v>
      </c>
      <c r="C1026" s="63" t="s">
        <v>143</v>
      </c>
      <c r="D1026" s="63">
        <v>1</v>
      </c>
      <c r="E1026" s="63"/>
      <c r="F1026" s="63">
        <v>1</v>
      </c>
      <c r="G1026" s="63"/>
      <c r="H1026" s="63"/>
      <c r="I1026" s="594"/>
      <c r="J1026" s="592"/>
      <c r="K1026" s="592"/>
      <c r="L1026" s="26"/>
      <c r="M1026" s="26"/>
      <c r="N1026" s="26"/>
      <c r="O1026" s="26"/>
      <c r="P1026" s="26"/>
    </row>
    <row r="1027" spans="1:16" ht="45" outlineLevel="1">
      <c r="A1027" s="128">
        <f t="shared" si="29"/>
        <v>972</v>
      </c>
      <c r="B1027" s="134" t="s">
        <v>999</v>
      </c>
      <c r="C1027" s="63" t="s">
        <v>143</v>
      </c>
      <c r="D1027" s="63">
        <v>1</v>
      </c>
      <c r="E1027" s="63"/>
      <c r="F1027" s="63">
        <v>1</v>
      </c>
      <c r="G1027" s="63"/>
      <c r="H1027" s="63"/>
      <c r="I1027" s="594"/>
      <c r="J1027" s="592"/>
      <c r="K1027" s="592"/>
      <c r="L1027" s="26"/>
      <c r="M1027" s="26"/>
      <c r="N1027" s="26"/>
      <c r="O1027" s="26"/>
      <c r="P1027" s="26"/>
    </row>
    <row r="1028" spans="1:16" ht="45" customHeight="1" outlineLevel="1">
      <c r="A1028" s="128">
        <f t="shared" si="29"/>
        <v>973</v>
      </c>
      <c r="B1028" s="129" t="s">
        <v>1000</v>
      </c>
      <c r="C1028" s="63" t="s">
        <v>143</v>
      </c>
      <c r="D1028" s="63">
        <v>1</v>
      </c>
      <c r="E1028" s="63"/>
      <c r="F1028" s="63">
        <v>1</v>
      </c>
      <c r="G1028" s="63"/>
      <c r="H1028" s="63"/>
      <c r="I1028" s="63" t="s">
        <v>1001</v>
      </c>
      <c r="J1028" s="593"/>
      <c r="K1028" s="593"/>
      <c r="L1028" s="26"/>
      <c r="M1028" s="26"/>
      <c r="N1028" s="26"/>
      <c r="O1028" s="26"/>
      <c r="P1028" s="26"/>
    </row>
    <row r="1029" spans="1:16" ht="15" customHeight="1" outlineLevel="1">
      <c r="A1029" s="133"/>
      <c r="B1029" s="595" t="s">
        <v>1831</v>
      </c>
      <c r="C1029" s="581"/>
      <c r="D1029" s="581"/>
      <c r="E1029" s="581"/>
      <c r="F1029" s="581"/>
      <c r="G1029" s="581"/>
      <c r="H1029" s="581"/>
      <c r="I1029" s="581"/>
      <c r="J1029" s="581"/>
      <c r="K1029" s="581"/>
      <c r="L1029" s="26"/>
      <c r="M1029" s="26"/>
      <c r="N1029" s="26"/>
      <c r="O1029" s="26"/>
      <c r="P1029" s="26"/>
    </row>
    <row r="1030" spans="1:16" ht="45" customHeight="1" outlineLevel="1">
      <c r="A1030" s="128">
        <f>A1028+1</f>
        <v>974</v>
      </c>
      <c r="B1030" s="134" t="s">
        <v>1002</v>
      </c>
      <c r="C1030" s="63" t="s">
        <v>126</v>
      </c>
      <c r="D1030" s="63">
        <v>30</v>
      </c>
      <c r="E1030" s="63">
        <v>30</v>
      </c>
      <c r="F1030" s="63"/>
      <c r="G1030" s="63"/>
      <c r="H1030" s="63"/>
      <c r="I1030" s="594" t="s">
        <v>2071</v>
      </c>
      <c r="J1030" s="591" t="s">
        <v>21</v>
      </c>
      <c r="K1030" s="596" t="s">
        <v>822</v>
      </c>
      <c r="L1030" s="26"/>
      <c r="M1030" s="26"/>
      <c r="N1030" s="26"/>
      <c r="O1030" s="26"/>
      <c r="P1030" s="26"/>
    </row>
    <row r="1031" spans="1:16" ht="30" outlineLevel="1">
      <c r="A1031" s="128">
        <f t="shared" ref="A1031:A1080" si="30">A1030+1</f>
        <v>975</v>
      </c>
      <c r="B1031" s="134" t="s">
        <v>1003</v>
      </c>
      <c r="C1031" s="63" t="s">
        <v>126</v>
      </c>
      <c r="D1031" s="63">
        <v>3</v>
      </c>
      <c r="E1031" s="63">
        <v>3</v>
      </c>
      <c r="F1031" s="63"/>
      <c r="G1031" s="63"/>
      <c r="H1031" s="63"/>
      <c r="I1031" s="594"/>
      <c r="J1031" s="592"/>
      <c r="K1031" s="597"/>
      <c r="L1031" s="26"/>
      <c r="M1031" s="26"/>
      <c r="N1031" s="26"/>
      <c r="O1031" s="26"/>
      <c r="P1031" s="26"/>
    </row>
    <row r="1032" spans="1:16" ht="39.75" customHeight="1" outlineLevel="1">
      <c r="A1032" s="128">
        <f t="shared" si="30"/>
        <v>976</v>
      </c>
      <c r="B1032" s="134" t="s">
        <v>1004</v>
      </c>
      <c r="C1032" s="63" t="s">
        <v>126</v>
      </c>
      <c r="D1032" s="63">
        <v>3</v>
      </c>
      <c r="E1032" s="63"/>
      <c r="F1032" s="63"/>
      <c r="G1032" s="63">
        <v>3</v>
      </c>
      <c r="H1032" s="64"/>
      <c r="I1032" s="63" t="s">
        <v>2071</v>
      </c>
      <c r="J1032" s="592"/>
      <c r="K1032" s="597"/>
      <c r="L1032" s="26"/>
      <c r="M1032" s="26"/>
      <c r="N1032" s="26"/>
      <c r="O1032" s="26"/>
      <c r="P1032" s="26"/>
    </row>
    <row r="1033" spans="1:16" ht="45" outlineLevel="1">
      <c r="A1033" s="128">
        <f t="shared" si="30"/>
        <v>977</v>
      </c>
      <c r="B1033" s="134" t="s">
        <v>1005</v>
      </c>
      <c r="C1033" s="63" t="s">
        <v>126</v>
      </c>
      <c r="D1033" s="63">
        <v>10</v>
      </c>
      <c r="E1033" s="126">
        <v>10</v>
      </c>
      <c r="F1033" s="130"/>
      <c r="G1033" s="63"/>
      <c r="H1033" s="64"/>
      <c r="I1033" s="594" t="s">
        <v>2106</v>
      </c>
      <c r="J1033" s="592"/>
      <c r="K1033" s="597"/>
      <c r="L1033" s="26"/>
      <c r="M1033" s="26"/>
      <c r="N1033" s="26"/>
      <c r="O1033" s="26"/>
      <c r="P1033" s="26"/>
    </row>
    <row r="1034" spans="1:16" ht="60" outlineLevel="1">
      <c r="A1034" s="128">
        <f t="shared" si="30"/>
        <v>978</v>
      </c>
      <c r="B1034" s="134" t="s">
        <v>1006</v>
      </c>
      <c r="C1034" s="63" t="s">
        <v>126</v>
      </c>
      <c r="D1034" s="63">
        <v>10</v>
      </c>
      <c r="E1034" s="126">
        <v>10</v>
      </c>
      <c r="F1034" s="130"/>
      <c r="G1034" s="63"/>
      <c r="H1034" s="64"/>
      <c r="I1034" s="594"/>
      <c r="J1034" s="592"/>
      <c r="K1034" s="597"/>
      <c r="L1034" s="26"/>
      <c r="M1034" s="26"/>
      <c r="N1034" s="26"/>
      <c r="O1034" s="26"/>
      <c r="P1034" s="26"/>
    </row>
    <row r="1035" spans="1:16" ht="30" outlineLevel="1">
      <c r="A1035" s="128">
        <f t="shared" si="30"/>
        <v>979</v>
      </c>
      <c r="B1035" s="134" t="s">
        <v>1007</v>
      </c>
      <c r="C1035" s="63" t="s">
        <v>126</v>
      </c>
      <c r="D1035" s="63">
        <v>2</v>
      </c>
      <c r="E1035" s="63"/>
      <c r="F1035" s="63">
        <v>2</v>
      </c>
      <c r="G1035" s="63"/>
      <c r="H1035" s="64"/>
      <c r="I1035" s="594"/>
      <c r="J1035" s="592"/>
      <c r="K1035" s="597"/>
      <c r="L1035" s="26"/>
      <c r="M1035" s="26"/>
      <c r="N1035" s="26"/>
      <c r="O1035" s="26"/>
      <c r="P1035" s="26"/>
    </row>
    <row r="1036" spans="1:16" ht="45" outlineLevel="1">
      <c r="A1036" s="128">
        <f t="shared" si="30"/>
        <v>980</v>
      </c>
      <c r="B1036" s="129" t="s">
        <v>1008</v>
      </c>
      <c r="C1036" s="63" t="s">
        <v>126</v>
      </c>
      <c r="D1036" s="63">
        <v>100</v>
      </c>
      <c r="E1036" s="63">
        <v>25</v>
      </c>
      <c r="F1036" s="63">
        <v>25</v>
      </c>
      <c r="G1036" s="126">
        <v>25</v>
      </c>
      <c r="H1036" s="126">
        <v>25</v>
      </c>
      <c r="I1036" s="594" t="s">
        <v>1009</v>
      </c>
      <c r="J1036" s="592"/>
      <c r="K1036" s="597"/>
      <c r="L1036" s="26"/>
      <c r="M1036" s="26"/>
      <c r="N1036" s="26"/>
      <c r="O1036" s="26"/>
      <c r="P1036" s="26"/>
    </row>
    <row r="1037" spans="1:16" ht="30" outlineLevel="1">
      <c r="A1037" s="128">
        <f t="shared" si="30"/>
        <v>981</v>
      </c>
      <c r="B1037" s="129" t="s">
        <v>1010</v>
      </c>
      <c r="C1037" s="63" t="s">
        <v>126</v>
      </c>
      <c r="D1037" s="63">
        <v>50</v>
      </c>
      <c r="E1037" s="63">
        <v>25</v>
      </c>
      <c r="F1037" s="63"/>
      <c r="G1037" s="126">
        <v>25</v>
      </c>
      <c r="H1037" s="126"/>
      <c r="I1037" s="594"/>
      <c r="J1037" s="592"/>
      <c r="K1037" s="597"/>
      <c r="L1037" s="26"/>
      <c r="M1037" s="26"/>
      <c r="N1037" s="26"/>
      <c r="O1037" s="26"/>
      <c r="P1037" s="26"/>
    </row>
    <row r="1038" spans="1:16" ht="30" outlineLevel="1">
      <c r="A1038" s="128">
        <f t="shared" si="30"/>
        <v>982</v>
      </c>
      <c r="B1038" s="129" t="s">
        <v>1011</v>
      </c>
      <c r="C1038" s="63" t="s">
        <v>126</v>
      </c>
      <c r="D1038" s="63">
        <v>50</v>
      </c>
      <c r="E1038" s="63">
        <v>25</v>
      </c>
      <c r="F1038" s="63">
        <v>25</v>
      </c>
      <c r="G1038" s="126"/>
      <c r="H1038" s="126"/>
      <c r="I1038" s="594"/>
      <c r="J1038" s="592"/>
      <c r="K1038" s="597"/>
      <c r="L1038" s="26"/>
      <c r="M1038" s="26"/>
      <c r="N1038" s="26"/>
      <c r="O1038" s="26"/>
      <c r="P1038" s="26"/>
    </row>
    <row r="1039" spans="1:16" ht="30" outlineLevel="1">
      <c r="A1039" s="128">
        <f t="shared" si="30"/>
        <v>983</v>
      </c>
      <c r="B1039" s="129" t="s">
        <v>1012</v>
      </c>
      <c r="C1039" s="63" t="s">
        <v>126</v>
      </c>
      <c r="D1039" s="63">
        <v>20</v>
      </c>
      <c r="E1039" s="63">
        <v>20</v>
      </c>
      <c r="F1039" s="63"/>
      <c r="G1039" s="126"/>
      <c r="H1039" s="126"/>
      <c r="I1039" s="594"/>
      <c r="J1039" s="592"/>
      <c r="K1039" s="597"/>
      <c r="L1039" s="26"/>
      <c r="M1039" s="26"/>
      <c r="N1039" s="26"/>
      <c r="O1039" s="26"/>
      <c r="P1039" s="26"/>
    </row>
    <row r="1040" spans="1:16" ht="30" outlineLevel="1">
      <c r="A1040" s="128">
        <f t="shared" si="30"/>
        <v>984</v>
      </c>
      <c r="B1040" s="134" t="s">
        <v>1013</v>
      </c>
      <c r="C1040" s="63" t="s">
        <v>126</v>
      </c>
      <c r="D1040" s="63">
        <v>10</v>
      </c>
      <c r="E1040" s="126">
        <v>10</v>
      </c>
      <c r="F1040" s="130"/>
      <c r="G1040" s="63"/>
      <c r="H1040" s="64"/>
      <c r="I1040" s="63" t="s">
        <v>2079</v>
      </c>
      <c r="J1040" s="592"/>
      <c r="K1040" s="597"/>
      <c r="L1040" s="26"/>
      <c r="M1040" s="26"/>
      <c r="N1040" s="26"/>
      <c r="O1040" s="26"/>
      <c r="P1040" s="26"/>
    </row>
    <row r="1041" spans="1:16" ht="30" outlineLevel="1">
      <c r="A1041" s="128">
        <f t="shared" si="30"/>
        <v>985</v>
      </c>
      <c r="B1041" s="134" t="s">
        <v>1014</v>
      </c>
      <c r="C1041" s="63" t="s">
        <v>126</v>
      </c>
      <c r="D1041" s="63">
        <v>20</v>
      </c>
      <c r="E1041" s="63">
        <v>10</v>
      </c>
      <c r="F1041" s="63">
        <v>10</v>
      </c>
      <c r="G1041" s="63"/>
      <c r="H1041" s="64"/>
      <c r="I1041" s="205" t="s">
        <v>453</v>
      </c>
      <c r="J1041" s="593"/>
      <c r="K1041" s="598"/>
      <c r="L1041" s="26"/>
      <c r="M1041" s="26"/>
      <c r="N1041" s="26"/>
      <c r="O1041" s="26"/>
      <c r="P1041" s="26"/>
    </row>
    <row r="1042" spans="1:16" ht="30" customHeight="1" outlineLevel="1">
      <c r="A1042" s="128">
        <f t="shared" si="30"/>
        <v>986</v>
      </c>
      <c r="B1042" s="129" t="s">
        <v>1015</v>
      </c>
      <c r="C1042" s="63" t="s">
        <v>126</v>
      </c>
      <c r="D1042" s="63">
        <v>10</v>
      </c>
      <c r="E1042" s="126">
        <v>10</v>
      </c>
      <c r="F1042" s="130"/>
      <c r="G1042" s="63"/>
      <c r="H1042" s="64"/>
      <c r="I1042" s="594" t="s">
        <v>2079</v>
      </c>
      <c r="J1042" s="591" t="s">
        <v>21</v>
      </c>
      <c r="K1042" s="596" t="s">
        <v>822</v>
      </c>
      <c r="L1042" s="26"/>
      <c r="M1042" s="26"/>
      <c r="N1042" s="26"/>
      <c r="O1042" s="26"/>
      <c r="P1042" s="26"/>
    </row>
    <row r="1043" spans="1:16" ht="30" outlineLevel="1">
      <c r="A1043" s="128">
        <f t="shared" si="30"/>
        <v>987</v>
      </c>
      <c r="B1043" s="129" t="s">
        <v>1016</v>
      </c>
      <c r="C1043" s="63" t="s">
        <v>126</v>
      </c>
      <c r="D1043" s="63">
        <v>20</v>
      </c>
      <c r="E1043" s="126">
        <v>20</v>
      </c>
      <c r="F1043" s="130"/>
      <c r="G1043" s="63"/>
      <c r="H1043" s="64"/>
      <c r="I1043" s="594"/>
      <c r="J1043" s="592"/>
      <c r="K1043" s="597"/>
      <c r="L1043" s="26"/>
      <c r="M1043" s="26"/>
      <c r="N1043" s="26"/>
      <c r="O1043" s="26"/>
      <c r="P1043" s="26"/>
    </row>
    <row r="1044" spans="1:16" ht="30" outlineLevel="1">
      <c r="A1044" s="128">
        <f t="shared" si="30"/>
        <v>988</v>
      </c>
      <c r="B1044" s="129" t="s">
        <v>1017</v>
      </c>
      <c r="C1044" s="63" t="s">
        <v>126</v>
      </c>
      <c r="D1044" s="63">
        <v>5</v>
      </c>
      <c r="E1044" s="126">
        <v>5</v>
      </c>
      <c r="F1044" s="130"/>
      <c r="G1044" s="63"/>
      <c r="H1044" s="64"/>
      <c r="I1044" s="594"/>
      <c r="J1044" s="592"/>
      <c r="K1044" s="597"/>
      <c r="L1044" s="26"/>
      <c r="M1044" s="26"/>
      <c r="N1044" s="26"/>
      <c r="O1044" s="26"/>
      <c r="P1044" s="26"/>
    </row>
    <row r="1045" spans="1:16" ht="30" outlineLevel="1">
      <c r="A1045" s="128">
        <f t="shared" si="30"/>
        <v>989</v>
      </c>
      <c r="B1045" s="129" t="s">
        <v>1018</v>
      </c>
      <c r="C1045" s="63" t="s">
        <v>126</v>
      </c>
      <c r="D1045" s="63">
        <v>2</v>
      </c>
      <c r="E1045" s="126">
        <v>2</v>
      </c>
      <c r="F1045" s="130"/>
      <c r="G1045" s="63"/>
      <c r="H1045" s="64"/>
      <c r="I1045" s="594"/>
      <c r="J1045" s="592"/>
      <c r="K1045" s="597"/>
      <c r="L1045" s="26"/>
      <c r="M1045" s="26"/>
      <c r="N1045" s="26"/>
      <c r="O1045" s="26"/>
      <c r="P1045" s="26"/>
    </row>
    <row r="1046" spans="1:16" ht="30" outlineLevel="1">
      <c r="A1046" s="128">
        <f t="shared" si="30"/>
        <v>990</v>
      </c>
      <c r="B1046" s="129" t="s">
        <v>1019</v>
      </c>
      <c r="C1046" s="63" t="s">
        <v>126</v>
      </c>
      <c r="D1046" s="63">
        <v>6</v>
      </c>
      <c r="E1046" s="126">
        <v>6</v>
      </c>
      <c r="F1046" s="130"/>
      <c r="G1046" s="63"/>
      <c r="H1046" s="64"/>
      <c r="I1046" s="594"/>
      <c r="J1046" s="592"/>
      <c r="K1046" s="597"/>
      <c r="L1046" s="26"/>
      <c r="M1046" s="26"/>
      <c r="N1046" s="26"/>
      <c r="O1046" s="26"/>
      <c r="P1046" s="26"/>
    </row>
    <row r="1047" spans="1:16" ht="30" outlineLevel="1">
      <c r="A1047" s="128">
        <f t="shared" si="30"/>
        <v>991</v>
      </c>
      <c r="B1047" s="129" t="s">
        <v>1020</v>
      </c>
      <c r="C1047" s="63" t="s">
        <v>126</v>
      </c>
      <c r="D1047" s="63">
        <v>10</v>
      </c>
      <c r="E1047" s="126">
        <v>10</v>
      </c>
      <c r="F1047" s="130"/>
      <c r="G1047" s="63"/>
      <c r="H1047" s="64"/>
      <c r="I1047" s="594"/>
      <c r="J1047" s="592"/>
      <c r="K1047" s="597"/>
      <c r="L1047" s="26"/>
      <c r="M1047" s="26"/>
      <c r="N1047" s="26"/>
      <c r="O1047" s="26"/>
      <c r="P1047" s="26"/>
    </row>
    <row r="1048" spans="1:16" ht="46.5" customHeight="1" outlineLevel="1">
      <c r="A1048" s="128">
        <f t="shared" si="30"/>
        <v>992</v>
      </c>
      <c r="B1048" s="129" t="s">
        <v>1021</v>
      </c>
      <c r="C1048" s="63" t="s">
        <v>126</v>
      </c>
      <c r="D1048" s="63">
        <v>10</v>
      </c>
      <c r="E1048" s="126">
        <v>10</v>
      </c>
      <c r="F1048" s="130"/>
      <c r="G1048" s="63"/>
      <c r="H1048" s="64"/>
      <c r="I1048" s="594"/>
      <c r="J1048" s="592"/>
      <c r="K1048" s="597"/>
      <c r="L1048" s="26"/>
      <c r="M1048" s="26"/>
      <c r="N1048" s="26"/>
      <c r="O1048" s="26"/>
      <c r="P1048" s="26"/>
    </row>
    <row r="1049" spans="1:16" ht="41.25" customHeight="1" outlineLevel="1">
      <c r="A1049" s="128">
        <f t="shared" si="30"/>
        <v>993</v>
      </c>
      <c r="B1049" s="129" t="s">
        <v>1022</v>
      </c>
      <c r="C1049" s="63" t="s">
        <v>126</v>
      </c>
      <c r="D1049" s="63">
        <v>20</v>
      </c>
      <c r="E1049" s="126">
        <v>20</v>
      </c>
      <c r="F1049" s="130"/>
      <c r="G1049" s="63"/>
      <c r="H1049" s="64"/>
      <c r="I1049" s="594"/>
      <c r="J1049" s="592"/>
      <c r="K1049" s="597"/>
      <c r="L1049" s="26"/>
      <c r="M1049" s="26"/>
      <c r="N1049" s="26"/>
      <c r="O1049" s="26"/>
      <c r="P1049" s="26"/>
    </row>
    <row r="1050" spans="1:16" ht="30" customHeight="1" outlineLevel="1">
      <c r="A1050" s="128">
        <f t="shared" si="30"/>
        <v>994</v>
      </c>
      <c r="B1050" s="129" t="s">
        <v>1023</v>
      </c>
      <c r="C1050" s="63" t="s">
        <v>126</v>
      </c>
      <c r="D1050" s="63">
        <v>10</v>
      </c>
      <c r="E1050" s="126">
        <v>10</v>
      </c>
      <c r="F1050" s="130"/>
      <c r="G1050" s="63"/>
      <c r="H1050" s="64"/>
      <c r="I1050" s="594"/>
      <c r="J1050" s="592"/>
      <c r="K1050" s="597"/>
      <c r="L1050" s="26"/>
      <c r="M1050" s="26"/>
      <c r="N1050" s="26"/>
      <c r="O1050" s="26"/>
      <c r="P1050" s="26"/>
    </row>
    <row r="1051" spans="1:16" ht="30" outlineLevel="1">
      <c r="A1051" s="128">
        <f t="shared" si="30"/>
        <v>995</v>
      </c>
      <c r="B1051" s="129" t="s">
        <v>1024</v>
      </c>
      <c r="C1051" s="63" t="s">
        <v>126</v>
      </c>
      <c r="D1051" s="63">
        <v>30</v>
      </c>
      <c r="E1051" s="126">
        <v>30</v>
      </c>
      <c r="F1051" s="130"/>
      <c r="G1051" s="63"/>
      <c r="H1051" s="64"/>
      <c r="I1051" s="129" t="s">
        <v>2079</v>
      </c>
      <c r="J1051" s="592"/>
      <c r="K1051" s="597"/>
      <c r="L1051" s="26"/>
      <c r="M1051" s="26"/>
      <c r="N1051" s="26"/>
      <c r="O1051" s="26"/>
      <c r="P1051" s="26"/>
    </row>
    <row r="1052" spans="1:16" ht="75" outlineLevel="1">
      <c r="A1052" s="128">
        <f t="shared" si="30"/>
        <v>996</v>
      </c>
      <c r="B1052" s="134" t="s">
        <v>1025</v>
      </c>
      <c r="C1052" s="63" t="s">
        <v>126</v>
      </c>
      <c r="D1052" s="63">
        <v>1</v>
      </c>
      <c r="E1052" s="63">
        <v>1</v>
      </c>
      <c r="F1052" s="130"/>
      <c r="G1052" s="63"/>
      <c r="H1052" s="64"/>
      <c r="I1052" s="591" t="s">
        <v>2071</v>
      </c>
      <c r="J1052" s="592"/>
      <c r="K1052" s="597"/>
      <c r="L1052" s="26"/>
      <c r="M1052" s="26"/>
      <c r="N1052" s="26"/>
      <c r="O1052" s="26"/>
      <c r="P1052" s="26"/>
    </row>
    <row r="1053" spans="1:16" ht="60" outlineLevel="1">
      <c r="A1053" s="128">
        <f t="shared" si="30"/>
        <v>997</v>
      </c>
      <c r="B1053" s="134" t="s">
        <v>1026</v>
      </c>
      <c r="C1053" s="63" t="s">
        <v>126</v>
      </c>
      <c r="D1053" s="63">
        <v>1</v>
      </c>
      <c r="E1053" s="63">
        <v>1</v>
      </c>
      <c r="F1053" s="130"/>
      <c r="G1053" s="63"/>
      <c r="H1053" s="64"/>
      <c r="I1053" s="592"/>
      <c r="J1053" s="592"/>
      <c r="K1053" s="597"/>
      <c r="L1053" s="26"/>
      <c r="M1053" s="26"/>
      <c r="N1053" s="26"/>
      <c r="O1053" s="26"/>
      <c r="P1053" s="26"/>
    </row>
    <row r="1054" spans="1:16" ht="60" outlineLevel="1">
      <c r="A1054" s="128">
        <f t="shared" si="30"/>
        <v>998</v>
      </c>
      <c r="B1054" s="134" t="s">
        <v>1027</v>
      </c>
      <c r="C1054" s="63" t="s">
        <v>126</v>
      </c>
      <c r="D1054" s="63">
        <v>1</v>
      </c>
      <c r="E1054" s="63">
        <v>1</v>
      </c>
      <c r="F1054" s="130"/>
      <c r="G1054" s="63"/>
      <c r="H1054" s="64"/>
      <c r="I1054" s="592"/>
      <c r="J1054" s="592"/>
      <c r="K1054" s="597"/>
      <c r="L1054" s="26"/>
      <c r="M1054" s="26"/>
      <c r="N1054" s="26"/>
      <c r="O1054" s="26"/>
      <c r="P1054" s="26"/>
    </row>
    <row r="1055" spans="1:16" ht="30" outlineLevel="1">
      <c r="A1055" s="128">
        <f t="shared" si="30"/>
        <v>999</v>
      </c>
      <c r="B1055" s="134" t="s">
        <v>1028</v>
      </c>
      <c r="C1055" s="63" t="s">
        <v>126</v>
      </c>
      <c r="D1055" s="63">
        <v>1</v>
      </c>
      <c r="E1055" s="63">
        <v>1</v>
      </c>
      <c r="F1055" s="130"/>
      <c r="G1055" s="63"/>
      <c r="H1055" s="64"/>
      <c r="I1055" s="592"/>
      <c r="J1055" s="592"/>
      <c r="K1055" s="597"/>
      <c r="L1055" s="26"/>
      <c r="M1055" s="26"/>
      <c r="N1055" s="26"/>
      <c r="O1055" s="26"/>
      <c r="P1055" s="26"/>
    </row>
    <row r="1056" spans="1:16" ht="60" outlineLevel="1">
      <c r="A1056" s="128">
        <f t="shared" si="30"/>
        <v>1000</v>
      </c>
      <c r="B1056" s="129" t="s">
        <v>1029</v>
      </c>
      <c r="C1056" s="63" t="s">
        <v>126</v>
      </c>
      <c r="D1056" s="63">
        <v>1</v>
      </c>
      <c r="E1056" s="63">
        <v>1</v>
      </c>
      <c r="F1056" s="63"/>
      <c r="G1056" s="63"/>
      <c r="H1056" s="64"/>
      <c r="I1056" s="593"/>
      <c r="J1056" s="593"/>
      <c r="K1056" s="598"/>
      <c r="L1056" s="26"/>
      <c r="M1056" s="26"/>
      <c r="N1056" s="26"/>
      <c r="O1056" s="26"/>
      <c r="P1056" s="26"/>
    </row>
    <row r="1057" spans="1:16" ht="60" outlineLevel="1">
      <c r="A1057" s="128">
        <f t="shared" si="30"/>
        <v>1001</v>
      </c>
      <c r="B1057" s="129" t="s">
        <v>1030</v>
      </c>
      <c r="C1057" s="63" t="s">
        <v>126</v>
      </c>
      <c r="D1057" s="63">
        <v>1</v>
      </c>
      <c r="E1057" s="63">
        <v>1</v>
      </c>
      <c r="F1057" s="63"/>
      <c r="G1057" s="63"/>
      <c r="H1057" s="64"/>
      <c r="I1057" s="599" t="s">
        <v>2071</v>
      </c>
      <c r="J1057" s="591" t="s">
        <v>21</v>
      </c>
      <c r="K1057" s="596" t="s">
        <v>822</v>
      </c>
      <c r="L1057" s="26"/>
      <c r="M1057" s="26"/>
      <c r="N1057" s="26"/>
      <c r="O1057" s="26"/>
      <c r="P1057" s="26"/>
    </row>
    <row r="1058" spans="1:16" ht="60" outlineLevel="1">
      <c r="A1058" s="128">
        <f t="shared" si="30"/>
        <v>1002</v>
      </c>
      <c r="B1058" s="134" t="s">
        <v>1031</v>
      </c>
      <c r="C1058" s="63" t="s">
        <v>126</v>
      </c>
      <c r="D1058" s="63">
        <v>2</v>
      </c>
      <c r="E1058" s="63"/>
      <c r="F1058" s="63">
        <v>1</v>
      </c>
      <c r="G1058" s="63"/>
      <c r="H1058" s="63">
        <v>1</v>
      </c>
      <c r="I1058" s="600"/>
      <c r="J1058" s="592"/>
      <c r="K1058" s="597"/>
      <c r="L1058" s="26"/>
      <c r="M1058" s="26"/>
      <c r="N1058" s="26"/>
      <c r="O1058" s="26"/>
      <c r="P1058" s="26"/>
    </row>
    <row r="1059" spans="1:16" ht="45" outlineLevel="1">
      <c r="A1059" s="128">
        <f t="shared" si="30"/>
        <v>1003</v>
      </c>
      <c r="B1059" s="129" t="s">
        <v>1776</v>
      </c>
      <c r="C1059" s="63" t="s">
        <v>126</v>
      </c>
      <c r="D1059" s="63">
        <v>16</v>
      </c>
      <c r="E1059" s="63">
        <v>16</v>
      </c>
      <c r="F1059" s="130"/>
      <c r="G1059" s="63"/>
      <c r="H1059" s="64"/>
      <c r="I1059" s="594" t="s">
        <v>2075</v>
      </c>
      <c r="J1059" s="592"/>
      <c r="K1059" s="597"/>
      <c r="L1059" s="26"/>
      <c r="M1059" s="26"/>
      <c r="N1059" s="26"/>
      <c r="O1059" s="26"/>
      <c r="P1059" s="26"/>
    </row>
    <row r="1060" spans="1:16" ht="45" outlineLevel="1">
      <c r="A1060" s="128">
        <f t="shared" si="30"/>
        <v>1004</v>
      </c>
      <c r="B1060" s="129" t="s">
        <v>1777</v>
      </c>
      <c r="C1060" s="63" t="s">
        <v>126</v>
      </c>
      <c r="D1060" s="63">
        <v>8</v>
      </c>
      <c r="E1060" s="63">
        <v>8</v>
      </c>
      <c r="F1060" s="63"/>
      <c r="G1060" s="63"/>
      <c r="H1060" s="64"/>
      <c r="I1060" s="581"/>
      <c r="J1060" s="592"/>
      <c r="K1060" s="597"/>
      <c r="L1060" s="26"/>
      <c r="M1060" s="26"/>
      <c r="N1060" s="26"/>
      <c r="O1060" s="26"/>
      <c r="P1060" s="26"/>
    </row>
    <row r="1061" spans="1:16" ht="60" outlineLevel="1">
      <c r="A1061" s="128">
        <f t="shared" si="30"/>
        <v>1005</v>
      </c>
      <c r="B1061" s="134" t="s">
        <v>1032</v>
      </c>
      <c r="C1061" s="63" t="s">
        <v>126</v>
      </c>
      <c r="D1061" s="63">
        <v>1</v>
      </c>
      <c r="E1061" s="63">
        <v>1</v>
      </c>
      <c r="F1061" s="130"/>
      <c r="G1061" s="63"/>
      <c r="H1061" s="64"/>
      <c r="I1061" s="63" t="s">
        <v>2071</v>
      </c>
      <c r="J1061" s="592"/>
      <c r="K1061" s="597"/>
      <c r="L1061" s="26"/>
      <c r="M1061" s="26"/>
      <c r="N1061" s="26"/>
      <c r="O1061" s="26"/>
      <c r="P1061" s="26"/>
    </row>
    <row r="1062" spans="1:16" ht="30" outlineLevel="1">
      <c r="A1062" s="128">
        <f t="shared" si="30"/>
        <v>1006</v>
      </c>
      <c r="B1062" s="134" t="s">
        <v>1033</v>
      </c>
      <c r="C1062" s="63" t="s">
        <v>126</v>
      </c>
      <c r="D1062" s="63">
        <v>10</v>
      </c>
      <c r="E1062" s="126">
        <v>10</v>
      </c>
      <c r="F1062" s="130"/>
      <c r="G1062" s="63"/>
      <c r="H1062" s="64"/>
      <c r="I1062" s="63" t="s">
        <v>2079</v>
      </c>
      <c r="J1062" s="592"/>
      <c r="K1062" s="597"/>
      <c r="L1062" s="26"/>
      <c r="M1062" s="26"/>
      <c r="N1062" s="26"/>
      <c r="O1062" s="26"/>
      <c r="P1062" s="26"/>
    </row>
    <row r="1063" spans="1:16" ht="45" outlineLevel="1">
      <c r="A1063" s="128">
        <f t="shared" si="30"/>
        <v>1007</v>
      </c>
      <c r="B1063" s="134" t="s">
        <v>1034</v>
      </c>
      <c r="C1063" s="63" t="s">
        <v>126</v>
      </c>
      <c r="D1063" s="63">
        <v>13</v>
      </c>
      <c r="E1063" s="63"/>
      <c r="F1063" s="63">
        <v>13</v>
      </c>
      <c r="G1063" s="63"/>
      <c r="H1063" s="64"/>
      <c r="I1063" s="63" t="s">
        <v>2071</v>
      </c>
      <c r="J1063" s="592"/>
      <c r="K1063" s="597"/>
      <c r="L1063" s="26"/>
      <c r="M1063" s="26"/>
      <c r="N1063" s="26"/>
      <c r="O1063" s="26"/>
      <c r="P1063" s="26"/>
    </row>
    <row r="1064" spans="1:16" ht="45" outlineLevel="1">
      <c r="A1064" s="128">
        <f t="shared" si="30"/>
        <v>1008</v>
      </c>
      <c r="B1064" s="134" t="s">
        <v>1035</v>
      </c>
      <c r="C1064" s="63" t="s">
        <v>126</v>
      </c>
      <c r="D1064" s="63">
        <v>20</v>
      </c>
      <c r="E1064" s="126">
        <v>20</v>
      </c>
      <c r="F1064" s="130"/>
      <c r="G1064" s="130"/>
      <c r="H1064" s="64"/>
      <c r="I1064" s="63" t="s">
        <v>2096</v>
      </c>
      <c r="J1064" s="592"/>
      <c r="K1064" s="597"/>
      <c r="L1064" s="26"/>
      <c r="M1064" s="26"/>
      <c r="N1064" s="26"/>
      <c r="O1064" s="26"/>
      <c r="P1064" s="26"/>
    </row>
    <row r="1065" spans="1:16" ht="30" outlineLevel="1">
      <c r="A1065" s="128">
        <f t="shared" si="30"/>
        <v>1009</v>
      </c>
      <c r="B1065" s="129" t="s">
        <v>1036</v>
      </c>
      <c r="C1065" s="63" t="s">
        <v>126</v>
      </c>
      <c r="D1065" s="63">
        <v>16</v>
      </c>
      <c r="E1065" s="63">
        <v>8</v>
      </c>
      <c r="F1065" s="63">
        <v>8</v>
      </c>
      <c r="G1065" s="63"/>
      <c r="H1065" s="64"/>
      <c r="I1065" s="594" t="s">
        <v>2079</v>
      </c>
      <c r="J1065" s="592"/>
      <c r="K1065" s="597"/>
      <c r="L1065" s="26"/>
      <c r="M1065" s="26"/>
      <c r="N1065" s="26"/>
      <c r="O1065" s="26"/>
      <c r="P1065" s="26"/>
    </row>
    <row r="1066" spans="1:16" ht="30" outlineLevel="1">
      <c r="A1066" s="128">
        <f t="shared" si="30"/>
        <v>1010</v>
      </c>
      <c r="B1066" s="129" t="s">
        <v>1037</v>
      </c>
      <c r="C1066" s="63" t="s">
        <v>126</v>
      </c>
      <c r="D1066" s="63">
        <v>8</v>
      </c>
      <c r="E1066" s="63">
        <v>8</v>
      </c>
      <c r="F1066" s="63"/>
      <c r="G1066" s="63"/>
      <c r="H1066" s="64"/>
      <c r="I1066" s="581"/>
      <c r="J1066" s="592"/>
      <c r="K1066" s="597"/>
      <c r="L1066" s="26"/>
      <c r="M1066" s="26"/>
      <c r="N1066" s="26"/>
      <c r="O1066" s="26"/>
      <c r="P1066" s="26"/>
    </row>
    <row r="1067" spans="1:16" ht="30" outlineLevel="1">
      <c r="A1067" s="128">
        <f t="shared" si="30"/>
        <v>1011</v>
      </c>
      <c r="B1067" s="129" t="s">
        <v>1038</v>
      </c>
      <c r="C1067" s="63" t="s">
        <v>126</v>
      </c>
      <c r="D1067" s="63">
        <v>50</v>
      </c>
      <c r="E1067" s="63">
        <v>25</v>
      </c>
      <c r="F1067" s="63">
        <v>25</v>
      </c>
      <c r="G1067" s="63"/>
      <c r="H1067" s="64"/>
      <c r="I1067" s="581"/>
      <c r="J1067" s="592"/>
      <c r="K1067" s="597"/>
      <c r="L1067" s="26"/>
      <c r="M1067" s="26"/>
      <c r="N1067" s="26"/>
      <c r="O1067" s="26"/>
      <c r="P1067" s="26"/>
    </row>
    <row r="1068" spans="1:16" ht="30" outlineLevel="1">
      <c r="A1068" s="128">
        <f t="shared" si="30"/>
        <v>1012</v>
      </c>
      <c r="B1068" s="129" t="s">
        <v>1039</v>
      </c>
      <c r="C1068" s="63" t="s">
        <v>126</v>
      </c>
      <c r="D1068" s="63">
        <v>8</v>
      </c>
      <c r="E1068" s="63">
        <v>4</v>
      </c>
      <c r="F1068" s="63">
        <v>4</v>
      </c>
      <c r="G1068" s="63"/>
      <c r="H1068" s="64"/>
      <c r="I1068" s="581"/>
      <c r="J1068" s="592"/>
      <c r="K1068" s="597"/>
      <c r="L1068" s="26"/>
      <c r="M1068" s="26"/>
      <c r="N1068" s="26"/>
      <c r="O1068" s="26"/>
      <c r="P1068" s="26"/>
    </row>
    <row r="1069" spans="1:16" ht="30" outlineLevel="1">
      <c r="A1069" s="128">
        <f t="shared" si="30"/>
        <v>1013</v>
      </c>
      <c r="B1069" s="129" t="s">
        <v>1040</v>
      </c>
      <c r="C1069" s="63" t="s">
        <v>126</v>
      </c>
      <c r="D1069" s="63">
        <v>4</v>
      </c>
      <c r="E1069" s="63">
        <v>2</v>
      </c>
      <c r="F1069" s="63">
        <v>2</v>
      </c>
      <c r="G1069" s="63"/>
      <c r="H1069" s="64"/>
      <c r="I1069" s="581"/>
      <c r="J1069" s="592"/>
      <c r="K1069" s="597"/>
      <c r="L1069" s="26"/>
      <c r="M1069" s="26"/>
      <c r="N1069" s="26"/>
      <c r="O1069" s="26"/>
      <c r="P1069" s="26"/>
    </row>
    <row r="1070" spans="1:16" ht="30" outlineLevel="1">
      <c r="A1070" s="128">
        <f t="shared" si="30"/>
        <v>1014</v>
      </c>
      <c r="B1070" s="129" t="s">
        <v>1041</v>
      </c>
      <c r="C1070" s="63" t="s">
        <v>126</v>
      </c>
      <c r="D1070" s="63">
        <v>8</v>
      </c>
      <c r="E1070" s="63">
        <v>4</v>
      </c>
      <c r="F1070" s="63">
        <v>4</v>
      </c>
      <c r="G1070" s="63"/>
      <c r="H1070" s="64"/>
      <c r="I1070" s="581"/>
      <c r="J1070" s="592"/>
      <c r="K1070" s="597"/>
      <c r="L1070" s="26"/>
      <c r="M1070" s="26"/>
      <c r="N1070" s="26"/>
      <c r="O1070" s="26"/>
      <c r="P1070" s="26"/>
    </row>
    <row r="1071" spans="1:16" ht="90" outlineLevel="1">
      <c r="A1071" s="128">
        <f t="shared" si="30"/>
        <v>1015</v>
      </c>
      <c r="B1071" s="134" t="s">
        <v>1042</v>
      </c>
      <c r="C1071" s="63" t="s">
        <v>126</v>
      </c>
      <c r="D1071" s="63">
        <v>100</v>
      </c>
      <c r="E1071" s="63"/>
      <c r="F1071" s="63">
        <v>100</v>
      </c>
      <c r="G1071" s="63"/>
      <c r="H1071" s="64"/>
      <c r="I1071" s="63" t="s">
        <v>874</v>
      </c>
      <c r="J1071" s="593"/>
      <c r="K1071" s="598"/>
      <c r="L1071" s="26"/>
      <c r="M1071" s="26"/>
      <c r="N1071" s="26"/>
      <c r="O1071" s="26"/>
      <c r="P1071" s="26"/>
    </row>
    <row r="1072" spans="1:16" ht="60" outlineLevel="1">
      <c r="A1072" s="128">
        <f t="shared" si="30"/>
        <v>1016</v>
      </c>
      <c r="B1072" s="134" t="s">
        <v>1043</v>
      </c>
      <c r="C1072" s="63" t="s">
        <v>126</v>
      </c>
      <c r="D1072" s="63">
        <v>4</v>
      </c>
      <c r="E1072" s="63">
        <v>2</v>
      </c>
      <c r="F1072" s="130"/>
      <c r="G1072" s="63">
        <v>1</v>
      </c>
      <c r="H1072" s="63">
        <v>1</v>
      </c>
      <c r="I1072" s="63" t="s">
        <v>2071</v>
      </c>
      <c r="J1072" s="591" t="s">
        <v>21</v>
      </c>
      <c r="K1072" s="596" t="s">
        <v>822</v>
      </c>
      <c r="L1072" s="26"/>
      <c r="M1072" s="26"/>
      <c r="N1072" s="26"/>
      <c r="O1072" s="26"/>
      <c r="P1072" s="26"/>
    </row>
    <row r="1073" spans="1:16" ht="105" outlineLevel="1">
      <c r="A1073" s="128">
        <f t="shared" si="30"/>
        <v>1017</v>
      </c>
      <c r="B1073" s="134" t="s">
        <v>1044</v>
      </c>
      <c r="C1073" s="63" t="s">
        <v>1045</v>
      </c>
      <c r="D1073" s="63">
        <v>1</v>
      </c>
      <c r="E1073" s="63">
        <v>1</v>
      </c>
      <c r="F1073" s="130"/>
      <c r="G1073" s="63"/>
      <c r="H1073" s="64"/>
      <c r="I1073" s="63" t="s">
        <v>1046</v>
      </c>
      <c r="J1073" s="592"/>
      <c r="K1073" s="597"/>
      <c r="L1073" s="26"/>
      <c r="M1073" s="26"/>
      <c r="N1073" s="26"/>
      <c r="O1073" s="26"/>
      <c r="P1073" s="26"/>
    </row>
    <row r="1074" spans="1:16" ht="45" outlineLevel="1">
      <c r="A1074" s="128">
        <f t="shared" si="30"/>
        <v>1018</v>
      </c>
      <c r="B1074" s="134" t="s">
        <v>1047</v>
      </c>
      <c r="C1074" s="63" t="s">
        <v>1045</v>
      </c>
      <c r="D1074" s="63">
        <v>30</v>
      </c>
      <c r="E1074" s="63">
        <v>30</v>
      </c>
      <c r="F1074" s="130"/>
      <c r="G1074" s="63"/>
      <c r="H1074" s="64"/>
      <c r="I1074" s="63" t="s">
        <v>1622</v>
      </c>
      <c r="J1074" s="592"/>
      <c r="K1074" s="597"/>
      <c r="L1074" s="26"/>
      <c r="M1074" s="26"/>
      <c r="N1074" s="26"/>
      <c r="O1074" s="26"/>
      <c r="P1074" s="26"/>
    </row>
    <row r="1075" spans="1:16" ht="57" customHeight="1" outlineLevel="1">
      <c r="A1075" s="128">
        <f t="shared" si="30"/>
        <v>1019</v>
      </c>
      <c r="B1075" s="134" t="s">
        <v>1048</v>
      </c>
      <c r="C1075" s="63" t="s">
        <v>126</v>
      </c>
      <c r="D1075" s="63">
        <v>2</v>
      </c>
      <c r="E1075" s="63">
        <v>1</v>
      </c>
      <c r="F1075" s="63"/>
      <c r="G1075" s="63"/>
      <c r="H1075" s="63">
        <v>1</v>
      </c>
      <c r="I1075" s="63" t="s">
        <v>2071</v>
      </c>
      <c r="J1075" s="592"/>
      <c r="K1075" s="597"/>
      <c r="L1075" s="26"/>
      <c r="M1075" s="26"/>
      <c r="N1075" s="26"/>
      <c r="O1075" s="26"/>
      <c r="P1075" s="26"/>
    </row>
    <row r="1076" spans="1:16" ht="105" outlineLevel="1">
      <c r="A1076" s="128">
        <f t="shared" si="30"/>
        <v>1020</v>
      </c>
      <c r="B1076" s="134" t="s">
        <v>1049</v>
      </c>
      <c r="C1076" s="63" t="s">
        <v>126</v>
      </c>
      <c r="D1076" s="63">
        <v>1</v>
      </c>
      <c r="E1076" s="63"/>
      <c r="F1076" s="63"/>
      <c r="G1076" s="63">
        <v>1</v>
      </c>
      <c r="H1076" s="64"/>
      <c r="I1076" s="63" t="s">
        <v>1050</v>
      </c>
      <c r="J1076" s="592"/>
      <c r="K1076" s="597"/>
      <c r="L1076" s="26"/>
      <c r="M1076" s="26"/>
      <c r="N1076" s="26"/>
      <c r="O1076" s="26"/>
      <c r="P1076" s="26"/>
    </row>
    <row r="1077" spans="1:16" ht="75" outlineLevel="1">
      <c r="A1077" s="128">
        <f t="shared" si="30"/>
        <v>1021</v>
      </c>
      <c r="B1077" s="134" t="s">
        <v>1976</v>
      </c>
      <c r="C1077" s="63" t="s">
        <v>126</v>
      </c>
      <c r="D1077" s="63">
        <v>100</v>
      </c>
      <c r="E1077" s="63"/>
      <c r="F1077" s="63">
        <v>100</v>
      </c>
      <c r="G1077" s="63"/>
      <c r="H1077" s="64"/>
      <c r="I1077" s="63" t="s">
        <v>2087</v>
      </c>
      <c r="J1077" s="592"/>
      <c r="K1077" s="597"/>
      <c r="L1077" s="26"/>
      <c r="M1077" s="26"/>
      <c r="N1077" s="26"/>
      <c r="O1077" s="26"/>
      <c r="P1077" s="26"/>
    </row>
    <row r="1078" spans="1:16" ht="30" outlineLevel="1">
      <c r="A1078" s="128">
        <f t="shared" si="30"/>
        <v>1022</v>
      </c>
      <c r="B1078" s="134" t="s">
        <v>1051</v>
      </c>
      <c r="C1078" s="126" t="s">
        <v>126</v>
      </c>
      <c r="D1078" s="126">
        <v>20</v>
      </c>
      <c r="E1078" s="126">
        <v>12</v>
      </c>
      <c r="F1078" s="126"/>
      <c r="G1078" s="126"/>
      <c r="H1078" s="126">
        <v>8</v>
      </c>
      <c r="I1078" s="131" t="s">
        <v>2107</v>
      </c>
      <c r="J1078" s="592"/>
      <c r="K1078" s="597"/>
      <c r="L1078" s="26"/>
      <c r="M1078" s="26"/>
      <c r="N1078" s="26"/>
      <c r="O1078" s="26"/>
      <c r="P1078" s="26"/>
    </row>
    <row r="1079" spans="1:16" ht="30" outlineLevel="1">
      <c r="A1079" s="128">
        <f t="shared" si="30"/>
        <v>1023</v>
      </c>
      <c r="B1079" s="134" t="s">
        <v>1052</v>
      </c>
      <c r="C1079" s="126" t="s">
        <v>126</v>
      </c>
      <c r="D1079" s="126">
        <v>4</v>
      </c>
      <c r="E1079" s="126"/>
      <c r="F1079" s="126"/>
      <c r="G1079" s="126">
        <v>4</v>
      </c>
      <c r="H1079" s="126"/>
      <c r="I1079" s="131" t="s">
        <v>2084</v>
      </c>
      <c r="J1079" s="592"/>
      <c r="K1079" s="597"/>
      <c r="L1079" s="26"/>
      <c r="M1079" s="26"/>
      <c r="N1079" s="26"/>
      <c r="O1079" s="26"/>
      <c r="P1079" s="26"/>
    </row>
    <row r="1080" spans="1:16" ht="30" outlineLevel="1">
      <c r="A1080" s="128">
        <f t="shared" si="30"/>
        <v>1024</v>
      </c>
      <c r="B1080" s="134" t="s">
        <v>1053</v>
      </c>
      <c r="C1080" s="126" t="s">
        <v>126</v>
      </c>
      <c r="D1080" s="126">
        <v>35</v>
      </c>
      <c r="E1080" s="126"/>
      <c r="F1080" s="126"/>
      <c r="G1080" s="126"/>
      <c r="H1080" s="126">
        <v>35</v>
      </c>
      <c r="I1080" s="131" t="s">
        <v>2108</v>
      </c>
      <c r="J1080" s="593"/>
      <c r="K1080" s="598"/>
      <c r="L1080" s="26"/>
      <c r="M1080" s="26"/>
      <c r="N1080" s="26"/>
      <c r="O1080" s="26"/>
      <c r="P1080" s="26"/>
    </row>
    <row r="1081" spans="1:16" ht="15" customHeight="1" outlineLevel="1">
      <c r="A1081" s="133"/>
      <c r="B1081" s="595" t="s">
        <v>1832</v>
      </c>
      <c r="C1081" s="581"/>
      <c r="D1081" s="581"/>
      <c r="E1081" s="581"/>
      <c r="F1081" s="581"/>
      <c r="G1081" s="581"/>
      <c r="H1081" s="581"/>
      <c r="I1081" s="581"/>
      <c r="J1081" s="581"/>
      <c r="K1081" s="581"/>
      <c r="L1081" s="26"/>
      <c r="M1081" s="26"/>
      <c r="N1081" s="26"/>
      <c r="O1081" s="26"/>
      <c r="P1081" s="26"/>
    </row>
    <row r="1082" spans="1:16" ht="135" outlineLevel="1">
      <c r="A1082" s="128">
        <f>A1080+1</f>
        <v>1025</v>
      </c>
      <c r="B1082" s="134" t="s">
        <v>1977</v>
      </c>
      <c r="C1082" s="63" t="s">
        <v>1045</v>
      </c>
      <c r="D1082" s="63">
        <v>1</v>
      </c>
      <c r="E1082" s="63">
        <v>1</v>
      </c>
      <c r="F1082" s="130"/>
      <c r="G1082" s="63"/>
      <c r="H1082" s="64"/>
      <c r="I1082" s="63" t="s">
        <v>1054</v>
      </c>
      <c r="J1082" s="249" t="s">
        <v>21</v>
      </c>
      <c r="K1082" s="250" t="s">
        <v>822</v>
      </c>
      <c r="L1082" s="26"/>
      <c r="M1082" s="26"/>
      <c r="N1082" s="26"/>
      <c r="O1082" s="26"/>
      <c r="P1082" s="26"/>
    </row>
    <row r="1083" spans="1:16" ht="45" outlineLevel="1">
      <c r="A1083" s="128">
        <f t="shared" ref="A1083:A1095" si="31">A1082+1</f>
        <v>1026</v>
      </c>
      <c r="B1083" s="134" t="s">
        <v>1978</v>
      </c>
      <c r="C1083" s="63" t="s">
        <v>1045</v>
      </c>
      <c r="D1083" s="63">
        <v>1</v>
      </c>
      <c r="E1083" s="63">
        <v>1</v>
      </c>
      <c r="F1083" s="130"/>
      <c r="G1083" s="63"/>
      <c r="H1083" s="64"/>
      <c r="I1083" s="63" t="s">
        <v>1055</v>
      </c>
      <c r="J1083" s="591" t="s">
        <v>21</v>
      </c>
      <c r="K1083" s="596" t="s">
        <v>822</v>
      </c>
      <c r="L1083" s="26"/>
      <c r="M1083" s="26"/>
      <c r="N1083" s="26"/>
      <c r="O1083" s="26"/>
      <c r="P1083" s="26"/>
    </row>
    <row r="1084" spans="1:16" ht="45" outlineLevel="1">
      <c r="A1084" s="128">
        <f t="shared" si="31"/>
        <v>1027</v>
      </c>
      <c r="B1084" s="134" t="s">
        <v>1979</v>
      </c>
      <c r="C1084" s="63" t="s">
        <v>1045</v>
      </c>
      <c r="D1084" s="63">
        <v>1</v>
      </c>
      <c r="E1084" s="63">
        <v>1</v>
      </c>
      <c r="F1084" s="130"/>
      <c r="G1084" s="63"/>
      <c r="H1084" s="64"/>
      <c r="I1084" s="63" t="s">
        <v>1055</v>
      </c>
      <c r="J1084" s="592"/>
      <c r="K1084" s="597"/>
      <c r="L1084" s="26"/>
      <c r="M1084" s="26"/>
      <c r="N1084" s="26"/>
      <c r="O1084" s="26"/>
      <c r="P1084" s="26"/>
    </row>
    <row r="1085" spans="1:16" ht="45" outlineLevel="1">
      <c r="A1085" s="128">
        <f t="shared" si="31"/>
        <v>1028</v>
      </c>
      <c r="B1085" s="134" t="s">
        <v>1980</v>
      </c>
      <c r="C1085" s="63" t="s">
        <v>1045</v>
      </c>
      <c r="D1085" s="63">
        <v>1</v>
      </c>
      <c r="E1085" s="63">
        <v>1</v>
      </c>
      <c r="F1085" s="130"/>
      <c r="G1085" s="63"/>
      <c r="H1085" s="64"/>
      <c r="I1085" s="63" t="s">
        <v>1055</v>
      </c>
      <c r="J1085" s="592"/>
      <c r="K1085" s="597"/>
      <c r="L1085" s="26"/>
      <c r="M1085" s="26"/>
      <c r="N1085" s="26"/>
      <c r="O1085" s="26"/>
      <c r="P1085" s="26"/>
    </row>
    <row r="1086" spans="1:16" ht="120" outlineLevel="1">
      <c r="A1086" s="128">
        <f t="shared" si="31"/>
        <v>1029</v>
      </c>
      <c r="B1086" s="134" t="s">
        <v>1981</v>
      </c>
      <c r="C1086" s="63" t="s">
        <v>1045</v>
      </c>
      <c r="D1086" s="63">
        <v>1</v>
      </c>
      <c r="E1086" s="63">
        <v>1</v>
      </c>
      <c r="F1086" s="130"/>
      <c r="G1086" s="63"/>
      <c r="H1086" s="64"/>
      <c r="I1086" s="63" t="s">
        <v>1055</v>
      </c>
      <c r="J1086" s="592"/>
      <c r="K1086" s="597"/>
      <c r="L1086" s="26"/>
      <c r="M1086" s="26"/>
      <c r="N1086" s="26"/>
      <c r="O1086" s="26"/>
      <c r="P1086" s="26"/>
    </row>
    <row r="1087" spans="1:16" ht="60" outlineLevel="1">
      <c r="A1087" s="128">
        <f t="shared" si="31"/>
        <v>1030</v>
      </c>
      <c r="B1087" s="134" t="s">
        <v>1056</v>
      </c>
      <c r="C1087" s="63" t="s">
        <v>1045</v>
      </c>
      <c r="D1087" s="63">
        <v>1</v>
      </c>
      <c r="E1087" s="63">
        <v>1</v>
      </c>
      <c r="F1087" s="130"/>
      <c r="G1087" s="63"/>
      <c r="H1087" s="64"/>
      <c r="I1087" s="63" t="s">
        <v>1054</v>
      </c>
      <c r="J1087" s="592"/>
      <c r="K1087" s="597"/>
      <c r="L1087" s="26"/>
      <c r="M1087" s="26"/>
      <c r="N1087" s="26"/>
      <c r="O1087" s="26"/>
      <c r="P1087" s="26"/>
    </row>
    <row r="1088" spans="1:16" ht="60" outlineLevel="1">
      <c r="A1088" s="128">
        <f t="shared" si="31"/>
        <v>1031</v>
      </c>
      <c r="B1088" s="134" t="s">
        <v>1057</v>
      </c>
      <c r="C1088" s="63" t="s">
        <v>1045</v>
      </c>
      <c r="D1088" s="63">
        <v>1</v>
      </c>
      <c r="E1088" s="63">
        <v>1</v>
      </c>
      <c r="F1088" s="63"/>
      <c r="G1088" s="63"/>
      <c r="H1088" s="64"/>
      <c r="I1088" s="63" t="s">
        <v>1058</v>
      </c>
      <c r="J1088" s="592"/>
      <c r="K1088" s="597"/>
      <c r="L1088" s="26"/>
      <c r="M1088" s="26"/>
      <c r="N1088" s="26"/>
      <c r="O1088" s="26"/>
      <c r="P1088" s="26"/>
    </row>
    <row r="1089" spans="1:16" ht="60" outlineLevel="1">
      <c r="A1089" s="128">
        <f t="shared" si="31"/>
        <v>1032</v>
      </c>
      <c r="B1089" s="134" t="s">
        <v>1059</v>
      </c>
      <c r="C1089" s="63" t="s">
        <v>1045</v>
      </c>
      <c r="D1089" s="63">
        <v>1</v>
      </c>
      <c r="E1089" s="63">
        <v>1</v>
      </c>
      <c r="F1089" s="130"/>
      <c r="G1089" s="63"/>
      <c r="H1089" s="64"/>
      <c r="I1089" s="63" t="s">
        <v>1060</v>
      </c>
      <c r="J1089" s="592"/>
      <c r="K1089" s="597"/>
      <c r="L1089" s="26"/>
      <c r="M1089" s="26"/>
      <c r="N1089" s="26"/>
      <c r="O1089" s="26"/>
      <c r="P1089" s="26"/>
    </row>
    <row r="1090" spans="1:16" ht="90" outlineLevel="1">
      <c r="A1090" s="128">
        <f t="shared" si="31"/>
        <v>1033</v>
      </c>
      <c r="B1090" s="134" t="s">
        <v>1061</v>
      </c>
      <c r="C1090" s="63" t="s">
        <v>1045</v>
      </c>
      <c r="D1090" s="63">
        <v>1</v>
      </c>
      <c r="E1090" s="63">
        <v>1</v>
      </c>
      <c r="F1090" s="63"/>
      <c r="G1090" s="63"/>
      <c r="H1090" s="64"/>
      <c r="I1090" s="63" t="s">
        <v>1062</v>
      </c>
      <c r="J1090" s="592"/>
      <c r="K1090" s="597"/>
      <c r="L1090" s="26"/>
      <c r="M1090" s="26"/>
      <c r="N1090" s="26"/>
      <c r="O1090" s="26"/>
      <c r="P1090" s="26"/>
    </row>
    <row r="1091" spans="1:16" ht="75" outlineLevel="1">
      <c r="A1091" s="128">
        <f t="shared" si="31"/>
        <v>1034</v>
      </c>
      <c r="B1091" s="134" t="s">
        <v>1063</v>
      </c>
      <c r="C1091" s="63" t="s">
        <v>1045</v>
      </c>
      <c r="D1091" s="63">
        <v>1</v>
      </c>
      <c r="E1091" s="63">
        <v>1</v>
      </c>
      <c r="F1091" s="63"/>
      <c r="G1091" s="63"/>
      <c r="H1091" s="64"/>
      <c r="I1091" s="63" t="s">
        <v>1062</v>
      </c>
      <c r="J1091" s="593"/>
      <c r="K1091" s="598"/>
      <c r="L1091" s="26"/>
      <c r="M1091" s="26"/>
      <c r="N1091" s="26"/>
      <c r="O1091" s="26"/>
      <c r="P1091" s="26"/>
    </row>
    <row r="1092" spans="1:16" ht="90" outlineLevel="1">
      <c r="A1092" s="128">
        <f t="shared" si="31"/>
        <v>1035</v>
      </c>
      <c r="B1092" s="134" t="s">
        <v>1064</v>
      </c>
      <c r="C1092" s="63" t="s">
        <v>1045</v>
      </c>
      <c r="D1092" s="63">
        <v>8</v>
      </c>
      <c r="E1092" s="63">
        <v>8</v>
      </c>
      <c r="F1092" s="63"/>
      <c r="G1092" s="63"/>
      <c r="H1092" s="64"/>
      <c r="I1092" s="63" t="s">
        <v>1062</v>
      </c>
      <c r="J1092" s="591" t="s">
        <v>21</v>
      </c>
      <c r="K1092" s="596" t="s">
        <v>822</v>
      </c>
      <c r="L1092" s="26"/>
      <c r="M1092" s="26"/>
      <c r="N1092" s="26"/>
      <c r="O1092" s="26"/>
      <c r="P1092" s="26"/>
    </row>
    <row r="1093" spans="1:16" ht="75" outlineLevel="1">
      <c r="A1093" s="128">
        <f t="shared" si="31"/>
        <v>1036</v>
      </c>
      <c r="B1093" s="134" t="s">
        <v>1065</v>
      </c>
      <c r="C1093" s="63" t="s">
        <v>1045</v>
      </c>
      <c r="D1093" s="63">
        <v>5</v>
      </c>
      <c r="E1093" s="63">
        <v>3</v>
      </c>
      <c r="F1093" s="63">
        <v>2</v>
      </c>
      <c r="G1093" s="63"/>
      <c r="H1093" s="64"/>
      <c r="I1093" s="63" t="s">
        <v>1062</v>
      </c>
      <c r="J1093" s="592"/>
      <c r="K1093" s="597"/>
      <c r="L1093" s="26"/>
      <c r="M1093" s="26"/>
      <c r="N1093" s="26"/>
      <c r="O1093" s="26"/>
      <c r="P1093" s="26"/>
    </row>
    <row r="1094" spans="1:16" ht="90" customHeight="1" outlineLevel="1">
      <c r="A1094" s="128">
        <f t="shared" si="31"/>
        <v>1037</v>
      </c>
      <c r="B1094" s="134" t="s">
        <v>1066</v>
      </c>
      <c r="C1094" s="63" t="s">
        <v>1045</v>
      </c>
      <c r="D1094" s="63">
        <v>5</v>
      </c>
      <c r="E1094" s="63">
        <v>3</v>
      </c>
      <c r="F1094" s="63">
        <v>2</v>
      </c>
      <c r="G1094" s="63"/>
      <c r="H1094" s="64"/>
      <c r="I1094" s="63" t="s">
        <v>1062</v>
      </c>
      <c r="J1094" s="592"/>
      <c r="K1094" s="597"/>
      <c r="L1094" s="26"/>
      <c r="M1094" s="26"/>
      <c r="N1094" s="26"/>
      <c r="O1094" s="26"/>
      <c r="P1094" s="26"/>
    </row>
    <row r="1095" spans="1:16" ht="69.75" customHeight="1" outlineLevel="1">
      <c r="A1095" s="128">
        <f t="shared" si="31"/>
        <v>1038</v>
      </c>
      <c r="B1095" s="134" t="s">
        <v>1067</v>
      </c>
      <c r="C1095" s="63" t="s">
        <v>1045</v>
      </c>
      <c r="D1095" s="63">
        <v>1</v>
      </c>
      <c r="E1095" s="63">
        <v>1</v>
      </c>
      <c r="F1095" s="130"/>
      <c r="G1095" s="63"/>
      <c r="H1095" s="64"/>
      <c r="I1095" s="63" t="s">
        <v>1058</v>
      </c>
      <c r="J1095" s="593"/>
      <c r="K1095" s="598"/>
      <c r="L1095" s="26"/>
      <c r="M1095" s="26"/>
      <c r="N1095" s="26"/>
      <c r="O1095" s="26"/>
      <c r="P1095" s="26"/>
    </row>
    <row r="1096" spans="1:16" ht="24.75" customHeight="1" outlineLevel="1">
      <c r="A1096" s="133"/>
      <c r="B1096" s="601" t="s">
        <v>2109</v>
      </c>
      <c r="C1096" s="581"/>
      <c r="D1096" s="581"/>
      <c r="E1096" s="581"/>
      <c r="F1096" s="581"/>
      <c r="G1096" s="581"/>
      <c r="H1096" s="581"/>
      <c r="I1096" s="581"/>
      <c r="J1096" s="581"/>
      <c r="K1096" s="581"/>
      <c r="L1096" s="26"/>
      <c r="M1096" s="26"/>
      <c r="N1096" s="26"/>
      <c r="O1096" s="26"/>
      <c r="P1096" s="26"/>
    </row>
    <row r="1097" spans="1:16" ht="90" outlineLevel="1">
      <c r="A1097" s="143">
        <f>A1095+1</f>
        <v>1039</v>
      </c>
      <c r="B1097" s="137" t="s">
        <v>1833</v>
      </c>
      <c r="C1097" s="249" t="s">
        <v>126</v>
      </c>
      <c r="D1097" s="249">
        <v>8</v>
      </c>
      <c r="E1097" s="249">
        <v>8</v>
      </c>
      <c r="F1097" s="249"/>
      <c r="G1097" s="249"/>
      <c r="H1097" s="64"/>
      <c r="I1097" s="594" t="s">
        <v>2073</v>
      </c>
      <c r="J1097" s="594" t="s">
        <v>21</v>
      </c>
      <c r="K1097" s="640" t="s">
        <v>822</v>
      </c>
      <c r="L1097" s="26"/>
      <c r="M1097" s="26"/>
      <c r="N1097" s="26"/>
      <c r="O1097" s="26"/>
      <c r="P1097" s="26"/>
    </row>
    <row r="1098" spans="1:16" ht="60" outlineLevel="1">
      <c r="A1098" s="128">
        <f t="shared" ref="A1098:A1199" si="32">A1097+1</f>
        <v>1040</v>
      </c>
      <c r="B1098" s="137" t="s">
        <v>1834</v>
      </c>
      <c r="C1098" s="249" t="s">
        <v>143</v>
      </c>
      <c r="D1098" s="249">
        <v>4</v>
      </c>
      <c r="E1098" s="249">
        <v>4</v>
      </c>
      <c r="F1098" s="249"/>
      <c r="G1098" s="249"/>
      <c r="H1098" s="64"/>
      <c r="I1098" s="594"/>
      <c r="J1098" s="594"/>
      <c r="K1098" s="640"/>
      <c r="L1098" s="26"/>
      <c r="M1098" s="26"/>
      <c r="N1098" s="26"/>
      <c r="O1098" s="26"/>
      <c r="P1098" s="26"/>
    </row>
    <row r="1099" spans="1:16" ht="60" outlineLevel="1">
      <c r="A1099" s="128">
        <f t="shared" si="32"/>
        <v>1041</v>
      </c>
      <c r="B1099" s="136" t="s">
        <v>1835</v>
      </c>
      <c r="C1099" s="249" t="s">
        <v>205</v>
      </c>
      <c r="D1099" s="249">
        <v>1</v>
      </c>
      <c r="E1099" s="249">
        <v>1</v>
      </c>
      <c r="F1099" s="249"/>
      <c r="G1099" s="249"/>
      <c r="H1099" s="64"/>
      <c r="I1099" s="594" t="s">
        <v>2110</v>
      </c>
      <c r="J1099" s="594"/>
      <c r="K1099" s="640"/>
      <c r="L1099" s="26"/>
      <c r="M1099" s="26"/>
      <c r="N1099" s="26"/>
      <c r="O1099" s="26"/>
      <c r="P1099" s="26"/>
    </row>
    <row r="1100" spans="1:16" ht="60" outlineLevel="1">
      <c r="A1100" s="128">
        <f t="shared" si="32"/>
        <v>1042</v>
      </c>
      <c r="B1100" s="136" t="s">
        <v>1836</v>
      </c>
      <c r="C1100" s="249" t="s">
        <v>205</v>
      </c>
      <c r="D1100" s="249">
        <v>1</v>
      </c>
      <c r="E1100" s="249">
        <v>1</v>
      </c>
      <c r="F1100" s="249"/>
      <c r="G1100" s="249"/>
      <c r="H1100" s="64"/>
      <c r="I1100" s="594"/>
      <c r="J1100" s="594"/>
      <c r="K1100" s="640"/>
      <c r="L1100" s="26"/>
      <c r="M1100" s="26"/>
      <c r="N1100" s="26"/>
      <c r="O1100" s="26"/>
      <c r="P1100" s="26"/>
    </row>
    <row r="1101" spans="1:16" ht="60" outlineLevel="1">
      <c r="A1101" s="128">
        <f t="shared" si="32"/>
        <v>1043</v>
      </c>
      <c r="B1101" s="136" t="s">
        <v>1837</v>
      </c>
      <c r="C1101" s="249" t="s">
        <v>205</v>
      </c>
      <c r="D1101" s="249">
        <v>1</v>
      </c>
      <c r="E1101" s="249">
        <v>1</v>
      </c>
      <c r="F1101" s="249"/>
      <c r="G1101" s="249"/>
      <c r="H1101" s="64"/>
      <c r="I1101" s="594"/>
      <c r="J1101" s="594"/>
      <c r="K1101" s="640"/>
      <c r="L1101" s="26"/>
      <c r="M1101" s="26"/>
      <c r="N1101" s="26"/>
      <c r="O1101" s="26"/>
      <c r="P1101" s="26"/>
    </row>
    <row r="1102" spans="1:16" ht="60" outlineLevel="1">
      <c r="A1102" s="128">
        <f t="shared" si="32"/>
        <v>1044</v>
      </c>
      <c r="B1102" s="136" t="s">
        <v>1838</v>
      </c>
      <c r="C1102" s="249" t="s">
        <v>205</v>
      </c>
      <c r="D1102" s="249">
        <v>1</v>
      </c>
      <c r="E1102" s="249">
        <v>1</v>
      </c>
      <c r="F1102" s="249"/>
      <c r="G1102" s="249"/>
      <c r="H1102" s="64"/>
      <c r="I1102" s="694" t="s">
        <v>2110</v>
      </c>
      <c r="J1102" s="594" t="s">
        <v>21</v>
      </c>
      <c r="K1102" s="640" t="s">
        <v>822</v>
      </c>
      <c r="L1102" s="26"/>
      <c r="M1102" s="26"/>
      <c r="N1102" s="26"/>
      <c r="O1102" s="26"/>
      <c r="P1102" s="26"/>
    </row>
    <row r="1103" spans="1:16" ht="60" outlineLevel="1">
      <c r="A1103" s="128">
        <f t="shared" si="32"/>
        <v>1045</v>
      </c>
      <c r="B1103" s="136" t="s">
        <v>1839</v>
      </c>
      <c r="C1103" s="249" t="s">
        <v>205</v>
      </c>
      <c r="D1103" s="249">
        <v>1</v>
      </c>
      <c r="E1103" s="249">
        <v>1</v>
      </c>
      <c r="F1103" s="249"/>
      <c r="G1103" s="249"/>
      <c r="H1103" s="64"/>
      <c r="I1103" s="694"/>
      <c r="J1103" s="594"/>
      <c r="K1103" s="640"/>
      <c r="L1103" s="26"/>
      <c r="M1103" s="26"/>
      <c r="N1103" s="26"/>
      <c r="O1103" s="26"/>
      <c r="P1103" s="26"/>
    </row>
    <row r="1104" spans="1:16" ht="60" outlineLevel="1">
      <c r="A1104" s="128">
        <f t="shared" si="32"/>
        <v>1046</v>
      </c>
      <c r="B1104" s="136" t="s">
        <v>1840</v>
      </c>
      <c r="C1104" s="249" t="s">
        <v>205</v>
      </c>
      <c r="D1104" s="249">
        <v>1</v>
      </c>
      <c r="E1104" s="249">
        <v>1</v>
      </c>
      <c r="F1104" s="249"/>
      <c r="G1104" s="249"/>
      <c r="H1104" s="64"/>
      <c r="I1104" s="594" t="s">
        <v>2111</v>
      </c>
      <c r="J1104" s="594"/>
      <c r="K1104" s="640"/>
      <c r="L1104" s="26"/>
      <c r="M1104" s="26"/>
      <c r="N1104" s="26"/>
      <c r="O1104" s="26"/>
      <c r="P1104" s="26"/>
    </row>
    <row r="1105" spans="1:16" ht="60" outlineLevel="1">
      <c r="A1105" s="128">
        <f t="shared" si="32"/>
        <v>1047</v>
      </c>
      <c r="B1105" s="129" t="s">
        <v>1841</v>
      </c>
      <c r="C1105" s="249" t="s">
        <v>205</v>
      </c>
      <c r="D1105" s="249">
        <v>1</v>
      </c>
      <c r="E1105" s="249">
        <v>1</v>
      </c>
      <c r="F1105" s="249"/>
      <c r="G1105" s="249"/>
      <c r="H1105" s="64"/>
      <c r="I1105" s="594"/>
      <c r="J1105" s="594"/>
      <c r="K1105" s="640"/>
      <c r="L1105" s="26"/>
      <c r="M1105" s="26"/>
      <c r="N1105" s="26"/>
      <c r="O1105" s="26"/>
      <c r="P1105" s="26"/>
    </row>
    <row r="1106" spans="1:16" ht="60" outlineLevel="1">
      <c r="A1106" s="128">
        <f t="shared" si="32"/>
        <v>1048</v>
      </c>
      <c r="B1106" s="129" t="s">
        <v>1842</v>
      </c>
      <c r="C1106" s="249" t="s">
        <v>205</v>
      </c>
      <c r="D1106" s="249">
        <v>1</v>
      </c>
      <c r="E1106" s="249">
        <v>1</v>
      </c>
      <c r="F1106" s="249"/>
      <c r="G1106" s="249"/>
      <c r="H1106" s="64"/>
      <c r="I1106" s="594"/>
      <c r="J1106" s="594"/>
      <c r="K1106" s="640"/>
      <c r="L1106" s="26"/>
      <c r="M1106" s="26"/>
      <c r="N1106" s="26"/>
      <c r="O1106" s="26"/>
      <c r="P1106" s="26"/>
    </row>
    <row r="1107" spans="1:16" ht="60" outlineLevel="1">
      <c r="A1107" s="128">
        <f t="shared" si="32"/>
        <v>1049</v>
      </c>
      <c r="B1107" s="129" t="s">
        <v>1843</v>
      </c>
      <c r="C1107" s="249" t="s">
        <v>205</v>
      </c>
      <c r="D1107" s="249">
        <v>1</v>
      </c>
      <c r="E1107" s="249">
        <v>1</v>
      </c>
      <c r="F1107" s="249"/>
      <c r="G1107" s="249"/>
      <c r="H1107" s="64"/>
      <c r="I1107" s="695" t="s">
        <v>2111</v>
      </c>
      <c r="J1107" s="594"/>
      <c r="K1107" s="640"/>
      <c r="L1107" s="26"/>
      <c r="M1107" s="26"/>
      <c r="N1107" s="26"/>
      <c r="O1107" s="26"/>
      <c r="P1107" s="26"/>
    </row>
    <row r="1108" spans="1:16" ht="60" outlineLevel="1">
      <c r="A1108" s="128">
        <f t="shared" si="32"/>
        <v>1050</v>
      </c>
      <c r="B1108" s="129" t="s">
        <v>1844</v>
      </c>
      <c r="C1108" s="249" t="s">
        <v>205</v>
      </c>
      <c r="D1108" s="249">
        <v>1</v>
      </c>
      <c r="E1108" s="249">
        <v>1</v>
      </c>
      <c r="F1108" s="249"/>
      <c r="G1108" s="249"/>
      <c r="H1108" s="64"/>
      <c r="I1108" s="695"/>
      <c r="J1108" s="594"/>
      <c r="K1108" s="640"/>
      <c r="L1108" s="26"/>
      <c r="M1108" s="26"/>
      <c r="N1108" s="26"/>
      <c r="O1108" s="26"/>
      <c r="P1108" s="26"/>
    </row>
    <row r="1109" spans="1:16" ht="60" outlineLevel="1">
      <c r="A1109" s="128">
        <f t="shared" si="32"/>
        <v>1051</v>
      </c>
      <c r="B1109" s="129" t="s">
        <v>1845</v>
      </c>
      <c r="C1109" s="249" t="s">
        <v>205</v>
      </c>
      <c r="D1109" s="249">
        <v>1</v>
      </c>
      <c r="E1109" s="249">
        <v>1</v>
      </c>
      <c r="F1109" s="249"/>
      <c r="G1109" s="249"/>
      <c r="H1109" s="64"/>
      <c r="I1109" s="695"/>
      <c r="J1109" s="594"/>
      <c r="K1109" s="640"/>
      <c r="L1109" s="26"/>
      <c r="M1109" s="26"/>
      <c r="N1109" s="26"/>
      <c r="O1109" s="26"/>
      <c r="P1109" s="26"/>
    </row>
    <row r="1110" spans="1:16" ht="60" outlineLevel="1">
      <c r="A1110" s="128">
        <f t="shared" si="32"/>
        <v>1052</v>
      </c>
      <c r="B1110" s="129" t="s">
        <v>1846</v>
      </c>
      <c r="C1110" s="249" t="s">
        <v>205</v>
      </c>
      <c r="D1110" s="249">
        <v>1</v>
      </c>
      <c r="E1110" s="249">
        <v>1</v>
      </c>
      <c r="F1110" s="249"/>
      <c r="G1110" s="249"/>
      <c r="H1110" s="64"/>
      <c r="I1110" s="695"/>
      <c r="J1110" s="594"/>
      <c r="K1110" s="640"/>
      <c r="L1110" s="26"/>
      <c r="M1110" s="26"/>
      <c r="N1110" s="26"/>
      <c r="O1110" s="26"/>
      <c r="P1110" s="26"/>
    </row>
    <row r="1111" spans="1:16" ht="60" outlineLevel="1">
      <c r="A1111" s="128">
        <f t="shared" si="32"/>
        <v>1053</v>
      </c>
      <c r="B1111" s="129" t="s">
        <v>1847</v>
      </c>
      <c r="C1111" s="249" t="s">
        <v>205</v>
      </c>
      <c r="D1111" s="249">
        <v>1</v>
      </c>
      <c r="E1111" s="249">
        <v>1</v>
      </c>
      <c r="F1111" s="249"/>
      <c r="G1111" s="249"/>
      <c r="H1111" s="64"/>
      <c r="I1111" s="695"/>
      <c r="J1111" s="594"/>
      <c r="K1111" s="640"/>
      <c r="L1111" s="26"/>
      <c r="M1111" s="26"/>
      <c r="N1111" s="26"/>
      <c r="O1111" s="26"/>
      <c r="P1111" s="26"/>
    </row>
    <row r="1112" spans="1:16" ht="60" outlineLevel="1">
      <c r="A1112" s="128">
        <f t="shared" si="32"/>
        <v>1054</v>
      </c>
      <c r="B1112" s="129" t="s">
        <v>1848</v>
      </c>
      <c r="C1112" s="249" t="s">
        <v>205</v>
      </c>
      <c r="D1112" s="249">
        <v>1</v>
      </c>
      <c r="E1112" s="249">
        <v>1</v>
      </c>
      <c r="F1112" s="249"/>
      <c r="G1112" s="249"/>
      <c r="H1112" s="64"/>
      <c r="I1112" s="251" t="s">
        <v>2111</v>
      </c>
      <c r="J1112" s="594"/>
      <c r="K1112" s="640"/>
      <c r="L1112" s="26"/>
      <c r="M1112" s="26"/>
      <c r="N1112" s="26"/>
      <c r="O1112" s="26"/>
      <c r="P1112" s="26"/>
    </row>
    <row r="1113" spans="1:16" ht="60" outlineLevel="1">
      <c r="A1113" s="128">
        <f t="shared" si="32"/>
        <v>1055</v>
      </c>
      <c r="B1113" s="129" t="s">
        <v>1849</v>
      </c>
      <c r="C1113" s="249" t="s">
        <v>205</v>
      </c>
      <c r="D1113" s="249">
        <v>1</v>
      </c>
      <c r="E1113" s="249">
        <v>1</v>
      </c>
      <c r="F1113" s="249"/>
      <c r="G1113" s="249"/>
      <c r="H1113" s="64"/>
      <c r="I1113" s="658" t="s">
        <v>2112</v>
      </c>
      <c r="J1113" s="594" t="s">
        <v>21</v>
      </c>
      <c r="K1113" s="640" t="s">
        <v>822</v>
      </c>
      <c r="L1113" s="26"/>
      <c r="M1113" s="26"/>
      <c r="N1113" s="26"/>
      <c r="O1113" s="26"/>
      <c r="P1113" s="26"/>
    </row>
    <row r="1114" spans="1:16" ht="60" outlineLevel="1">
      <c r="A1114" s="128">
        <f t="shared" si="32"/>
        <v>1056</v>
      </c>
      <c r="B1114" s="129" t="s">
        <v>1850</v>
      </c>
      <c r="C1114" s="249" t="s">
        <v>205</v>
      </c>
      <c r="D1114" s="249">
        <v>1</v>
      </c>
      <c r="E1114" s="249">
        <v>1</v>
      </c>
      <c r="F1114" s="249"/>
      <c r="G1114" s="249"/>
      <c r="H1114" s="64"/>
      <c r="I1114" s="658"/>
      <c r="J1114" s="594"/>
      <c r="K1114" s="640"/>
      <c r="L1114" s="26"/>
      <c r="M1114" s="26"/>
      <c r="N1114" s="26"/>
      <c r="O1114" s="26"/>
      <c r="P1114" s="26"/>
    </row>
    <row r="1115" spans="1:16" ht="60" outlineLevel="1">
      <c r="A1115" s="128">
        <f t="shared" si="32"/>
        <v>1057</v>
      </c>
      <c r="B1115" s="129" t="s">
        <v>1851</v>
      </c>
      <c r="C1115" s="249" t="s">
        <v>205</v>
      </c>
      <c r="D1115" s="249">
        <v>1</v>
      </c>
      <c r="E1115" s="249">
        <v>1</v>
      </c>
      <c r="F1115" s="249"/>
      <c r="G1115" s="249"/>
      <c r="H1115" s="64"/>
      <c r="I1115" s="658"/>
      <c r="J1115" s="594"/>
      <c r="K1115" s="640"/>
      <c r="L1115" s="26"/>
      <c r="M1115" s="26"/>
      <c r="N1115" s="26"/>
      <c r="O1115" s="26"/>
      <c r="P1115" s="26"/>
    </row>
    <row r="1116" spans="1:16" ht="60" outlineLevel="1">
      <c r="A1116" s="128">
        <f t="shared" si="32"/>
        <v>1058</v>
      </c>
      <c r="B1116" s="129" t="s">
        <v>1852</v>
      </c>
      <c r="C1116" s="249" t="s">
        <v>205</v>
      </c>
      <c r="D1116" s="249">
        <v>1</v>
      </c>
      <c r="E1116" s="249">
        <v>1</v>
      </c>
      <c r="F1116" s="249"/>
      <c r="G1116" s="249"/>
      <c r="H1116" s="64"/>
      <c r="I1116" s="658"/>
      <c r="J1116" s="594"/>
      <c r="K1116" s="640"/>
      <c r="L1116" s="26"/>
      <c r="M1116" s="26"/>
      <c r="N1116" s="26"/>
      <c r="O1116" s="26"/>
      <c r="P1116" s="26"/>
    </row>
    <row r="1117" spans="1:16" ht="60" outlineLevel="1">
      <c r="A1117" s="128">
        <f t="shared" si="32"/>
        <v>1059</v>
      </c>
      <c r="B1117" s="129" t="s">
        <v>1853</v>
      </c>
      <c r="C1117" s="249" t="s">
        <v>205</v>
      </c>
      <c r="D1117" s="249">
        <v>1</v>
      </c>
      <c r="E1117" s="249">
        <v>1</v>
      </c>
      <c r="F1117" s="249"/>
      <c r="G1117" s="249"/>
      <c r="H1117" s="64"/>
      <c r="I1117" s="658"/>
      <c r="J1117" s="594"/>
      <c r="K1117" s="640"/>
      <c r="L1117" s="26"/>
      <c r="M1117" s="26"/>
      <c r="N1117" s="26"/>
      <c r="O1117" s="26"/>
      <c r="P1117" s="26"/>
    </row>
    <row r="1118" spans="1:16" ht="60" outlineLevel="1">
      <c r="A1118" s="128">
        <f t="shared" si="32"/>
        <v>1060</v>
      </c>
      <c r="B1118" s="129" t="s">
        <v>1854</v>
      </c>
      <c r="C1118" s="249" t="s">
        <v>205</v>
      </c>
      <c r="D1118" s="249">
        <v>1</v>
      </c>
      <c r="E1118" s="249">
        <v>1</v>
      </c>
      <c r="F1118" s="249"/>
      <c r="G1118" s="249"/>
      <c r="H1118" s="64"/>
      <c r="I1118" s="658"/>
      <c r="J1118" s="594"/>
      <c r="K1118" s="640"/>
      <c r="L1118" s="26"/>
      <c r="M1118" s="26"/>
      <c r="N1118" s="26"/>
      <c r="O1118" s="26"/>
      <c r="P1118" s="26"/>
    </row>
    <row r="1119" spans="1:16" ht="60" outlineLevel="1">
      <c r="A1119" s="128">
        <f t="shared" si="32"/>
        <v>1061</v>
      </c>
      <c r="B1119" s="129" t="s">
        <v>1855</v>
      </c>
      <c r="C1119" s="249" t="s">
        <v>205</v>
      </c>
      <c r="D1119" s="249">
        <v>1</v>
      </c>
      <c r="E1119" s="249">
        <v>1</v>
      </c>
      <c r="F1119" s="249"/>
      <c r="G1119" s="249"/>
      <c r="H1119" s="64"/>
      <c r="I1119" s="658"/>
      <c r="J1119" s="594"/>
      <c r="K1119" s="640"/>
      <c r="L1119" s="26"/>
      <c r="M1119" s="26"/>
      <c r="N1119" s="26"/>
      <c r="O1119" s="26"/>
      <c r="P1119" s="26"/>
    </row>
    <row r="1120" spans="1:16" ht="60" outlineLevel="1">
      <c r="A1120" s="128">
        <f t="shared" si="32"/>
        <v>1062</v>
      </c>
      <c r="B1120" s="129" t="s">
        <v>1856</v>
      </c>
      <c r="C1120" s="249" t="s">
        <v>205</v>
      </c>
      <c r="D1120" s="249">
        <v>1</v>
      </c>
      <c r="E1120" s="249">
        <v>1</v>
      </c>
      <c r="F1120" s="249"/>
      <c r="G1120" s="249"/>
      <c r="H1120" s="64"/>
      <c r="I1120" s="695" t="s">
        <v>2113</v>
      </c>
      <c r="J1120" s="594"/>
      <c r="K1120" s="640"/>
      <c r="L1120" s="26"/>
      <c r="M1120" s="26"/>
      <c r="N1120" s="26"/>
      <c r="O1120" s="26"/>
      <c r="P1120" s="26"/>
    </row>
    <row r="1121" spans="1:16" ht="60" outlineLevel="1">
      <c r="A1121" s="128">
        <f t="shared" si="32"/>
        <v>1063</v>
      </c>
      <c r="B1121" s="129" t="s">
        <v>1857</v>
      </c>
      <c r="C1121" s="249" t="s">
        <v>205</v>
      </c>
      <c r="D1121" s="249">
        <v>1</v>
      </c>
      <c r="E1121" s="249">
        <v>1</v>
      </c>
      <c r="F1121" s="249"/>
      <c r="G1121" s="249"/>
      <c r="H1121" s="64"/>
      <c r="I1121" s="695"/>
      <c r="J1121" s="594"/>
      <c r="K1121" s="640"/>
      <c r="L1121" s="26"/>
      <c r="M1121" s="26"/>
      <c r="N1121" s="26"/>
      <c r="O1121" s="26"/>
      <c r="P1121" s="26"/>
    </row>
    <row r="1122" spans="1:16" ht="60" outlineLevel="1">
      <c r="A1122" s="128">
        <f t="shared" si="32"/>
        <v>1064</v>
      </c>
      <c r="B1122" s="129" t="s">
        <v>1858</v>
      </c>
      <c r="C1122" s="249" t="s">
        <v>205</v>
      </c>
      <c r="D1122" s="249">
        <v>1</v>
      </c>
      <c r="E1122" s="249">
        <v>1</v>
      </c>
      <c r="F1122" s="249"/>
      <c r="G1122" s="249"/>
      <c r="H1122" s="64"/>
      <c r="I1122" s="695"/>
      <c r="J1122" s="594"/>
      <c r="K1122" s="640"/>
      <c r="L1122" s="26"/>
      <c r="M1122" s="26"/>
      <c r="N1122" s="26"/>
      <c r="O1122" s="26"/>
      <c r="P1122" s="26"/>
    </row>
    <row r="1123" spans="1:16" ht="60" outlineLevel="1">
      <c r="A1123" s="128">
        <f t="shared" si="32"/>
        <v>1065</v>
      </c>
      <c r="B1123" s="129" t="s">
        <v>1859</v>
      </c>
      <c r="C1123" s="249" t="s">
        <v>205</v>
      </c>
      <c r="D1123" s="249">
        <v>1</v>
      </c>
      <c r="E1123" s="249">
        <v>1</v>
      </c>
      <c r="F1123" s="249"/>
      <c r="G1123" s="249"/>
      <c r="H1123" s="64"/>
      <c r="I1123" s="695"/>
      <c r="J1123" s="594"/>
      <c r="K1123" s="640"/>
      <c r="L1123" s="26"/>
      <c r="M1123" s="26"/>
      <c r="N1123" s="26"/>
      <c r="O1123" s="26"/>
      <c r="P1123" s="26"/>
    </row>
    <row r="1124" spans="1:16" ht="60" outlineLevel="1">
      <c r="A1124" s="128">
        <f t="shared" si="32"/>
        <v>1066</v>
      </c>
      <c r="B1124" s="129" t="s">
        <v>1860</v>
      </c>
      <c r="C1124" s="63" t="s">
        <v>205</v>
      </c>
      <c r="D1124" s="63">
        <v>1</v>
      </c>
      <c r="E1124" s="63">
        <v>1</v>
      </c>
      <c r="F1124" s="63"/>
      <c r="G1124" s="63"/>
      <c r="H1124" s="64"/>
      <c r="I1124" s="636" t="s">
        <v>2113</v>
      </c>
      <c r="J1124" s="591" t="s">
        <v>21</v>
      </c>
      <c r="K1124" s="596" t="s">
        <v>822</v>
      </c>
      <c r="L1124" s="26"/>
      <c r="M1124" s="26"/>
      <c r="N1124" s="26"/>
      <c r="O1124" s="26"/>
      <c r="P1124" s="26"/>
    </row>
    <row r="1125" spans="1:16" ht="60" outlineLevel="1">
      <c r="A1125" s="128">
        <f t="shared" si="32"/>
        <v>1067</v>
      </c>
      <c r="B1125" s="129" t="s">
        <v>1859</v>
      </c>
      <c r="C1125" s="63" t="s">
        <v>205</v>
      </c>
      <c r="D1125" s="63">
        <v>1</v>
      </c>
      <c r="E1125" s="63">
        <v>1</v>
      </c>
      <c r="F1125" s="63"/>
      <c r="G1125" s="63"/>
      <c r="H1125" s="64"/>
      <c r="I1125" s="637"/>
      <c r="J1125" s="592"/>
      <c r="K1125" s="597"/>
      <c r="L1125" s="26"/>
      <c r="M1125" s="26"/>
      <c r="N1125" s="26"/>
      <c r="O1125" s="26"/>
      <c r="P1125" s="26"/>
    </row>
    <row r="1126" spans="1:16" ht="60" outlineLevel="1">
      <c r="A1126" s="128">
        <f t="shared" si="32"/>
        <v>1068</v>
      </c>
      <c r="B1126" s="129" t="s">
        <v>1861</v>
      </c>
      <c r="C1126" s="63" t="s">
        <v>205</v>
      </c>
      <c r="D1126" s="63">
        <v>1</v>
      </c>
      <c r="E1126" s="63">
        <v>1</v>
      </c>
      <c r="F1126" s="63"/>
      <c r="G1126" s="63"/>
      <c r="H1126" s="64"/>
      <c r="I1126" s="637"/>
      <c r="J1126" s="592"/>
      <c r="K1126" s="597"/>
      <c r="L1126" s="26"/>
      <c r="M1126" s="26"/>
      <c r="N1126" s="26"/>
      <c r="O1126" s="26"/>
      <c r="P1126" s="26"/>
    </row>
    <row r="1127" spans="1:16" ht="60" outlineLevel="1">
      <c r="A1127" s="128">
        <f t="shared" si="32"/>
        <v>1069</v>
      </c>
      <c r="B1127" s="129" t="s">
        <v>1862</v>
      </c>
      <c r="C1127" s="63" t="s">
        <v>205</v>
      </c>
      <c r="D1127" s="63">
        <v>1</v>
      </c>
      <c r="E1127" s="63">
        <v>1</v>
      </c>
      <c r="F1127" s="63"/>
      <c r="G1127" s="63"/>
      <c r="H1127" s="64"/>
      <c r="I1127" s="637"/>
      <c r="J1127" s="592"/>
      <c r="K1127" s="597"/>
      <c r="L1127" s="26"/>
      <c r="M1127" s="26"/>
      <c r="N1127" s="26"/>
      <c r="O1127" s="26"/>
      <c r="P1127" s="26"/>
    </row>
    <row r="1128" spans="1:16" ht="60" outlineLevel="1">
      <c r="A1128" s="128">
        <f t="shared" si="32"/>
        <v>1070</v>
      </c>
      <c r="B1128" s="129" t="s">
        <v>1863</v>
      </c>
      <c r="C1128" s="63" t="s">
        <v>205</v>
      </c>
      <c r="D1128" s="63">
        <v>1</v>
      </c>
      <c r="E1128" s="63">
        <v>1</v>
      </c>
      <c r="F1128" s="63"/>
      <c r="G1128" s="63"/>
      <c r="H1128" s="64"/>
      <c r="I1128" s="637"/>
      <c r="J1128" s="592"/>
      <c r="K1128" s="597"/>
      <c r="L1128" s="26"/>
      <c r="M1128" s="26"/>
      <c r="N1128" s="26"/>
      <c r="O1128" s="26"/>
      <c r="P1128" s="26"/>
    </row>
    <row r="1129" spans="1:16" ht="72" customHeight="1" outlineLevel="1">
      <c r="A1129" s="128">
        <f t="shared" si="32"/>
        <v>1071</v>
      </c>
      <c r="B1129" s="129" t="s">
        <v>1864</v>
      </c>
      <c r="C1129" s="63" t="s">
        <v>205</v>
      </c>
      <c r="D1129" s="63">
        <v>1</v>
      </c>
      <c r="E1129" s="63">
        <v>1</v>
      </c>
      <c r="F1129" s="63"/>
      <c r="G1129" s="63"/>
      <c r="H1129" s="64"/>
      <c r="I1129" s="637"/>
      <c r="J1129" s="592"/>
      <c r="K1129" s="597"/>
      <c r="L1129" s="26"/>
      <c r="M1129" s="26"/>
      <c r="N1129" s="26"/>
      <c r="O1129" s="26"/>
      <c r="P1129" s="26"/>
    </row>
    <row r="1130" spans="1:16" ht="73.5" customHeight="1" outlineLevel="1">
      <c r="A1130" s="128">
        <f t="shared" si="32"/>
        <v>1072</v>
      </c>
      <c r="B1130" s="129" t="s">
        <v>1865</v>
      </c>
      <c r="C1130" s="63" t="s">
        <v>205</v>
      </c>
      <c r="D1130" s="63">
        <v>1</v>
      </c>
      <c r="E1130" s="63">
        <v>1</v>
      </c>
      <c r="F1130" s="63"/>
      <c r="G1130" s="63"/>
      <c r="H1130" s="64"/>
      <c r="I1130" s="637"/>
      <c r="J1130" s="592"/>
      <c r="K1130" s="597"/>
      <c r="L1130" s="26"/>
      <c r="M1130" s="26"/>
      <c r="N1130" s="26"/>
      <c r="O1130" s="26"/>
      <c r="P1130" s="26"/>
    </row>
    <row r="1131" spans="1:16" ht="72" customHeight="1" outlineLevel="1">
      <c r="A1131" s="128">
        <f t="shared" si="32"/>
        <v>1073</v>
      </c>
      <c r="B1131" s="129" t="s">
        <v>1866</v>
      </c>
      <c r="C1131" s="63" t="s">
        <v>205</v>
      </c>
      <c r="D1131" s="63">
        <v>1</v>
      </c>
      <c r="E1131" s="63">
        <v>1</v>
      </c>
      <c r="F1131" s="63"/>
      <c r="G1131" s="63"/>
      <c r="H1131" s="64"/>
      <c r="I1131" s="637"/>
      <c r="J1131" s="592"/>
      <c r="K1131" s="597"/>
      <c r="L1131" s="26"/>
      <c r="M1131" s="26"/>
      <c r="N1131" s="26"/>
      <c r="O1131" s="26"/>
      <c r="P1131" s="26"/>
    </row>
    <row r="1132" spans="1:16" ht="68.25" customHeight="1" outlineLevel="1">
      <c r="A1132" s="128">
        <f t="shared" si="32"/>
        <v>1074</v>
      </c>
      <c r="B1132" s="129" t="s">
        <v>1867</v>
      </c>
      <c r="C1132" s="63" t="s">
        <v>205</v>
      </c>
      <c r="D1132" s="63">
        <v>1</v>
      </c>
      <c r="E1132" s="63">
        <v>1</v>
      </c>
      <c r="F1132" s="63"/>
      <c r="G1132" s="63"/>
      <c r="H1132" s="64"/>
      <c r="I1132" s="637"/>
      <c r="J1132" s="592"/>
      <c r="K1132" s="597"/>
      <c r="L1132" s="26"/>
      <c r="M1132" s="26"/>
      <c r="N1132" s="26"/>
      <c r="O1132" s="26"/>
      <c r="P1132" s="26"/>
    </row>
    <row r="1133" spans="1:16" ht="60" outlineLevel="1">
      <c r="A1133" s="128">
        <f t="shared" si="32"/>
        <v>1075</v>
      </c>
      <c r="B1133" s="129" t="s">
        <v>1868</v>
      </c>
      <c r="C1133" s="63" t="s">
        <v>205</v>
      </c>
      <c r="D1133" s="63">
        <v>1</v>
      </c>
      <c r="E1133" s="63">
        <v>1</v>
      </c>
      <c r="F1133" s="63"/>
      <c r="G1133" s="63"/>
      <c r="H1133" s="64"/>
      <c r="I1133" s="638"/>
      <c r="J1133" s="593"/>
      <c r="K1133" s="598"/>
      <c r="L1133" s="26"/>
      <c r="M1133" s="26"/>
      <c r="N1133" s="26"/>
      <c r="O1133" s="26"/>
      <c r="P1133" s="26"/>
    </row>
    <row r="1134" spans="1:16" ht="60" outlineLevel="1">
      <c r="A1134" s="128">
        <f t="shared" si="32"/>
        <v>1076</v>
      </c>
      <c r="B1134" s="129" t="s">
        <v>1869</v>
      </c>
      <c r="C1134" s="63" t="s">
        <v>205</v>
      </c>
      <c r="D1134" s="63">
        <v>1</v>
      </c>
      <c r="E1134" s="63">
        <v>1</v>
      </c>
      <c r="F1134" s="63"/>
      <c r="G1134" s="63"/>
      <c r="H1134" s="64"/>
      <c r="I1134" s="591" t="s">
        <v>2111</v>
      </c>
      <c r="J1134" s="591" t="s">
        <v>21</v>
      </c>
      <c r="K1134" s="596" t="s">
        <v>822</v>
      </c>
      <c r="L1134" s="26"/>
      <c r="M1134" s="26"/>
      <c r="N1134" s="26"/>
      <c r="O1134" s="26"/>
      <c r="P1134" s="26"/>
    </row>
    <row r="1135" spans="1:16" ht="60" outlineLevel="1">
      <c r="A1135" s="128">
        <f t="shared" si="32"/>
        <v>1077</v>
      </c>
      <c r="B1135" s="129" t="s">
        <v>1870</v>
      </c>
      <c r="C1135" s="63" t="s">
        <v>205</v>
      </c>
      <c r="D1135" s="63">
        <v>1</v>
      </c>
      <c r="E1135" s="63">
        <v>1</v>
      </c>
      <c r="F1135" s="63"/>
      <c r="G1135" s="63"/>
      <c r="H1135" s="64"/>
      <c r="I1135" s="592"/>
      <c r="J1135" s="592"/>
      <c r="K1135" s="597"/>
      <c r="L1135" s="26"/>
      <c r="M1135" s="26"/>
      <c r="N1135" s="26"/>
      <c r="O1135" s="26"/>
      <c r="P1135" s="26"/>
    </row>
    <row r="1136" spans="1:16" ht="60" outlineLevel="1">
      <c r="A1136" s="128">
        <f t="shared" si="32"/>
        <v>1078</v>
      </c>
      <c r="B1136" s="129" t="s">
        <v>1871</v>
      </c>
      <c r="C1136" s="63" t="s">
        <v>205</v>
      </c>
      <c r="D1136" s="63">
        <v>1</v>
      </c>
      <c r="E1136" s="63">
        <v>1</v>
      </c>
      <c r="F1136" s="63"/>
      <c r="G1136" s="63"/>
      <c r="H1136" s="64"/>
      <c r="I1136" s="592"/>
      <c r="J1136" s="592"/>
      <c r="K1136" s="597"/>
      <c r="L1136" s="26"/>
      <c r="M1136" s="26"/>
      <c r="N1136" s="26"/>
      <c r="O1136" s="26"/>
      <c r="P1136" s="26"/>
    </row>
    <row r="1137" spans="1:16" ht="60" outlineLevel="1">
      <c r="A1137" s="128">
        <f t="shared" si="32"/>
        <v>1079</v>
      </c>
      <c r="B1137" s="129" t="s">
        <v>1872</v>
      </c>
      <c r="C1137" s="63" t="s">
        <v>205</v>
      </c>
      <c r="D1137" s="63">
        <v>1</v>
      </c>
      <c r="E1137" s="63">
        <v>1</v>
      </c>
      <c r="F1137" s="63"/>
      <c r="G1137" s="63"/>
      <c r="H1137" s="64"/>
      <c r="I1137" s="593"/>
      <c r="J1137" s="592"/>
      <c r="K1137" s="597"/>
      <c r="L1137" s="26"/>
      <c r="M1137" s="26"/>
      <c r="N1137" s="26"/>
      <c r="O1137" s="26"/>
      <c r="P1137" s="26"/>
    </row>
    <row r="1138" spans="1:16" ht="45" outlineLevel="1">
      <c r="A1138" s="128">
        <f t="shared" si="32"/>
        <v>1080</v>
      </c>
      <c r="B1138" s="134" t="s">
        <v>1982</v>
      </c>
      <c r="C1138" s="63" t="s">
        <v>126</v>
      </c>
      <c r="D1138" s="63">
        <v>6</v>
      </c>
      <c r="E1138" s="63"/>
      <c r="F1138" s="63">
        <v>6</v>
      </c>
      <c r="G1138" s="63"/>
      <c r="H1138" s="64"/>
      <c r="I1138" s="63" t="s">
        <v>2071</v>
      </c>
      <c r="J1138" s="592"/>
      <c r="K1138" s="597"/>
      <c r="L1138" s="26"/>
      <c r="M1138" s="26"/>
      <c r="N1138" s="26"/>
      <c r="O1138" s="26"/>
      <c r="P1138" s="26"/>
    </row>
    <row r="1139" spans="1:16" ht="74.25" customHeight="1" outlineLevel="1">
      <c r="A1139" s="128">
        <f t="shared" si="32"/>
        <v>1081</v>
      </c>
      <c r="B1139" s="129" t="s">
        <v>1068</v>
      </c>
      <c r="C1139" s="63" t="s">
        <v>205</v>
      </c>
      <c r="D1139" s="63">
        <v>5</v>
      </c>
      <c r="E1139" s="63">
        <v>3</v>
      </c>
      <c r="F1139" s="63">
        <v>2</v>
      </c>
      <c r="G1139" s="63"/>
      <c r="H1139" s="64"/>
      <c r="I1139" s="591" t="s">
        <v>2114</v>
      </c>
      <c r="J1139" s="592"/>
      <c r="K1139" s="597"/>
      <c r="L1139" s="26"/>
      <c r="M1139" s="26"/>
      <c r="N1139" s="26"/>
      <c r="O1139" s="26"/>
      <c r="P1139" s="26"/>
    </row>
    <row r="1140" spans="1:16" ht="75.75" customHeight="1" outlineLevel="1">
      <c r="A1140" s="128">
        <f t="shared" si="32"/>
        <v>1082</v>
      </c>
      <c r="B1140" s="129" t="s">
        <v>1069</v>
      </c>
      <c r="C1140" s="63" t="s">
        <v>205</v>
      </c>
      <c r="D1140" s="63">
        <v>5</v>
      </c>
      <c r="E1140" s="63">
        <v>3</v>
      </c>
      <c r="F1140" s="63">
        <v>2</v>
      </c>
      <c r="G1140" s="63"/>
      <c r="H1140" s="64"/>
      <c r="I1140" s="592"/>
      <c r="J1140" s="592"/>
      <c r="K1140" s="597"/>
      <c r="L1140" s="26"/>
      <c r="M1140" s="26"/>
      <c r="N1140" s="26"/>
      <c r="O1140" s="26"/>
      <c r="P1140" s="26"/>
    </row>
    <row r="1141" spans="1:16" ht="79.5" customHeight="1" outlineLevel="1">
      <c r="A1141" s="128">
        <f t="shared" si="32"/>
        <v>1083</v>
      </c>
      <c r="B1141" s="129" t="s">
        <v>1070</v>
      </c>
      <c r="C1141" s="63" t="s">
        <v>205</v>
      </c>
      <c r="D1141" s="63">
        <v>5</v>
      </c>
      <c r="E1141" s="63">
        <v>3</v>
      </c>
      <c r="F1141" s="63">
        <v>2</v>
      </c>
      <c r="G1141" s="63"/>
      <c r="H1141" s="64"/>
      <c r="I1141" s="592"/>
      <c r="J1141" s="592"/>
      <c r="K1141" s="597"/>
      <c r="L1141" s="26"/>
      <c r="M1141" s="26"/>
      <c r="N1141" s="26"/>
      <c r="O1141" s="26"/>
      <c r="P1141" s="26"/>
    </row>
    <row r="1142" spans="1:16" ht="76.5" customHeight="1" outlineLevel="1">
      <c r="A1142" s="128">
        <f t="shared" si="32"/>
        <v>1084</v>
      </c>
      <c r="B1142" s="129" t="s">
        <v>1071</v>
      </c>
      <c r="C1142" s="63" t="s">
        <v>205</v>
      </c>
      <c r="D1142" s="63">
        <v>6</v>
      </c>
      <c r="E1142" s="63">
        <v>3</v>
      </c>
      <c r="F1142" s="63">
        <v>3</v>
      </c>
      <c r="G1142" s="63"/>
      <c r="H1142" s="64"/>
      <c r="I1142" s="592"/>
      <c r="J1142" s="592"/>
      <c r="K1142" s="597"/>
      <c r="L1142" s="26"/>
      <c r="M1142" s="26"/>
      <c r="N1142" s="26"/>
      <c r="O1142" s="26"/>
      <c r="P1142" s="26"/>
    </row>
    <row r="1143" spans="1:16" ht="80.25" customHeight="1" outlineLevel="1">
      <c r="A1143" s="128">
        <f t="shared" si="32"/>
        <v>1085</v>
      </c>
      <c r="B1143" s="129" t="s">
        <v>1072</v>
      </c>
      <c r="C1143" s="63" t="s">
        <v>205</v>
      </c>
      <c r="D1143" s="63">
        <v>6</v>
      </c>
      <c r="E1143" s="63">
        <v>3</v>
      </c>
      <c r="F1143" s="63">
        <v>3</v>
      </c>
      <c r="G1143" s="63"/>
      <c r="H1143" s="64"/>
      <c r="I1143" s="593"/>
      <c r="J1143" s="593"/>
      <c r="K1143" s="598"/>
      <c r="L1143" s="26"/>
      <c r="M1143" s="26"/>
      <c r="N1143" s="26"/>
      <c r="O1143" s="26"/>
      <c r="P1143" s="26"/>
    </row>
    <row r="1144" spans="1:16" ht="77.25" customHeight="1" outlineLevel="1">
      <c r="A1144" s="128">
        <f t="shared" si="32"/>
        <v>1086</v>
      </c>
      <c r="B1144" s="129" t="s">
        <v>1073</v>
      </c>
      <c r="C1144" s="63" t="s">
        <v>205</v>
      </c>
      <c r="D1144" s="63">
        <v>6</v>
      </c>
      <c r="E1144" s="63">
        <v>3</v>
      </c>
      <c r="F1144" s="63">
        <v>3</v>
      </c>
      <c r="G1144" s="63"/>
      <c r="H1144" s="64"/>
      <c r="I1144" s="591" t="s">
        <v>2115</v>
      </c>
      <c r="J1144" s="591" t="s">
        <v>21</v>
      </c>
      <c r="K1144" s="596" t="s">
        <v>822</v>
      </c>
      <c r="L1144" s="26"/>
      <c r="M1144" s="26"/>
      <c r="N1144" s="26"/>
      <c r="O1144" s="26"/>
      <c r="P1144" s="26"/>
    </row>
    <row r="1145" spans="1:16" ht="43.5" customHeight="1" outlineLevel="1">
      <c r="A1145" s="128">
        <f t="shared" si="32"/>
        <v>1087</v>
      </c>
      <c r="B1145" s="129" t="s">
        <v>1074</v>
      </c>
      <c r="C1145" s="63" t="s">
        <v>205</v>
      </c>
      <c r="D1145" s="63">
        <v>1</v>
      </c>
      <c r="E1145" s="63">
        <v>1</v>
      </c>
      <c r="F1145" s="63"/>
      <c r="G1145" s="63"/>
      <c r="H1145" s="64"/>
      <c r="I1145" s="592"/>
      <c r="J1145" s="592"/>
      <c r="K1145" s="597"/>
      <c r="L1145" s="26"/>
      <c r="M1145" s="26"/>
      <c r="N1145" s="26"/>
      <c r="O1145" s="26"/>
      <c r="P1145" s="26"/>
    </row>
    <row r="1146" spans="1:16" ht="45" outlineLevel="1">
      <c r="A1146" s="128">
        <f t="shared" si="32"/>
        <v>1088</v>
      </c>
      <c r="B1146" s="129" t="s">
        <v>1075</v>
      </c>
      <c r="C1146" s="63" t="s">
        <v>205</v>
      </c>
      <c r="D1146" s="63">
        <v>1</v>
      </c>
      <c r="E1146" s="63">
        <v>1</v>
      </c>
      <c r="F1146" s="63"/>
      <c r="G1146" s="63"/>
      <c r="H1146" s="64"/>
      <c r="I1146" s="592"/>
      <c r="J1146" s="592"/>
      <c r="K1146" s="597"/>
      <c r="L1146" s="26"/>
      <c r="M1146" s="26"/>
      <c r="N1146" s="26"/>
      <c r="O1146" s="26"/>
      <c r="P1146" s="26"/>
    </row>
    <row r="1147" spans="1:16" ht="45" outlineLevel="1">
      <c r="A1147" s="128">
        <f t="shared" si="32"/>
        <v>1089</v>
      </c>
      <c r="B1147" s="129" t="s">
        <v>1076</v>
      </c>
      <c r="C1147" s="63" t="s">
        <v>205</v>
      </c>
      <c r="D1147" s="63">
        <v>1</v>
      </c>
      <c r="E1147" s="63">
        <v>1</v>
      </c>
      <c r="F1147" s="63"/>
      <c r="G1147" s="63"/>
      <c r="H1147" s="64"/>
      <c r="I1147" s="592"/>
      <c r="J1147" s="592"/>
      <c r="K1147" s="597"/>
      <c r="L1147" s="26"/>
      <c r="M1147" s="26"/>
      <c r="N1147" s="26"/>
      <c r="O1147" s="26"/>
      <c r="P1147" s="26"/>
    </row>
    <row r="1148" spans="1:16" ht="60" outlineLevel="1">
      <c r="A1148" s="128">
        <f t="shared" si="32"/>
        <v>1090</v>
      </c>
      <c r="B1148" s="129" t="s">
        <v>1077</v>
      </c>
      <c r="C1148" s="63" t="s">
        <v>205</v>
      </c>
      <c r="D1148" s="63">
        <v>1</v>
      </c>
      <c r="E1148" s="63">
        <v>1</v>
      </c>
      <c r="F1148" s="63"/>
      <c r="G1148" s="63"/>
      <c r="H1148" s="64"/>
      <c r="I1148" s="592"/>
      <c r="J1148" s="592"/>
      <c r="K1148" s="597"/>
      <c r="L1148" s="26"/>
      <c r="M1148" s="26"/>
      <c r="N1148" s="26"/>
      <c r="O1148" s="26"/>
      <c r="P1148" s="26"/>
    </row>
    <row r="1149" spans="1:16" ht="60" outlineLevel="1">
      <c r="A1149" s="128">
        <f t="shared" si="32"/>
        <v>1091</v>
      </c>
      <c r="B1149" s="129" t="s">
        <v>1078</v>
      </c>
      <c r="C1149" s="63" t="s">
        <v>205</v>
      </c>
      <c r="D1149" s="63">
        <v>1</v>
      </c>
      <c r="E1149" s="63">
        <v>1</v>
      </c>
      <c r="F1149" s="63"/>
      <c r="G1149" s="63"/>
      <c r="H1149" s="64"/>
      <c r="I1149" s="592"/>
      <c r="J1149" s="592"/>
      <c r="K1149" s="597"/>
      <c r="L1149" s="26"/>
      <c r="M1149" s="26"/>
      <c r="N1149" s="26"/>
      <c r="O1149" s="26"/>
      <c r="P1149" s="26"/>
    </row>
    <row r="1150" spans="1:16" ht="69" customHeight="1" outlineLevel="1">
      <c r="A1150" s="128">
        <f t="shared" si="32"/>
        <v>1092</v>
      </c>
      <c r="B1150" s="129" t="s">
        <v>1079</v>
      </c>
      <c r="C1150" s="63" t="s">
        <v>205</v>
      </c>
      <c r="D1150" s="63">
        <v>1</v>
      </c>
      <c r="E1150" s="63">
        <v>1</v>
      </c>
      <c r="F1150" s="63"/>
      <c r="G1150" s="63"/>
      <c r="H1150" s="64"/>
      <c r="I1150" s="592"/>
      <c r="J1150" s="592"/>
      <c r="K1150" s="597"/>
      <c r="L1150" s="26"/>
      <c r="M1150" s="26"/>
      <c r="N1150" s="26"/>
      <c r="O1150" s="26"/>
      <c r="P1150" s="26"/>
    </row>
    <row r="1151" spans="1:16" ht="56.25" customHeight="1" outlineLevel="1">
      <c r="A1151" s="128">
        <f t="shared" si="32"/>
        <v>1093</v>
      </c>
      <c r="B1151" s="129" t="s">
        <v>1080</v>
      </c>
      <c r="C1151" s="63" t="s">
        <v>205</v>
      </c>
      <c r="D1151" s="63">
        <v>1</v>
      </c>
      <c r="E1151" s="63">
        <v>1</v>
      </c>
      <c r="F1151" s="63"/>
      <c r="G1151" s="63"/>
      <c r="H1151" s="64"/>
      <c r="I1151" s="592"/>
      <c r="J1151" s="592"/>
      <c r="K1151" s="597"/>
      <c r="L1151" s="26"/>
      <c r="M1151" s="26"/>
      <c r="N1151" s="26"/>
      <c r="O1151" s="26"/>
      <c r="P1151" s="26"/>
    </row>
    <row r="1152" spans="1:16" ht="78" customHeight="1" outlineLevel="1">
      <c r="A1152" s="128">
        <f t="shared" si="32"/>
        <v>1094</v>
      </c>
      <c r="B1152" s="129" t="s">
        <v>1081</v>
      </c>
      <c r="C1152" s="63" t="s">
        <v>205</v>
      </c>
      <c r="D1152" s="63">
        <v>1</v>
      </c>
      <c r="E1152" s="63">
        <v>1</v>
      </c>
      <c r="F1152" s="63"/>
      <c r="G1152" s="63"/>
      <c r="H1152" s="64"/>
      <c r="I1152" s="592"/>
      <c r="J1152" s="592"/>
      <c r="K1152" s="597"/>
      <c r="L1152" s="26"/>
      <c r="M1152" s="26"/>
      <c r="N1152" s="26"/>
      <c r="O1152" s="26"/>
      <c r="P1152" s="26"/>
    </row>
    <row r="1153" spans="1:16" ht="71.25" customHeight="1" outlineLevel="1">
      <c r="A1153" s="128">
        <f t="shared" si="32"/>
        <v>1095</v>
      </c>
      <c r="B1153" s="129" t="s">
        <v>1082</v>
      </c>
      <c r="C1153" s="63" t="s">
        <v>205</v>
      </c>
      <c r="D1153" s="63">
        <v>1</v>
      </c>
      <c r="E1153" s="63">
        <v>1</v>
      </c>
      <c r="F1153" s="63"/>
      <c r="G1153" s="63"/>
      <c r="H1153" s="64"/>
      <c r="I1153" s="592"/>
      <c r="J1153" s="592"/>
      <c r="K1153" s="597"/>
      <c r="L1153" s="26"/>
      <c r="M1153" s="26"/>
      <c r="N1153" s="26"/>
      <c r="O1153" s="26"/>
      <c r="P1153" s="26"/>
    </row>
    <row r="1154" spans="1:16" ht="60" outlineLevel="1">
      <c r="A1154" s="128">
        <f t="shared" si="32"/>
        <v>1096</v>
      </c>
      <c r="B1154" s="129" t="s">
        <v>1083</v>
      </c>
      <c r="C1154" s="63" t="s">
        <v>205</v>
      </c>
      <c r="D1154" s="63">
        <v>1</v>
      </c>
      <c r="E1154" s="63">
        <v>1</v>
      </c>
      <c r="F1154" s="63"/>
      <c r="G1154" s="63"/>
      <c r="H1154" s="64"/>
      <c r="I1154" s="593"/>
      <c r="J1154" s="593"/>
      <c r="K1154" s="598"/>
      <c r="L1154" s="26"/>
      <c r="M1154" s="26"/>
      <c r="N1154" s="26"/>
      <c r="O1154" s="26"/>
      <c r="P1154" s="26"/>
    </row>
    <row r="1155" spans="1:16" ht="75.75" customHeight="1" outlineLevel="1">
      <c r="A1155" s="128">
        <f t="shared" si="32"/>
        <v>1097</v>
      </c>
      <c r="B1155" s="129" t="s">
        <v>1084</v>
      </c>
      <c r="C1155" s="63" t="s">
        <v>205</v>
      </c>
      <c r="D1155" s="63">
        <v>1</v>
      </c>
      <c r="E1155" s="63">
        <v>1</v>
      </c>
      <c r="F1155" s="63"/>
      <c r="G1155" s="63"/>
      <c r="H1155" s="64"/>
      <c r="I1155" s="591" t="s">
        <v>2115</v>
      </c>
      <c r="J1155" s="591" t="s">
        <v>21</v>
      </c>
      <c r="K1155" s="596" t="s">
        <v>822</v>
      </c>
      <c r="L1155" s="26"/>
      <c r="M1155" s="26"/>
      <c r="N1155" s="26"/>
      <c r="O1155" s="26"/>
      <c r="P1155" s="26"/>
    </row>
    <row r="1156" spans="1:16" ht="50.25" customHeight="1" outlineLevel="1">
      <c r="A1156" s="128">
        <f t="shared" si="32"/>
        <v>1098</v>
      </c>
      <c r="B1156" s="129" t="s">
        <v>1085</v>
      </c>
      <c r="C1156" s="63" t="s">
        <v>205</v>
      </c>
      <c r="D1156" s="63">
        <v>1</v>
      </c>
      <c r="E1156" s="63">
        <v>1</v>
      </c>
      <c r="F1156" s="63"/>
      <c r="G1156" s="63"/>
      <c r="H1156" s="64"/>
      <c r="I1156" s="592"/>
      <c r="J1156" s="592"/>
      <c r="K1156" s="597"/>
      <c r="L1156" s="26"/>
      <c r="M1156" s="26"/>
      <c r="N1156" s="26"/>
      <c r="O1156" s="26"/>
      <c r="P1156" s="26"/>
    </row>
    <row r="1157" spans="1:16" ht="68.25" customHeight="1" outlineLevel="1">
      <c r="A1157" s="128">
        <f t="shared" si="32"/>
        <v>1099</v>
      </c>
      <c r="B1157" s="129" t="s">
        <v>1086</v>
      </c>
      <c r="C1157" s="63" t="s">
        <v>205</v>
      </c>
      <c r="D1157" s="63">
        <v>1</v>
      </c>
      <c r="E1157" s="63">
        <v>1</v>
      </c>
      <c r="F1157" s="63"/>
      <c r="G1157" s="63"/>
      <c r="H1157" s="64"/>
      <c r="I1157" s="592"/>
      <c r="J1157" s="592"/>
      <c r="K1157" s="597"/>
      <c r="L1157" s="26"/>
      <c r="M1157" s="26"/>
      <c r="N1157" s="26"/>
      <c r="O1157" s="26"/>
      <c r="P1157" s="26"/>
    </row>
    <row r="1158" spans="1:16" ht="54" customHeight="1" outlineLevel="1">
      <c r="A1158" s="128">
        <f t="shared" si="32"/>
        <v>1100</v>
      </c>
      <c r="B1158" s="129" t="s">
        <v>1087</v>
      </c>
      <c r="C1158" s="63" t="s">
        <v>205</v>
      </c>
      <c r="D1158" s="63">
        <v>1</v>
      </c>
      <c r="E1158" s="63">
        <v>1</v>
      </c>
      <c r="F1158" s="63"/>
      <c r="G1158" s="63"/>
      <c r="H1158" s="64"/>
      <c r="I1158" s="592"/>
      <c r="J1158" s="592"/>
      <c r="K1158" s="597"/>
      <c r="L1158" s="26"/>
      <c r="M1158" s="26"/>
      <c r="N1158" s="26"/>
      <c r="O1158" s="26"/>
      <c r="P1158" s="26"/>
    </row>
    <row r="1159" spans="1:16" ht="72" customHeight="1" outlineLevel="1">
      <c r="A1159" s="128">
        <f t="shared" si="32"/>
        <v>1101</v>
      </c>
      <c r="B1159" s="129" t="s">
        <v>1088</v>
      </c>
      <c r="C1159" s="63" t="s">
        <v>205</v>
      </c>
      <c r="D1159" s="63">
        <v>1</v>
      </c>
      <c r="E1159" s="63">
        <v>1</v>
      </c>
      <c r="F1159" s="63"/>
      <c r="G1159" s="63"/>
      <c r="H1159" s="64"/>
      <c r="I1159" s="592"/>
      <c r="J1159" s="592"/>
      <c r="K1159" s="597"/>
      <c r="L1159" s="26"/>
      <c r="M1159" s="26"/>
      <c r="N1159" s="26"/>
      <c r="O1159" s="26"/>
      <c r="P1159" s="26"/>
    </row>
    <row r="1160" spans="1:16" ht="60" outlineLevel="1">
      <c r="A1160" s="128">
        <f t="shared" si="32"/>
        <v>1102</v>
      </c>
      <c r="B1160" s="129" t="s">
        <v>1089</v>
      </c>
      <c r="C1160" s="63" t="s">
        <v>205</v>
      </c>
      <c r="D1160" s="63">
        <v>1</v>
      </c>
      <c r="E1160" s="63">
        <v>1</v>
      </c>
      <c r="F1160" s="63"/>
      <c r="G1160" s="63"/>
      <c r="H1160" s="64"/>
      <c r="I1160" s="592"/>
      <c r="J1160" s="592"/>
      <c r="K1160" s="597"/>
      <c r="L1160" s="26"/>
      <c r="M1160" s="26"/>
      <c r="N1160" s="26"/>
      <c r="O1160" s="26"/>
      <c r="P1160" s="26"/>
    </row>
    <row r="1161" spans="1:16" ht="61.5" customHeight="1" outlineLevel="1">
      <c r="A1161" s="128">
        <f t="shared" si="32"/>
        <v>1103</v>
      </c>
      <c r="B1161" s="129" t="s">
        <v>1090</v>
      </c>
      <c r="C1161" s="63" t="s">
        <v>205</v>
      </c>
      <c r="D1161" s="63">
        <v>1</v>
      </c>
      <c r="E1161" s="63">
        <v>1</v>
      </c>
      <c r="F1161" s="63"/>
      <c r="G1161" s="63"/>
      <c r="H1161" s="64"/>
      <c r="I1161" s="592"/>
      <c r="J1161" s="592"/>
      <c r="K1161" s="597"/>
      <c r="L1161" s="26"/>
      <c r="M1161" s="26"/>
      <c r="N1161" s="26"/>
      <c r="O1161" s="26"/>
      <c r="P1161" s="26"/>
    </row>
    <row r="1162" spans="1:16" ht="45" outlineLevel="1">
      <c r="A1162" s="128">
        <f t="shared" si="32"/>
        <v>1104</v>
      </c>
      <c r="B1162" s="129" t="s">
        <v>1091</v>
      </c>
      <c r="C1162" s="63" t="s">
        <v>205</v>
      </c>
      <c r="D1162" s="63">
        <v>1</v>
      </c>
      <c r="E1162" s="63">
        <v>1</v>
      </c>
      <c r="F1162" s="63"/>
      <c r="G1162" s="63"/>
      <c r="H1162" s="64"/>
      <c r="I1162" s="592"/>
      <c r="J1162" s="592"/>
      <c r="K1162" s="597"/>
      <c r="L1162" s="26"/>
      <c r="M1162" s="26"/>
      <c r="N1162" s="26"/>
      <c r="O1162" s="26"/>
      <c r="P1162" s="26"/>
    </row>
    <row r="1163" spans="1:16" ht="45" outlineLevel="1">
      <c r="A1163" s="128">
        <f t="shared" si="32"/>
        <v>1105</v>
      </c>
      <c r="B1163" s="129" t="s">
        <v>1092</v>
      </c>
      <c r="C1163" s="63" t="s">
        <v>205</v>
      </c>
      <c r="D1163" s="63">
        <v>1</v>
      </c>
      <c r="E1163" s="63">
        <v>1</v>
      </c>
      <c r="F1163" s="63"/>
      <c r="G1163" s="63"/>
      <c r="H1163" s="64"/>
      <c r="I1163" s="592"/>
      <c r="J1163" s="592"/>
      <c r="K1163" s="597"/>
      <c r="L1163" s="26"/>
      <c r="M1163" s="26"/>
      <c r="N1163" s="26"/>
      <c r="O1163" s="26"/>
      <c r="P1163" s="26"/>
    </row>
    <row r="1164" spans="1:16" ht="45" outlineLevel="1">
      <c r="A1164" s="128">
        <f t="shared" si="32"/>
        <v>1106</v>
      </c>
      <c r="B1164" s="129" t="s">
        <v>1093</v>
      </c>
      <c r="C1164" s="63" t="s">
        <v>205</v>
      </c>
      <c r="D1164" s="63">
        <v>1</v>
      </c>
      <c r="E1164" s="63">
        <v>1</v>
      </c>
      <c r="F1164" s="63"/>
      <c r="G1164" s="63"/>
      <c r="H1164" s="64"/>
      <c r="I1164" s="592"/>
      <c r="J1164" s="592"/>
      <c r="K1164" s="597"/>
      <c r="L1164" s="26"/>
      <c r="M1164" s="26"/>
      <c r="N1164" s="26"/>
      <c r="O1164" s="26"/>
      <c r="P1164" s="26"/>
    </row>
    <row r="1165" spans="1:16" ht="45" outlineLevel="1">
      <c r="A1165" s="128">
        <f t="shared" si="32"/>
        <v>1107</v>
      </c>
      <c r="B1165" s="129" t="s">
        <v>1094</v>
      </c>
      <c r="C1165" s="63" t="s">
        <v>205</v>
      </c>
      <c r="D1165" s="63">
        <v>1</v>
      </c>
      <c r="E1165" s="63">
        <v>1</v>
      </c>
      <c r="F1165" s="63"/>
      <c r="G1165" s="63"/>
      <c r="H1165" s="64"/>
      <c r="I1165" s="592"/>
      <c r="J1165" s="592"/>
      <c r="K1165" s="597"/>
      <c r="L1165" s="26"/>
      <c r="M1165" s="26"/>
      <c r="N1165" s="26"/>
      <c r="O1165" s="26"/>
      <c r="P1165" s="26"/>
    </row>
    <row r="1166" spans="1:16" ht="45" outlineLevel="1">
      <c r="A1166" s="128">
        <f t="shared" si="32"/>
        <v>1108</v>
      </c>
      <c r="B1166" s="129" t="s">
        <v>1095</v>
      </c>
      <c r="C1166" s="63" t="s">
        <v>205</v>
      </c>
      <c r="D1166" s="63">
        <v>1</v>
      </c>
      <c r="E1166" s="63">
        <v>1</v>
      </c>
      <c r="F1166" s="63"/>
      <c r="G1166" s="63"/>
      <c r="H1166" s="64"/>
      <c r="I1166" s="593"/>
      <c r="J1166" s="593"/>
      <c r="K1166" s="598"/>
      <c r="L1166" s="26"/>
      <c r="M1166" s="26"/>
      <c r="N1166" s="26"/>
      <c r="O1166" s="26"/>
      <c r="P1166" s="26"/>
    </row>
    <row r="1167" spans="1:16" ht="45" outlineLevel="1">
      <c r="A1167" s="128">
        <f t="shared" si="32"/>
        <v>1109</v>
      </c>
      <c r="B1167" s="129" t="s">
        <v>1096</v>
      </c>
      <c r="C1167" s="63" t="s">
        <v>205</v>
      </c>
      <c r="D1167" s="63">
        <v>1</v>
      </c>
      <c r="E1167" s="63">
        <v>1</v>
      </c>
      <c r="F1167" s="63"/>
      <c r="G1167" s="63"/>
      <c r="H1167" s="64"/>
      <c r="I1167" s="591" t="s">
        <v>2115</v>
      </c>
      <c r="J1167" s="591" t="s">
        <v>21</v>
      </c>
      <c r="K1167" s="596" t="s">
        <v>822</v>
      </c>
      <c r="L1167" s="26"/>
      <c r="M1167" s="26"/>
      <c r="N1167" s="26"/>
      <c r="O1167" s="26"/>
      <c r="P1167" s="26"/>
    </row>
    <row r="1168" spans="1:16" ht="45" outlineLevel="1">
      <c r="A1168" s="128">
        <f t="shared" si="32"/>
        <v>1110</v>
      </c>
      <c r="B1168" s="129" t="s">
        <v>1097</v>
      </c>
      <c r="C1168" s="63" t="s">
        <v>205</v>
      </c>
      <c r="D1168" s="63">
        <v>1</v>
      </c>
      <c r="E1168" s="63">
        <v>1</v>
      </c>
      <c r="F1168" s="63"/>
      <c r="G1168" s="63"/>
      <c r="H1168" s="64"/>
      <c r="I1168" s="592"/>
      <c r="J1168" s="592"/>
      <c r="K1168" s="597"/>
      <c r="L1168" s="26"/>
      <c r="M1168" s="26"/>
      <c r="N1168" s="26"/>
      <c r="O1168" s="26"/>
      <c r="P1168" s="26"/>
    </row>
    <row r="1169" spans="1:16" ht="72" customHeight="1" outlineLevel="1">
      <c r="A1169" s="128">
        <f t="shared" si="32"/>
        <v>1111</v>
      </c>
      <c r="B1169" s="129" t="s">
        <v>1098</v>
      </c>
      <c r="C1169" s="63" t="s">
        <v>205</v>
      </c>
      <c r="D1169" s="63">
        <v>1</v>
      </c>
      <c r="E1169" s="63">
        <v>1</v>
      </c>
      <c r="F1169" s="63"/>
      <c r="G1169" s="63"/>
      <c r="H1169" s="64"/>
      <c r="I1169" s="593"/>
      <c r="J1169" s="592"/>
      <c r="K1169" s="597"/>
      <c r="L1169" s="26"/>
      <c r="M1169" s="26"/>
      <c r="N1169" s="26"/>
      <c r="O1169" s="26"/>
      <c r="P1169" s="26"/>
    </row>
    <row r="1170" spans="1:16" ht="78.75" customHeight="1" outlineLevel="1">
      <c r="A1170" s="128">
        <f t="shared" si="32"/>
        <v>1112</v>
      </c>
      <c r="B1170" s="129" t="s">
        <v>1099</v>
      </c>
      <c r="C1170" s="63" t="s">
        <v>205</v>
      </c>
      <c r="D1170" s="63">
        <v>1</v>
      </c>
      <c r="E1170" s="63">
        <v>1</v>
      </c>
      <c r="F1170" s="63"/>
      <c r="G1170" s="63"/>
      <c r="H1170" s="64"/>
      <c r="I1170" s="129" t="s">
        <v>2112</v>
      </c>
      <c r="J1170" s="592"/>
      <c r="K1170" s="597"/>
      <c r="L1170" s="26"/>
      <c r="M1170" s="26"/>
      <c r="N1170" s="26"/>
      <c r="O1170" s="26"/>
      <c r="P1170" s="26"/>
    </row>
    <row r="1171" spans="1:16" ht="68.25" customHeight="1" outlineLevel="1">
      <c r="A1171" s="128">
        <f t="shared" si="32"/>
        <v>1113</v>
      </c>
      <c r="B1171" s="129" t="s">
        <v>1100</v>
      </c>
      <c r="C1171" s="63" t="s">
        <v>205</v>
      </c>
      <c r="D1171" s="63">
        <v>1</v>
      </c>
      <c r="E1171" s="63">
        <v>1</v>
      </c>
      <c r="F1171" s="63"/>
      <c r="G1171" s="63"/>
      <c r="H1171" s="64"/>
      <c r="I1171" s="594" t="s">
        <v>2112</v>
      </c>
      <c r="J1171" s="592"/>
      <c r="K1171" s="597"/>
      <c r="L1171" s="26"/>
      <c r="M1171" s="26"/>
      <c r="N1171" s="26"/>
      <c r="O1171" s="26"/>
      <c r="P1171" s="26"/>
    </row>
    <row r="1172" spans="1:16" ht="45" outlineLevel="1">
      <c r="A1172" s="128">
        <f t="shared" si="32"/>
        <v>1114</v>
      </c>
      <c r="B1172" s="129" t="s">
        <v>1101</v>
      </c>
      <c r="C1172" s="63" t="s">
        <v>205</v>
      </c>
      <c r="D1172" s="63">
        <v>1</v>
      </c>
      <c r="E1172" s="63">
        <v>1</v>
      </c>
      <c r="F1172" s="63"/>
      <c r="G1172" s="63"/>
      <c r="H1172" s="64"/>
      <c r="I1172" s="594"/>
      <c r="J1172" s="592"/>
      <c r="K1172" s="597"/>
      <c r="L1172" s="26"/>
      <c r="M1172" s="26"/>
      <c r="N1172" s="26"/>
      <c r="O1172" s="26"/>
      <c r="P1172" s="26"/>
    </row>
    <row r="1173" spans="1:16" ht="45" outlineLevel="1">
      <c r="A1173" s="128">
        <f t="shared" si="32"/>
        <v>1115</v>
      </c>
      <c r="B1173" s="129" t="s">
        <v>1102</v>
      </c>
      <c r="C1173" s="63" t="s">
        <v>205</v>
      </c>
      <c r="D1173" s="63">
        <v>1</v>
      </c>
      <c r="E1173" s="63">
        <v>1</v>
      </c>
      <c r="F1173" s="63"/>
      <c r="G1173" s="63"/>
      <c r="H1173" s="64"/>
      <c r="I1173" s="594"/>
      <c r="J1173" s="592"/>
      <c r="K1173" s="597"/>
      <c r="L1173" s="26"/>
      <c r="M1173" s="26"/>
      <c r="N1173" s="26"/>
      <c r="O1173" s="26"/>
      <c r="P1173" s="26"/>
    </row>
    <row r="1174" spans="1:16" ht="60" outlineLevel="1">
      <c r="A1174" s="128">
        <f t="shared" si="32"/>
        <v>1116</v>
      </c>
      <c r="B1174" s="129" t="s">
        <v>1103</v>
      </c>
      <c r="C1174" s="63" t="s">
        <v>205</v>
      </c>
      <c r="D1174" s="63">
        <v>1</v>
      </c>
      <c r="E1174" s="63">
        <v>1</v>
      </c>
      <c r="F1174" s="63"/>
      <c r="G1174" s="63"/>
      <c r="H1174" s="64"/>
      <c r="I1174" s="591" t="s">
        <v>2115</v>
      </c>
      <c r="J1174" s="592"/>
      <c r="K1174" s="597"/>
      <c r="L1174" s="26"/>
      <c r="M1174" s="26"/>
      <c r="N1174" s="26"/>
      <c r="O1174" s="26"/>
      <c r="P1174" s="26"/>
    </row>
    <row r="1175" spans="1:16" ht="60" outlineLevel="1">
      <c r="A1175" s="128">
        <f t="shared" si="32"/>
        <v>1117</v>
      </c>
      <c r="B1175" s="129" t="s">
        <v>1104</v>
      </c>
      <c r="C1175" s="63" t="s">
        <v>205</v>
      </c>
      <c r="D1175" s="63">
        <v>1</v>
      </c>
      <c r="E1175" s="63">
        <v>1</v>
      </c>
      <c r="F1175" s="63"/>
      <c r="G1175" s="63"/>
      <c r="H1175" s="64"/>
      <c r="I1175" s="592"/>
      <c r="J1175" s="592"/>
      <c r="K1175" s="597"/>
      <c r="L1175" s="26"/>
      <c r="M1175" s="26"/>
      <c r="N1175" s="26"/>
      <c r="O1175" s="26"/>
      <c r="P1175" s="26"/>
    </row>
    <row r="1176" spans="1:16" ht="60" outlineLevel="1">
      <c r="A1176" s="128">
        <f t="shared" si="32"/>
        <v>1118</v>
      </c>
      <c r="B1176" s="129" t="s">
        <v>1105</v>
      </c>
      <c r="C1176" s="63" t="s">
        <v>205</v>
      </c>
      <c r="D1176" s="63">
        <v>1</v>
      </c>
      <c r="E1176" s="63">
        <v>1</v>
      </c>
      <c r="F1176" s="63"/>
      <c r="G1176" s="63"/>
      <c r="H1176" s="64"/>
      <c r="I1176" s="592"/>
      <c r="J1176" s="592"/>
      <c r="K1176" s="597"/>
      <c r="L1176" s="26"/>
      <c r="M1176" s="26"/>
      <c r="N1176" s="26"/>
      <c r="O1176" s="26"/>
      <c r="P1176" s="26"/>
    </row>
    <row r="1177" spans="1:16" ht="60" outlineLevel="1">
      <c r="A1177" s="128">
        <f t="shared" si="32"/>
        <v>1119</v>
      </c>
      <c r="B1177" s="129" t="s">
        <v>1106</v>
      </c>
      <c r="C1177" s="63" t="s">
        <v>205</v>
      </c>
      <c r="D1177" s="63">
        <v>1</v>
      </c>
      <c r="E1177" s="63">
        <v>1</v>
      </c>
      <c r="F1177" s="63"/>
      <c r="G1177" s="63"/>
      <c r="H1177" s="64"/>
      <c r="I1177" s="593"/>
      <c r="J1177" s="593"/>
      <c r="K1177" s="598"/>
      <c r="L1177" s="26"/>
      <c r="M1177" s="26"/>
      <c r="N1177" s="26"/>
      <c r="O1177" s="26"/>
      <c r="P1177" s="26"/>
    </row>
    <row r="1178" spans="1:16" ht="60" outlineLevel="1">
      <c r="A1178" s="128">
        <f t="shared" si="32"/>
        <v>1120</v>
      </c>
      <c r="B1178" s="129" t="s">
        <v>1107</v>
      </c>
      <c r="C1178" s="63" t="s">
        <v>205</v>
      </c>
      <c r="D1178" s="63">
        <v>1</v>
      </c>
      <c r="E1178" s="63">
        <v>1</v>
      </c>
      <c r="F1178" s="63"/>
      <c r="G1178" s="63"/>
      <c r="H1178" s="64"/>
      <c r="I1178" s="696" t="s">
        <v>2115</v>
      </c>
      <c r="J1178" s="591" t="s">
        <v>21</v>
      </c>
      <c r="K1178" s="596" t="s">
        <v>822</v>
      </c>
      <c r="L1178" s="26"/>
      <c r="M1178" s="26"/>
      <c r="N1178" s="26"/>
      <c r="O1178" s="26"/>
      <c r="P1178" s="26"/>
    </row>
    <row r="1179" spans="1:16" ht="60" outlineLevel="1">
      <c r="A1179" s="128">
        <f t="shared" si="32"/>
        <v>1121</v>
      </c>
      <c r="B1179" s="129" t="s">
        <v>1108</v>
      </c>
      <c r="C1179" s="63" t="s">
        <v>205</v>
      </c>
      <c r="D1179" s="63">
        <v>1</v>
      </c>
      <c r="E1179" s="63">
        <v>1</v>
      </c>
      <c r="F1179" s="63"/>
      <c r="G1179" s="63"/>
      <c r="H1179" s="64"/>
      <c r="I1179" s="697"/>
      <c r="J1179" s="592"/>
      <c r="K1179" s="597"/>
      <c r="L1179" s="26"/>
      <c r="M1179" s="26"/>
      <c r="N1179" s="26"/>
      <c r="O1179" s="26"/>
      <c r="P1179" s="26"/>
    </row>
    <row r="1180" spans="1:16" ht="60" outlineLevel="1">
      <c r="A1180" s="128">
        <f t="shared" si="32"/>
        <v>1122</v>
      </c>
      <c r="B1180" s="129" t="s">
        <v>1109</v>
      </c>
      <c r="C1180" s="63" t="s">
        <v>205</v>
      </c>
      <c r="D1180" s="63">
        <v>1</v>
      </c>
      <c r="E1180" s="63">
        <v>1</v>
      </c>
      <c r="F1180" s="63"/>
      <c r="G1180" s="63"/>
      <c r="H1180" s="64"/>
      <c r="I1180" s="698"/>
      <c r="J1180" s="592"/>
      <c r="K1180" s="597"/>
      <c r="L1180" s="26"/>
      <c r="M1180" s="26"/>
      <c r="N1180" s="26"/>
      <c r="O1180" s="26"/>
      <c r="P1180" s="26"/>
    </row>
    <row r="1181" spans="1:16" ht="45" outlineLevel="1">
      <c r="A1181" s="128">
        <f t="shared" si="32"/>
        <v>1123</v>
      </c>
      <c r="B1181" s="134" t="s">
        <v>1110</v>
      </c>
      <c r="C1181" s="63" t="s">
        <v>205</v>
      </c>
      <c r="D1181" s="63">
        <v>1</v>
      </c>
      <c r="E1181" s="63">
        <v>1</v>
      </c>
      <c r="F1181" s="63"/>
      <c r="G1181" s="63"/>
      <c r="H1181" s="64"/>
      <c r="I1181" s="63" t="s">
        <v>2115</v>
      </c>
      <c r="J1181" s="592"/>
      <c r="K1181" s="597"/>
      <c r="L1181" s="26"/>
      <c r="M1181" s="26"/>
      <c r="N1181" s="26"/>
      <c r="O1181" s="26"/>
      <c r="P1181" s="26"/>
    </row>
    <row r="1182" spans="1:16" ht="45" outlineLevel="1">
      <c r="A1182" s="128">
        <f t="shared" si="32"/>
        <v>1124</v>
      </c>
      <c r="B1182" s="134" t="s">
        <v>1111</v>
      </c>
      <c r="C1182" s="63" t="s">
        <v>205</v>
      </c>
      <c r="D1182" s="63">
        <v>1</v>
      </c>
      <c r="E1182" s="63">
        <v>1</v>
      </c>
      <c r="F1182" s="63"/>
      <c r="G1182" s="63"/>
      <c r="H1182" s="64"/>
      <c r="I1182" s="594" t="s">
        <v>2115</v>
      </c>
      <c r="J1182" s="592"/>
      <c r="K1182" s="597"/>
      <c r="L1182" s="26"/>
      <c r="M1182" s="26"/>
      <c r="N1182" s="26"/>
      <c r="O1182" s="26"/>
      <c r="P1182" s="26"/>
    </row>
    <row r="1183" spans="1:16" ht="45" outlineLevel="1">
      <c r="A1183" s="128">
        <f t="shared" si="32"/>
        <v>1125</v>
      </c>
      <c r="B1183" s="134" t="s">
        <v>1112</v>
      </c>
      <c r="C1183" s="63" t="s">
        <v>205</v>
      </c>
      <c r="D1183" s="63">
        <v>1</v>
      </c>
      <c r="E1183" s="63">
        <v>1</v>
      </c>
      <c r="F1183" s="63"/>
      <c r="G1183" s="63"/>
      <c r="H1183" s="64"/>
      <c r="I1183" s="594"/>
      <c r="J1183" s="592"/>
      <c r="K1183" s="597"/>
      <c r="L1183" s="26"/>
      <c r="M1183" s="26"/>
      <c r="N1183" s="26"/>
      <c r="O1183" s="26"/>
      <c r="P1183" s="26"/>
    </row>
    <row r="1184" spans="1:16" ht="45" outlineLevel="1">
      <c r="A1184" s="128">
        <f t="shared" si="32"/>
        <v>1126</v>
      </c>
      <c r="B1184" s="134" t="s">
        <v>1113</v>
      </c>
      <c r="C1184" s="63" t="s">
        <v>205</v>
      </c>
      <c r="D1184" s="63">
        <v>1</v>
      </c>
      <c r="E1184" s="63">
        <v>1</v>
      </c>
      <c r="F1184" s="63"/>
      <c r="G1184" s="63"/>
      <c r="H1184" s="64"/>
      <c r="I1184" s="594"/>
      <c r="J1184" s="592"/>
      <c r="K1184" s="597"/>
      <c r="L1184" s="26"/>
      <c r="M1184" s="26"/>
      <c r="N1184" s="26"/>
      <c r="O1184" s="26"/>
      <c r="P1184" s="26"/>
    </row>
    <row r="1185" spans="1:16" ht="45" outlineLevel="1">
      <c r="A1185" s="128">
        <f t="shared" si="32"/>
        <v>1127</v>
      </c>
      <c r="B1185" s="134" t="s">
        <v>1114</v>
      </c>
      <c r="C1185" s="63" t="s">
        <v>205</v>
      </c>
      <c r="D1185" s="63">
        <v>1</v>
      </c>
      <c r="E1185" s="63">
        <v>1</v>
      </c>
      <c r="F1185" s="63"/>
      <c r="G1185" s="63"/>
      <c r="H1185" s="64"/>
      <c r="I1185" s="594" t="s">
        <v>2112</v>
      </c>
      <c r="J1185" s="592"/>
      <c r="K1185" s="597"/>
      <c r="L1185" s="26"/>
      <c r="M1185" s="26"/>
      <c r="N1185" s="26"/>
      <c r="O1185" s="26"/>
      <c r="P1185" s="26"/>
    </row>
    <row r="1186" spans="1:16" ht="45" outlineLevel="1">
      <c r="A1186" s="128">
        <f t="shared" si="32"/>
        <v>1128</v>
      </c>
      <c r="B1186" s="134" t="s">
        <v>1115</v>
      </c>
      <c r="C1186" s="63" t="s">
        <v>205</v>
      </c>
      <c r="D1186" s="63">
        <v>1</v>
      </c>
      <c r="E1186" s="63">
        <v>1</v>
      </c>
      <c r="F1186" s="63"/>
      <c r="G1186" s="63"/>
      <c r="H1186" s="64"/>
      <c r="I1186" s="594"/>
      <c r="J1186" s="592"/>
      <c r="K1186" s="597"/>
      <c r="L1186" s="26"/>
      <c r="M1186" s="26"/>
      <c r="N1186" s="26"/>
      <c r="O1186" s="26"/>
      <c r="P1186" s="26"/>
    </row>
    <row r="1187" spans="1:16" ht="45" outlineLevel="1">
      <c r="A1187" s="128">
        <f t="shared" si="32"/>
        <v>1129</v>
      </c>
      <c r="B1187" s="134" t="s">
        <v>1116</v>
      </c>
      <c r="C1187" s="63" t="s">
        <v>205</v>
      </c>
      <c r="D1187" s="63">
        <v>1</v>
      </c>
      <c r="E1187" s="63">
        <v>1</v>
      </c>
      <c r="F1187" s="63"/>
      <c r="G1187" s="63"/>
      <c r="H1187" s="64"/>
      <c r="I1187" s="594"/>
      <c r="J1187" s="592"/>
      <c r="K1187" s="597"/>
      <c r="L1187" s="26"/>
      <c r="M1187" s="26"/>
      <c r="N1187" s="26"/>
      <c r="O1187" s="26"/>
      <c r="P1187" s="26"/>
    </row>
    <row r="1188" spans="1:16" ht="60" customHeight="1" outlineLevel="1">
      <c r="A1188" s="128">
        <f t="shared" si="32"/>
        <v>1130</v>
      </c>
      <c r="B1188" s="134" t="s">
        <v>1117</v>
      </c>
      <c r="C1188" s="63" t="s">
        <v>205</v>
      </c>
      <c r="D1188" s="63">
        <v>1</v>
      </c>
      <c r="E1188" s="63">
        <v>1</v>
      </c>
      <c r="F1188" s="63"/>
      <c r="G1188" s="63"/>
      <c r="H1188" s="64"/>
      <c r="I1188" s="63" t="s">
        <v>2115</v>
      </c>
      <c r="J1188" s="592"/>
      <c r="K1188" s="597"/>
      <c r="L1188" s="26"/>
      <c r="M1188" s="26"/>
      <c r="N1188" s="26"/>
      <c r="O1188" s="26"/>
      <c r="P1188" s="26"/>
    </row>
    <row r="1189" spans="1:16" ht="60" customHeight="1" outlineLevel="1">
      <c r="A1189" s="128">
        <f t="shared" si="32"/>
        <v>1131</v>
      </c>
      <c r="B1189" s="134" t="s">
        <v>1118</v>
      </c>
      <c r="C1189" s="63" t="s">
        <v>205</v>
      </c>
      <c r="D1189" s="63">
        <v>1</v>
      </c>
      <c r="E1189" s="63">
        <v>1</v>
      </c>
      <c r="F1189" s="63"/>
      <c r="G1189" s="63"/>
      <c r="H1189" s="64"/>
      <c r="I1189" s="63" t="s">
        <v>2112</v>
      </c>
      <c r="J1189" s="592"/>
      <c r="K1189" s="597"/>
      <c r="L1189" s="26"/>
      <c r="M1189" s="26"/>
      <c r="N1189" s="26"/>
      <c r="O1189" s="26"/>
      <c r="P1189" s="26"/>
    </row>
    <row r="1190" spans="1:16" ht="60" customHeight="1" outlineLevel="1">
      <c r="A1190" s="128">
        <f t="shared" si="32"/>
        <v>1132</v>
      </c>
      <c r="B1190" s="134" t="s">
        <v>1119</v>
      </c>
      <c r="C1190" s="63" t="s">
        <v>205</v>
      </c>
      <c r="D1190" s="63">
        <v>1</v>
      </c>
      <c r="E1190" s="63">
        <v>1</v>
      </c>
      <c r="F1190" s="63"/>
      <c r="G1190" s="63"/>
      <c r="H1190" s="64"/>
      <c r="I1190" s="63" t="s">
        <v>2115</v>
      </c>
      <c r="J1190" s="593"/>
      <c r="K1190" s="598"/>
      <c r="L1190" s="26"/>
      <c r="M1190" s="26"/>
      <c r="N1190" s="26"/>
      <c r="O1190" s="26"/>
      <c r="P1190" s="26"/>
    </row>
    <row r="1191" spans="1:16" ht="60" customHeight="1" outlineLevel="1">
      <c r="A1191" s="128">
        <f t="shared" si="32"/>
        <v>1133</v>
      </c>
      <c r="B1191" s="134" t="s">
        <v>1120</v>
      </c>
      <c r="C1191" s="63" t="s">
        <v>205</v>
      </c>
      <c r="D1191" s="63">
        <v>1</v>
      </c>
      <c r="E1191" s="63">
        <v>1</v>
      </c>
      <c r="F1191" s="63"/>
      <c r="G1191" s="63"/>
      <c r="H1191" s="64"/>
      <c r="I1191" s="594" t="s">
        <v>2112</v>
      </c>
      <c r="J1191" s="591" t="s">
        <v>21</v>
      </c>
      <c r="K1191" s="596" t="s">
        <v>822</v>
      </c>
      <c r="L1191" s="26"/>
      <c r="M1191" s="26"/>
      <c r="N1191" s="26"/>
      <c r="O1191" s="26"/>
      <c r="P1191" s="26"/>
    </row>
    <row r="1192" spans="1:16" ht="60" customHeight="1" outlineLevel="1">
      <c r="A1192" s="128">
        <f t="shared" si="32"/>
        <v>1134</v>
      </c>
      <c r="B1192" s="134" t="s">
        <v>1121</v>
      </c>
      <c r="C1192" s="63" t="s">
        <v>205</v>
      </c>
      <c r="D1192" s="63">
        <v>1</v>
      </c>
      <c r="E1192" s="63">
        <v>1</v>
      </c>
      <c r="F1192" s="63"/>
      <c r="G1192" s="63"/>
      <c r="H1192" s="64"/>
      <c r="I1192" s="594"/>
      <c r="J1192" s="592"/>
      <c r="K1192" s="597"/>
      <c r="L1192" s="26"/>
      <c r="M1192" s="26"/>
      <c r="N1192" s="26"/>
      <c r="O1192" s="26"/>
      <c r="P1192" s="26"/>
    </row>
    <row r="1193" spans="1:16" ht="60" customHeight="1" outlineLevel="1">
      <c r="A1193" s="128">
        <f t="shared" si="32"/>
        <v>1135</v>
      </c>
      <c r="B1193" s="134" t="s">
        <v>1122</v>
      </c>
      <c r="C1193" s="63" t="s">
        <v>205</v>
      </c>
      <c r="D1193" s="63">
        <v>1</v>
      </c>
      <c r="E1193" s="63">
        <v>1</v>
      </c>
      <c r="F1193" s="63"/>
      <c r="G1193" s="63"/>
      <c r="H1193" s="64"/>
      <c r="I1193" s="594"/>
      <c r="J1193" s="592"/>
      <c r="K1193" s="597"/>
      <c r="L1193" s="26"/>
      <c r="M1193" s="26"/>
      <c r="N1193" s="26"/>
      <c r="O1193" s="26"/>
      <c r="P1193" s="26"/>
    </row>
    <row r="1194" spans="1:16" ht="60" customHeight="1" outlineLevel="1">
      <c r="A1194" s="128">
        <f t="shared" si="32"/>
        <v>1136</v>
      </c>
      <c r="B1194" s="134" t="s">
        <v>1123</v>
      </c>
      <c r="C1194" s="63" t="s">
        <v>205</v>
      </c>
      <c r="D1194" s="63">
        <v>1</v>
      </c>
      <c r="E1194" s="63">
        <v>1</v>
      </c>
      <c r="F1194" s="63"/>
      <c r="G1194" s="63"/>
      <c r="H1194" s="64"/>
      <c r="I1194" s="594"/>
      <c r="J1194" s="592"/>
      <c r="K1194" s="597"/>
      <c r="L1194" s="26"/>
      <c r="M1194" s="26"/>
      <c r="N1194" s="26"/>
      <c r="O1194" s="26"/>
      <c r="P1194" s="26"/>
    </row>
    <row r="1195" spans="1:16" ht="60" customHeight="1" outlineLevel="1">
      <c r="A1195" s="128">
        <f t="shared" si="32"/>
        <v>1137</v>
      </c>
      <c r="B1195" s="134" t="s">
        <v>1124</v>
      </c>
      <c r="C1195" s="63" t="s">
        <v>205</v>
      </c>
      <c r="D1195" s="63">
        <v>1</v>
      </c>
      <c r="E1195" s="63">
        <v>1</v>
      </c>
      <c r="F1195" s="63"/>
      <c r="G1195" s="63"/>
      <c r="H1195" s="64"/>
      <c r="I1195" s="594" t="s">
        <v>2112</v>
      </c>
      <c r="J1195" s="592"/>
      <c r="K1195" s="597"/>
      <c r="L1195" s="26"/>
      <c r="M1195" s="26"/>
      <c r="N1195" s="26"/>
      <c r="O1195" s="26"/>
      <c r="P1195" s="26"/>
    </row>
    <row r="1196" spans="1:16" ht="60" customHeight="1" outlineLevel="1">
      <c r="A1196" s="128">
        <f t="shared" si="32"/>
        <v>1138</v>
      </c>
      <c r="B1196" s="134" t="s">
        <v>1125</v>
      </c>
      <c r="C1196" s="63" t="s">
        <v>205</v>
      </c>
      <c r="D1196" s="63">
        <v>1</v>
      </c>
      <c r="E1196" s="63">
        <v>1</v>
      </c>
      <c r="F1196" s="63"/>
      <c r="G1196" s="63"/>
      <c r="H1196" s="64"/>
      <c r="I1196" s="594"/>
      <c r="J1196" s="592"/>
      <c r="K1196" s="597"/>
      <c r="L1196" s="26"/>
      <c r="M1196" s="26"/>
      <c r="N1196" s="26"/>
      <c r="O1196" s="26"/>
      <c r="P1196" s="26"/>
    </row>
    <row r="1197" spans="1:16" ht="60" customHeight="1" outlineLevel="1">
      <c r="A1197" s="128">
        <f t="shared" si="32"/>
        <v>1139</v>
      </c>
      <c r="B1197" s="134" t="s">
        <v>1126</v>
      </c>
      <c r="C1197" s="63" t="s">
        <v>205</v>
      </c>
      <c r="D1197" s="63">
        <v>1</v>
      </c>
      <c r="E1197" s="63">
        <v>1</v>
      </c>
      <c r="F1197" s="63"/>
      <c r="G1197" s="63"/>
      <c r="H1197" s="64"/>
      <c r="I1197" s="594"/>
      <c r="J1197" s="592"/>
      <c r="K1197" s="597"/>
      <c r="L1197" s="26"/>
      <c r="M1197" s="26"/>
      <c r="N1197" s="26"/>
      <c r="O1197" s="26"/>
      <c r="P1197" s="26"/>
    </row>
    <row r="1198" spans="1:16" ht="60" customHeight="1" outlineLevel="1">
      <c r="A1198" s="128">
        <f t="shared" si="32"/>
        <v>1140</v>
      </c>
      <c r="B1198" s="134" t="s">
        <v>1127</v>
      </c>
      <c r="C1198" s="63" t="s">
        <v>205</v>
      </c>
      <c r="D1198" s="63">
        <v>1</v>
      </c>
      <c r="E1198" s="63">
        <v>1</v>
      </c>
      <c r="F1198" s="63"/>
      <c r="G1198" s="63"/>
      <c r="H1198" s="64"/>
      <c r="I1198" s="594"/>
      <c r="J1198" s="592"/>
      <c r="K1198" s="597"/>
      <c r="L1198" s="26"/>
      <c r="M1198" s="26"/>
      <c r="N1198" s="26"/>
      <c r="O1198" s="26"/>
      <c r="P1198" s="26"/>
    </row>
    <row r="1199" spans="1:16" ht="60" customHeight="1" outlineLevel="1">
      <c r="A1199" s="128">
        <f t="shared" si="32"/>
        <v>1141</v>
      </c>
      <c r="B1199" s="134" t="s">
        <v>1128</v>
      </c>
      <c r="C1199" s="63" t="s">
        <v>205</v>
      </c>
      <c r="D1199" s="63">
        <v>2</v>
      </c>
      <c r="E1199" s="63">
        <v>2</v>
      </c>
      <c r="F1199" s="63"/>
      <c r="G1199" s="63"/>
      <c r="H1199" s="64"/>
      <c r="I1199" s="63" t="s">
        <v>2115</v>
      </c>
      <c r="J1199" s="592"/>
      <c r="K1199" s="597"/>
      <c r="L1199" s="26"/>
      <c r="M1199" s="26"/>
      <c r="N1199" s="26"/>
      <c r="O1199" s="26"/>
      <c r="P1199" s="26"/>
    </row>
    <row r="1200" spans="1:16" ht="60" customHeight="1" outlineLevel="1">
      <c r="A1200" s="128">
        <f t="shared" ref="A1200:A1251" si="33">A1199+1</f>
        <v>1142</v>
      </c>
      <c r="B1200" s="129" t="s">
        <v>1129</v>
      </c>
      <c r="C1200" s="63" t="s">
        <v>205</v>
      </c>
      <c r="D1200" s="63">
        <v>1</v>
      </c>
      <c r="E1200" s="63">
        <v>1</v>
      </c>
      <c r="F1200" s="63"/>
      <c r="G1200" s="63"/>
      <c r="H1200" s="64"/>
      <c r="I1200" s="594" t="s">
        <v>2115</v>
      </c>
      <c r="J1200" s="592"/>
      <c r="K1200" s="597"/>
      <c r="L1200" s="26"/>
      <c r="M1200" s="26"/>
      <c r="N1200" s="26"/>
      <c r="O1200" s="26"/>
      <c r="P1200" s="26"/>
    </row>
    <row r="1201" spans="1:16" ht="48.75" customHeight="1" outlineLevel="1">
      <c r="A1201" s="128">
        <f t="shared" si="33"/>
        <v>1143</v>
      </c>
      <c r="B1201" s="129" t="s">
        <v>1130</v>
      </c>
      <c r="C1201" s="63" t="s">
        <v>205</v>
      </c>
      <c r="D1201" s="63">
        <v>1</v>
      </c>
      <c r="E1201" s="63">
        <v>1</v>
      </c>
      <c r="F1201" s="63"/>
      <c r="G1201" s="63"/>
      <c r="H1201" s="64"/>
      <c r="I1201" s="581"/>
      <c r="J1201" s="593"/>
      <c r="K1201" s="598"/>
      <c r="L1201" s="26"/>
      <c r="M1201" s="26"/>
      <c r="N1201" s="26"/>
      <c r="O1201" s="26"/>
      <c r="P1201" s="26"/>
    </row>
    <row r="1202" spans="1:16" ht="54.75" customHeight="1" outlineLevel="1">
      <c r="A1202" s="128">
        <f t="shared" si="33"/>
        <v>1144</v>
      </c>
      <c r="B1202" s="129" t="s">
        <v>1131</v>
      </c>
      <c r="C1202" s="63" t="s">
        <v>205</v>
      </c>
      <c r="D1202" s="63">
        <v>1</v>
      </c>
      <c r="E1202" s="63">
        <v>1</v>
      </c>
      <c r="F1202" s="63"/>
      <c r="G1202" s="63"/>
      <c r="H1202" s="64"/>
      <c r="I1202" s="581"/>
      <c r="J1202" s="591" t="s">
        <v>21</v>
      </c>
      <c r="K1202" s="596" t="s">
        <v>822</v>
      </c>
      <c r="L1202" s="26"/>
      <c r="M1202" s="26"/>
      <c r="N1202" s="26"/>
      <c r="O1202" s="26"/>
      <c r="P1202" s="26"/>
    </row>
    <row r="1203" spans="1:16" ht="60" outlineLevel="1">
      <c r="A1203" s="128">
        <f t="shared" si="33"/>
        <v>1145</v>
      </c>
      <c r="B1203" s="129" t="s">
        <v>1132</v>
      </c>
      <c r="C1203" s="63" t="s">
        <v>205</v>
      </c>
      <c r="D1203" s="63">
        <v>1</v>
      </c>
      <c r="E1203" s="63">
        <v>1</v>
      </c>
      <c r="F1203" s="63"/>
      <c r="G1203" s="63"/>
      <c r="H1203" s="64"/>
      <c r="I1203" s="581"/>
      <c r="J1203" s="592"/>
      <c r="K1203" s="597"/>
      <c r="L1203" s="26"/>
      <c r="M1203" s="26"/>
      <c r="N1203" s="26"/>
      <c r="O1203" s="26"/>
      <c r="P1203" s="26"/>
    </row>
    <row r="1204" spans="1:16" ht="60" outlineLevel="1">
      <c r="A1204" s="128">
        <f t="shared" si="33"/>
        <v>1146</v>
      </c>
      <c r="B1204" s="129" t="s">
        <v>1133</v>
      </c>
      <c r="C1204" s="63" t="s">
        <v>205</v>
      </c>
      <c r="D1204" s="63">
        <v>1</v>
      </c>
      <c r="E1204" s="63">
        <v>1</v>
      </c>
      <c r="F1204" s="63"/>
      <c r="G1204" s="63"/>
      <c r="H1204" s="64"/>
      <c r="I1204" s="581"/>
      <c r="J1204" s="592"/>
      <c r="K1204" s="597"/>
      <c r="L1204" s="26"/>
      <c r="M1204" s="26"/>
      <c r="N1204" s="26"/>
      <c r="O1204" s="26"/>
      <c r="P1204" s="26"/>
    </row>
    <row r="1205" spans="1:16" ht="45" outlineLevel="1">
      <c r="A1205" s="128">
        <f t="shared" si="33"/>
        <v>1147</v>
      </c>
      <c r="B1205" s="129" t="s">
        <v>1134</v>
      </c>
      <c r="C1205" s="63" t="s">
        <v>205</v>
      </c>
      <c r="D1205" s="63">
        <v>1</v>
      </c>
      <c r="E1205" s="63">
        <v>1</v>
      </c>
      <c r="F1205" s="63"/>
      <c r="G1205" s="63"/>
      <c r="H1205" s="64"/>
      <c r="I1205" s="594" t="s">
        <v>2116</v>
      </c>
      <c r="J1205" s="592"/>
      <c r="K1205" s="597"/>
      <c r="L1205" s="26"/>
      <c r="M1205" s="26"/>
      <c r="N1205" s="26"/>
      <c r="O1205" s="26"/>
      <c r="P1205" s="26"/>
    </row>
    <row r="1206" spans="1:16" ht="60" outlineLevel="1">
      <c r="A1206" s="128">
        <f t="shared" si="33"/>
        <v>1148</v>
      </c>
      <c r="B1206" s="129" t="s">
        <v>1135</v>
      </c>
      <c r="C1206" s="63" t="s">
        <v>205</v>
      </c>
      <c r="D1206" s="63">
        <v>1</v>
      </c>
      <c r="E1206" s="63">
        <v>1</v>
      </c>
      <c r="F1206" s="63"/>
      <c r="G1206" s="63"/>
      <c r="H1206" s="64"/>
      <c r="I1206" s="594"/>
      <c r="J1206" s="592"/>
      <c r="K1206" s="597"/>
      <c r="L1206" s="26"/>
      <c r="M1206" s="26"/>
      <c r="N1206" s="26"/>
      <c r="O1206" s="26"/>
      <c r="P1206" s="26"/>
    </row>
    <row r="1207" spans="1:16" ht="45" outlineLevel="1">
      <c r="A1207" s="128">
        <f t="shared" si="33"/>
        <v>1149</v>
      </c>
      <c r="B1207" s="129" t="s">
        <v>1136</v>
      </c>
      <c r="C1207" s="63" t="s">
        <v>205</v>
      </c>
      <c r="D1207" s="63">
        <v>1</v>
      </c>
      <c r="E1207" s="63">
        <v>1</v>
      </c>
      <c r="F1207" s="63"/>
      <c r="G1207" s="63"/>
      <c r="H1207" s="64"/>
      <c r="I1207" s="591" t="s">
        <v>2116</v>
      </c>
      <c r="J1207" s="592"/>
      <c r="K1207" s="597"/>
      <c r="L1207" s="26"/>
      <c r="M1207" s="26"/>
      <c r="N1207" s="26"/>
      <c r="O1207" s="26"/>
      <c r="P1207" s="26"/>
    </row>
    <row r="1208" spans="1:16" ht="45" outlineLevel="1">
      <c r="A1208" s="128">
        <f t="shared" si="33"/>
        <v>1150</v>
      </c>
      <c r="B1208" s="129" t="s">
        <v>1137</v>
      </c>
      <c r="C1208" s="63" t="s">
        <v>205</v>
      </c>
      <c r="D1208" s="63">
        <v>1</v>
      </c>
      <c r="E1208" s="63">
        <v>1</v>
      </c>
      <c r="F1208" s="63"/>
      <c r="G1208" s="63"/>
      <c r="H1208" s="64"/>
      <c r="I1208" s="592"/>
      <c r="J1208" s="592"/>
      <c r="K1208" s="597"/>
      <c r="L1208" s="26"/>
      <c r="M1208" s="26"/>
      <c r="N1208" s="26"/>
      <c r="O1208" s="26"/>
      <c r="P1208" s="26"/>
    </row>
    <row r="1209" spans="1:16" ht="45" outlineLevel="1">
      <c r="A1209" s="128">
        <f t="shared" si="33"/>
        <v>1151</v>
      </c>
      <c r="B1209" s="129" t="s">
        <v>1138</v>
      </c>
      <c r="C1209" s="63" t="s">
        <v>205</v>
      </c>
      <c r="D1209" s="63">
        <v>1</v>
      </c>
      <c r="E1209" s="63">
        <v>1</v>
      </c>
      <c r="F1209" s="63"/>
      <c r="G1209" s="63"/>
      <c r="H1209" s="64"/>
      <c r="I1209" s="592"/>
      <c r="J1209" s="592"/>
      <c r="K1209" s="597"/>
      <c r="L1209" s="26"/>
      <c r="M1209" s="26"/>
      <c r="N1209" s="26"/>
      <c r="O1209" s="26"/>
      <c r="P1209" s="26"/>
    </row>
    <row r="1210" spans="1:16" ht="45" outlineLevel="1">
      <c r="A1210" s="128">
        <f t="shared" si="33"/>
        <v>1152</v>
      </c>
      <c r="B1210" s="129" t="s">
        <v>1139</v>
      </c>
      <c r="C1210" s="63" t="s">
        <v>205</v>
      </c>
      <c r="D1210" s="63">
        <v>1</v>
      </c>
      <c r="E1210" s="63">
        <v>1</v>
      </c>
      <c r="F1210" s="63"/>
      <c r="G1210" s="63"/>
      <c r="H1210" s="64"/>
      <c r="I1210" s="592"/>
      <c r="J1210" s="592"/>
      <c r="K1210" s="597"/>
      <c r="L1210" s="26"/>
      <c r="M1210" s="26"/>
      <c r="N1210" s="26"/>
      <c r="O1210" s="26"/>
      <c r="P1210" s="26"/>
    </row>
    <row r="1211" spans="1:16" ht="45" outlineLevel="1">
      <c r="A1211" s="128">
        <f t="shared" si="33"/>
        <v>1153</v>
      </c>
      <c r="B1211" s="129" t="s">
        <v>1140</v>
      </c>
      <c r="C1211" s="63" t="s">
        <v>205</v>
      </c>
      <c r="D1211" s="63">
        <v>1</v>
      </c>
      <c r="E1211" s="63">
        <v>1</v>
      </c>
      <c r="F1211" s="63"/>
      <c r="G1211" s="63"/>
      <c r="H1211" s="64"/>
      <c r="I1211" s="592"/>
      <c r="J1211" s="592"/>
      <c r="K1211" s="597"/>
      <c r="L1211" s="26"/>
      <c r="M1211" s="26"/>
      <c r="N1211" s="26"/>
      <c r="O1211" s="26"/>
      <c r="P1211" s="26"/>
    </row>
    <row r="1212" spans="1:16" ht="60" outlineLevel="1">
      <c r="A1212" s="128">
        <f t="shared" si="33"/>
        <v>1154</v>
      </c>
      <c r="B1212" s="129" t="s">
        <v>1141</v>
      </c>
      <c r="C1212" s="63" t="s">
        <v>205</v>
      </c>
      <c r="D1212" s="63">
        <v>1</v>
      </c>
      <c r="E1212" s="63">
        <v>1</v>
      </c>
      <c r="F1212" s="63"/>
      <c r="G1212" s="63"/>
      <c r="H1212" s="64"/>
      <c r="I1212" s="592"/>
      <c r="J1212" s="592"/>
      <c r="K1212" s="597"/>
      <c r="L1212" s="26"/>
      <c r="M1212" s="26"/>
      <c r="N1212" s="26"/>
      <c r="O1212" s="26"/>
      <c r="P1212" s="26"/>
    </row>
    <row r="1213" spans="1:16" ht="45" outlineLevel="1">
      <c r="A1213" s="128">
        <f t="shared" si="33"/>
        <v>1155</v>
      </c>
      <c r="B1213" s="129" t="s">
        <v>1142</v>
      </c>
      <c r="C1213" s="63" t="s">
        <v>205</v>
      </c>
      <c r="D1213" s="63">
        <v>1</v>
      </c>
      <c r="E1213" s="63">
        <v>1</v>
      </c>
      <c r="F1213" s="63"/>
      <c r="G1213" s="63"/>
      <c r="H1213" s="64"/>
      <c r="I1213" s="592"/>
      <c r="J1213" s="592"/>
      <c r="K1213" s="597"/>
      <c r="L1213" s="26"/>
      <c r="M1213" s="26"/>
      <c r="N1213" s="26"/>
      <c r="O1213" s="26"/>
      <c r="P1213" s="26"/>
    </row>
    <row r="1214" spans="1:16" ht="45" outlineLevel="1">
      <c r="A1214" s="128">
        <f t="shared" si="33"/>
        <v>1156</v>
      </c>
      <c r="B1214" s="129" t="s">
        <v>1143</v>
      </c>
      <c r="C1214" s="63" t="s">
        <v>205</v>
      </c>
      <c r="D1214" s="63">
        <v>1</v>
      </c>
      <c r="E1214" s="63">
        <v>1</v>
      </c>
      <c r="F1214" s="63"/>
      <c r="G1214" s="63"/>
      <c r="H1214" s="64"/>
      <c r="I1214" s="593"/>
      <c r="J1214" s="593"/>
      <c r="K1214" s="598"/>
      <c r="L1214" s="26"/>
      <c r="M1214" s="26"/>
      <c r="N1214" s="26"/>
      <c r="O1214" s="26"/>
      <c r="P1214" s="26"/>
    </row>
    <row r="1215" spans="1:16" ht="45" outlineLevel="1">
      <c r="A1215" s="128">
        <f t="shared" si="33"/>
        <v>1157</v>
      </c>
      <c r="B1215" s="267" t="s">
        <v>1144</v>
      </c>
      <c r="C1215" s="268" t="s">
        <v>205</v>
      </c>
      <c r="D1215" s="268">
        <v>1</v>
      </c>
      <c r="E1215" s="268">
        <v>1</v>
      </c>
      <c r="F1215" s="268"/>
      <c r="G1215" s="268"/>
      <c r="H1215" s="269"/>
      <c r="I1215" s="670" t="s">
        <v>2116</v>
      </c>
      <c r="J1215" s="670" t="s">
        <v>21</v>
      </c>
      <c r="K1215" s="673" t="s">
        <v>822</v>
      </c>
      <c r="L1215" s="26"/>
      <c r="M1215" s="26"/>
      <c r="N1215" s="26"/>
      <c r="O1215" s="26"/>
      <c r="P1215" s="26"/>
    </row>
    <row r="1216" spans="1:16" ht="45" outlineLevel="1">
      <c r="A1216" s="128">
        <f t="shared" si="33"/>
        <v>1158</v>
      </c>
      <c r="B1216" s="267" t="s">
        <v>1145</v>
      </c>
      <c r="C1216" s="268" t="s">
        <v>205</v>
      </c>
      <c r="D1216" s="268">
        <v>1</v>
      </c>
      <c r="E1216" s="268">
        <v>1</v>
      </c>
      <c r="F1216" s="268"/>
      <c r="G1216" s="268"/>
      <c r="H1216" s="269"/>
      <c r="I1216" s="671"/>
      <c r="J1216" s="671"/>
      <c r="K1216" s="674"/>
      <c r="L1216" s="26"/>
      <c r="M1216" s="26"/>
      <c r="N1216" s="26"/>
      <c r="O1216" s="26"/>
      <c r="P1216" s="26"/>
    </row>
    <row r="1217" spans="1:16" ht="45" outlineLevel="1">
      <c r="A1217" s="128">
        <f t="shared" si="33"/>
        <v>1159</v>
      </c>
      <c r="B1217" s="267" t="s">
        <v>1146</v>
      </c>
      <c r="C1217" s="268" t="s">
        <v>205</v>
      </c>
      <c r="D1217" s="268">
        <v>1</v>
      </c>
      <c r="E1217" s="268">
        <v>1</v>
      </c>
      <c r="F1217" s="268"/>
      <c r="G1217" s="268"/>
      <c r="H1217" s="269"/>
      <c r="I1217" s="671"/>
      <c r="J1217" s="671"/>
      <c r="K1217" s="674"/>
      <c r="L1217" s="26"/>
      <c r="M1217" s="26"/>
      <c r="N1217" s="26"/>
      <c r="O1217" s="26"/>
      <c r="P1217" s="26"/>
    </row>
    <row r="1218" spans="1:16" ht="45" outlineLevel="1">
      <c r="A1218" s="128">
        <f t="shared" si="33"/>
        <v>1160</v>
      </c>
      <c r="B1218" s="267" t="s">
        <v>1147</v>
      </c>
      <c r="C1218" s="268" t="s">
        <v>205</v>
      </c>
      <c r="D1218" s="268">
        <v>1</v>
      </c>
      <c r="E1218" s="268">
        <v>1</v>
      </c>
      <c r="F1218" s="268"/>
      <c r="G1218" s="268"/>
      <c r="H1218" s="269"/>
      <c r="I1218" s="671"/>
      <c r="J1218" s="671"/>
      <c r="K1218" s="674"/>
      <c r="L1218" s="26"/>
      <c r="M1218" s="26"/>
      <c r="N1218" s="26"/>
      <c r="O1218" s="26"/>
      <c r="P1218" s="26"/>
    </row>
    <row r="1219" spans="1:16" ht="45" outlineLevel="1">
      <c r="A1219" s="128">
        <f t="shared" si="33"/>
        <v>1161</v>
      </c>
      <c r="B1219" s="267" t="s">
        <v>1148</v>
      </c>
      <c r="C1219" s="268" t="s">
        <v>205</v>
      </c>
      <c r="D1219" s="268">
        <v>1</v>
      </c>
      <c r="E1219" s="268">
        <v>1</v>
      </c>
      <c r="F1219" s="268"/>
      <c r="G1219" s="268"/>
      <c r="H1219" s="269"/>
      <c r="I1219" s="671"/>
      <c r="J1219" s="671"/>
      <c r="K1219" s="674"/>
      <c r="L1219" s="26"/>
      <c r="M1219" s="26"/>
      <c r="N1219" s="26"/>
      <c r="O1219" s="26"/>
      <c r="P1219" s="26"/>
    </row>
    <row r="1220" spans="1:16" ht="45" outlineLevel="1">
      <c r="A1220" s="128">
        <f t="shared" si="33"/>
        <v>1162</v>
      </c>
      <c r="B1220" s="267" t="s">
        <v>1149</v>
      </c>
      <c r="C1220" s="268" t="s">
        <v>205</v>
      </c>
      <c r="D1220" s="268">
        <v>1</v>
      </c>
      <c r="E1220" s="268">
        <v>1</v>
      </c>
      <c r="F1220" s="268"/>
      <c r="G1220" s="268"/>
      <c r="H1220" s="269"/>
      <c r="I1220" s="671"/>
      <c r="J1220" s="671"/>
      <c r="K1220" s="674"/>
      <c r="L1220" s="26"/>
      <c r="M1220" s="26"/>
      <c r="N1220" s="26"/>
      <c r="O1220" s="26"/>
      <c r="P1220" s="26"/>
    </row>
    <row r="1221" spans="1:16" ht="45" outlineLevel="1">
      <c r="A1221" s="128">
        <f t="shared" si="33"/>
        <v>1163</v>
      </c>
      <c r="B1221" s="267" t="s">
        <v>1150</v>
      </c>
      <c r="C1221" s="268" t="s">
        <v>205</v>
      </c>
      <c r="D1221" s="268">
        <v>1</v>
      </c>
      <c r="E1221" s="268">
        <v>1</v>
      </c>
      <c r="F1221" s="268"/>
      <c r="G1221" s="268"/>
      <c r="H1221" s="269"/>
      <c r="I1221" s="671"/>
      <c r="J1221" s="671"/>
      <c r="K1221" s="674"/>
      <c r="L1221" s="26"/>
      <c r="M1221" s="26"/>
      <c r="N1221" s="26"/>
      <c r="O1221" s="26"/>
      <c r="P1221" s="26"/>
    </row>
    <row r="1222" spans="1:16" ht="60" outlineLevel="1">
      <c r="A1222" s="128">
        <f t="shared" si="33"/>
        <v>1164</v>
      </c>
      <c r="B1222" s="267" t="s">
        <v>1151</v>
      </c>
      <c r="C1222" s="268" t="s">
        <v>205</v>
      </c>
      <c r="D1222" s="268">
        <v>1</v>
      </c>
      <c r="E1222" s="268">
        <v>1</v>
      </c>
      <c r="F1222" s="268"/>
      <c r="G1222" s="268"/>
      <c r="H1222" s="269"/>
      <c r="I1222" s="671"/>
      <c r="J1222" s="671"/>
      <c r="K1222" s="674"/>
      <c r="L1222" s="26"/>
      <c r="M1222" s="26"/>
      <c r="N1222" s="26"/>
      <c r="O1222" s="26"/>
      <c r="P1222" s="26"/>
    </row>
    <row r="1223" spans="1:16" ht="45" outlineLevel="1">
      <c r="A1223" s="128">
        <f t="shared" si="33"/>
        <v>1165</v>
      </c>
      <c r="B1223" s="267" t="s">
        <v>1152</v>
      </c>
      <c r="C1223" s="268" t="s">
        <v>205</v>
      </c>
      <c r="D1223" s="268">
        <v>1</v>
      </c>
      <c r="E1223" s="268">
        <v>1</v>
      </c>
      <c r="F1223" s="268"/>
      <c r="G1223" s="268"/>
      <c r="H1223" s="269"/>
      <c r="I1223" s="671"/>
      <c r="J1223" s="671"/>
      <c r="K1223" s="674"/>
      <c r="L1223" s="26"/>
      <c r="M1223" s="26"/>
      <c r="N1223" s="26"/>
      <c r="O1223" s="26"/>
      <c r="P1223" s="26"/>
    </row>
    <row r="1224" spans="1:16" ht="45" outlineLevel="1">
      <c r="A1224" s="128">
        <f t="shared" si="33"/>
        <v>1166</v>
      </c>
      <c r="B1224" s="267" t="s">
        <v>1153</v>
      </c>
      <c r="C1224" s="268" t="s">
        <v>205</v>
      </c>
      <c r="D1224" s="268">
        <v>1</v>
      </c>
      <c r="E1224" s="268">
        <v>1</v>
      </c>
      <c r="F1224" s="268"/>
      <c r="G1224" s="268"/>
      <c r="H1224" s="269"/>
      <c r="I1224" s="671"/>
      <c r="J1224" s="671"/>
      <c r="K1224" s="674"/>
      <c r="L1224" s="26"/>
      <c r="M1224" s="26"/>
      <c r="N1224" s="26"/>
      <c r="O1224" s="26"/>
      <c r="P1224" s="26"/>
    </row>
    <row r="1225" spans="1:16" ht="45" outlineLevel="1">
      <c r="A1225" s="128">
        <f t="shared" si="33"/>
        <v>1167</v>
      </c>
      <c r="B1225" s="267" t="s">
        <v>1154</v>
      </c>
      <c r="C1225" s="268" t="s">
        <v>205</v>
      </c>
      <c r="D1225" s="268">
        <v>1</v>
      </c>
      <c r="E1225" s="268">
        <v>1</v>
      </c>
      <c r="F1225" s="268"/>
      <c r="G1225" s="268"/>
      <c r="H1225" s="269"/>
      <c r="I1225" s="672"/>
      <c r="J1225" s="671"/>
      <c r="K1225" s="674"/>
      <c r="L1225" s="26"/>
      <c r="M1225" s="26"/>
      <c r="N1225" s="26"/>
      <c r="O1225" s="26"/>
      <c r="P1225" s="26"/>
    </row>
    <row r="1226" spans="1:16" ht="45" outlineLevel="1">
      <c r="A1226" s="128">
        <f t="shared" si="33"/>
        <v>1168</v>
      </c>
      <c r="B1226" s="267" t="s">
        <v>1155</v>
      </c>
      <c r="C1226" s="268" t="s">
        <v>205</v>
      </c>
      <c r="D1226" s="268">
        <v>1</v>
      </c>
      <c r="E1226" s="268">
        <v>1</v>
      </c>
      <c r="F1226" s="268"/>
      <c r="G1226" s="268"/>
      <c r="H1226" s="269"/>
      <c r="I1226" s="682" t="s">
        <v>2115</v>
      </c>
      <c r="J1226" s="671"/>
      <c r="K1226" s="674"/>
      <c r="L1226" s="26"/>
      <c r="M1226" s="26"/>
      <c r="N1226" s="26"/>
      <c r="O1226" s="26"/>
      <c r="P1226" s="26"/>
    </row>
    <row r="1227" spans="1:16" ht="45" outlineLevel="1">
      <c r="A1227" s="128">
        <f t="shared" si="33"/>
        <v>1169</v>
      </c>
      <c r="B1227" s="267" t="s">
        <v>1156</v>
      </c>
      <c r="C1227" s="268" t="s">
        <v>205</v>
      </c>
      <c r="D1227" s="268">
        <v>1</v>
      </c>
      <c r="E1227" s="268">
        <v>1</v>
      </c>
      <c r="F1227" s="268"/>
      <c r="G1227" s="268"/>
      <c r="H1227" s="269"/>
      <c r="I1227" s="683"/>
      <c r="J1227" s="671"/>
      <c r="K1227" s="674"/>
      <c r="L1227" s="26"/>
      <c r="M1227" s="26"/>
      <c r="N1227" s="26"/>
      <c r="O1227" s="26"/>
      <c r="P1227" s="26"/>
    </row>
    <row r="1228" spans="1:16" ht="45" outlineLevel="1">
      <c r="A1228" s="128">
        <f t="shared" si="33"/>
        <v>1170</v>
      </c>
      <c r="B1228" s="267" t="s">
        <v>1157</v>
      </c>
      <c r="C1228" s="268" t="s">
        <v>205</v>
      </c>
      <c r="D1228" s="268">
        <v>1</v>
      </c>
      <c r="E1228" s="268">
        <v>1</v>
      </c>
      <c r="F1228" s="268"/>
      <c r="G1228" s="268"/>
      <c r="H1228" s="269"/>
      <c r="I1228" s="684"/>
      <c r="J1228" s="672"/>
      <c r="K1228" s="675"/>
      <c r="L1228" s="26"/>
      <c r="M1228" s="26"/>
      <c r="N1228" s="26"/>
      <c r="O1228" s="26"/>
      <c r="P1228" s="26"/>
    </row>
    <row r="1229" spans="1:16" ht="45" outlineLevel="1">
      <c r="A1229" s="128">
        <f t="shared" si="33"/>
        <v>1171</v>
      </c>
      <c r="B1229" s="267" t="s">
        <v>1158</v>
      </c>
      <c r="C1229" s="268" t="s">
        <v>205</v>
      </c>
      <c r="D1229" s="268">
        <v>1</v>
      </c>
      <c r="E1229" s="268">
        <v>1</v>
      </c>
      <c r="F1229" s="268"/>
      <c r="G1229" s="268"/>
      <c r="H1229" s="269"/>
      <c r="I1229" s="636" t="s">
        <v>2115</v>
      </c>
      <c r="J1229" s="591" t="s">
        <v>21</v>
      </c>
      <c r="K1229" s="596" t="s">
        <v>822</v>
      </c>
      <c r="L1229" s="26"/>
      <c r="M1229" s="26"/>
      <c r="N1229" s="26"/>
      <c r="O1229" s="26"/>
      <c r="P1229" s="26"/>
    </row>
    <row r="1230" spans="1:16" ht="45" outlineLevel="1">
      <c r="A1230" s="128">
        <f t="shared" si="33"/>
        <v>1172</v>
      </c>
      <c r="B1230" s="267" t="s">
        <v>1159</v>
      </c>
      <c r="C1230" s="268" t="s">
        <v>205</v>
      </c>
      <c r="D1230" s="268">
        <v>1</v>
      </c>
      <c r="E1230" s="268">
        <v>1</v>
      </c>
      <c r="F1230" s="268"/>
      <c r="G1230" s="268"/>
      <c r="H1230" s="269"/>
      <c r="I1230" s="637"/>
      <c r="J1230" s="592"/>
      <c r="K1230" s="597"/>
      <c r="L1230" s="26"/>
      <c r="M1230" s="26"/>
      <c r="N1230" s="26"/>
      <c r="O1230" s="26"/>
      <c r="P1230" s="26"/>
    </row>
    <row r="1231" spans="1:16" ht="48" customHeight="1" outlineLevel="1">
      <c r="A1231" s="128">
        <f t="shared" si="33"/>
        <v>1173</v>
      </c>
      <c r="B1231" s="267" t="s">
        <v>1160</v>
      </c>
      <c r="C1231" s="268" t="s">
        <v>205</v>
      </c>
      <c r="D1231" s="268">
        <v>1</v>
      </c>
      <c r="E1231" s="268">
        <v>1</v>
      </c>
      <c r="F1231" s="268"/>
      <c r="G1231" s="268"/>
      <c r="H1231" s="269"/>
      <c r="I1231" s="637"/>
      <c r="J1231" s="592"/>
      <c r="K1231" s="597"/>
      <c r="L1231" s="26"/>
      <c r="M1231" s="26"/>
      <c r="N1231" s="26"/>
      <c r="O1231" s="26"/>
      <c r="P1231" s="26"/>
    </row>
    <row r="1232" spans="1:16" ht="45" outlineLevel="1">
      <c r="A1232" s="128">
        <f t="shared" si="33"/>
        <v>1174</v>
      </c>
      <c r="B1232" s="267" t="s">
        <v>1161</v>
      </c>
      <c r="C1232" s="268" t="s">
        <v>205</v>
      </c>
      <c r="D1232" s="268">
        <v>1</v>
      </c>
      <c r="E1232" s="268">
        <v>1</v>
      </c>
      <c r="F1232" s="268"/>
      <c r="G1232" s="268"/>
      <c r="H1232" s="269"/>
      <c r="I1232" s="637"/>
      <c r="J1232" s="592"/>
      <c r="K1232" s="597"/>
      <c r="L1232" s="26"/>
      <c r="M1232" s="26"/>
      <c r="N1232" s="26"/>
      <c r="O1232" s="26"/>
      <c r="P1232" s="26"/>
    </row>
    <row r="1233" spans="1:16" ht="45" outlineLevel="1">
      <c r="A1233" s="128">
        <f t="shared" si="33"/>
        <v>1175</v>
      </c>
      <c r="B1233" s="267" t="s">
        <v>1162</v>
      </c>
      <c r="C1233" s="268" t="s">
        <v>205</v>
      </c>
      <c r="D1233" s="268">
        <v>1</v>
      </c>
      <c r="E1233" s="268">
        <v>1</v>
      </c>
      <c r="F1233" s="268"/>
      <c r="G1233" s="268"/>
      <c r="H1233" s="269"/>
      <c r="I1233" s="637"/>
      <c r="J1233" s="592"/>
      <c r="K1233" s="597"/>
      <c r="L1233" s="26"/>
      <c r="M1233" s="26"/>
      <c r="N1233" s="26"/>
      <c r="O1233" s="26"/>
      <c r="P1233" s="26"/>
    </row>
    <row r="1234" spans="1:16" ht="45" outlineLevel="1">
      <c r="A1234" s="128">
        <f t="shared" si="33"/>
        <v>1176</v>
      </c>
      <c r="B1234" s="267" t="s">
        <v>1163</v>
      </c>
      <c r="C1234" s="268" t="s">
        <v>205</v>
      </c>
      <c r="D1234" s="268">
        <v>1</v>
      </c>
      <c r="E1234" s="268">
        <v>1</v>
      </c>
      <c r="F1234" s="268"/>
      <c r="G1234" s="268"/>
      <c r="H1234" s="269"/>
      <c r="I1234" s="637"/>
      <c r="J1234" s="592"/>
      <c r="K1234" s="597"/>
      <c r="L1234" s="26"/>
      <c r="M1234" s="26"/>
      <c r="N1234" s="26"/>
      <c r="O1234" s="26"/>
      <c r="P1234" s="26"/>
    </row>
    <row r="1235" spans="1:16" ht="45" outlineLevel="1">
      <c r="A1235" s="128">
        <f t="shared" si="33"/>
        <v>1177</v>
      </c>
      <c r="B1235" s="267" t="s">
        <v>1164</v>
      </c>
      <c r="C1235" s="268" t="s">
        <v>205</v>
      </c>
      <c r="D1235" s="268">
        <v>1</v>
      </c>
      <c r="E1235" s="268">
        <v>1</v>
      </c>
      <c r="F1235" s="268"/>
      <c r="G1235" s="268"/>
      <c r="H1235" s="269"/>
      <c r="I1235" s="637"/>
      <c r="J1235" s="592"/>
      <c r="K1235" s="597"/>
      <c r="L1235" s="26"/>
      <c r="M1235" s="26"/>
      <c r="N1235" s="26"/>
      <c r="O1235" s="26"/>
      <c r="P1235" s="26"/>
    </row>
    <row r="1236" spans="1:16" ht="45" outlineLevel="1">
      <c r="A1236" s="128">
        <f t="shared" si="33"/>
        <v>1178</v>
      </c>
      <c r="B1236" s="267" t="s">
        <v>1165</v>
      </c>
      <c r="C1236" s="268" t="s">
        <v>205</v>
      </c>
      <c r="D1236" s="268">
        <v>1</v>
      </c>
      <c r="E1236" s="268">
        <v>1</v>
      </c>
      <c r="F1236" s="268"/>
      <c r="G1236" s="268"/>
      <c r="H1236" s="269"/>
      <c r="I1236" s="637"/>
      <c r="J1236" s="592"/>
      <c r="K1236" s="597"/>
      <c r="L1236" s="26"/>
      <c r="M1236" s="26"/>
      <c r="N1236" s="26"/>
      <c r="O1236" s="26"/>
      <c r="P1236" s="26"/>
    </row>
    <row r="1237" spans="1:16" ht="45" outlineLevel="1">
      <c r="A1237" s="128">
        <f t="shared" si="33"/>
        <v>1179</v>
      </c>
      <c r="B1237" s="129" t="s">
        <v>1166</v>
      </c>
      <c r="C1237" s="63" t="s">
        <v>205</v>
      </c>
      <c r="D1237" s="63">
        <v>1</v>
      </c>
      <c r="E1237" s="63">
        <v>1</v>
      </c>
      <c r="F1237" s="63"/>
      <c r="G1237" s="63"/>
      <c r="H1237" s="64"/>
      <c r="I1237" s="637"/>
      <c r="J1237" s="592"/>
      <c r="K1237" s="597"/>
      <c r="L1237" s="26"/>
      <c r="M1237" s="26"/>
      <c r="N1237" s="26"/>
      <c r="O1237" s="26"/>
      <c r="P1237" s="26"/>
    </row>
    <row r="1238" spans="1:16" ht="45" outlineLevel="1">
      <c r="A1238" s="128">
        <f t="shared" si="33"/>
        <v>1180</v>
      </c>
      <c r="B1238" s="129" t="s">
        <v>1167</v>
      </c>
      <c r="C1238" s="63" t="s">
        <v>205</v>
      </c>
      <c r="D1238" s="63">
        <v>1</v>
      </c>
      <c r="E1238" s="63">
        <v>1</v>
      </c>
      <c r="F1238" s="63"/>
      <c r="G1238" s="63"/>
      <c r="H1238" s="64"/>
      <c r="I1238" s="637"/>
      <c r="J1238" s="592"/>
      <c r="K1238" s="597"/>
      <c r="L1238" s="26"/>
      <c r="M1238" s="26"/>
      <c r="N1238" s="26"/>
      <c r="O1238" s="26"/>
      <c r="P1238" s="26"/>
    </row>
    <row r="1239" spans="1:16" ht="45" outlineLevel="1">
      <c r="A1239" s="128">
        <f t="shared" si="33"/>
        <v>1181</v>
      </c>
      <c r="B1239" s="129" t="s">
        <v>1168</v>
      </c>
      <c r="C1239" s="63" t="s">
        <v>205</v>
      </c>
      <c r="D1239" s="63">
        <v>1</v>
      </c>
      <c r="E1239" s="63">
        <v>1</v>
      </c>
      <c r="F1239" s="63"/>
      <c r="G1239" s="63"/>
      <c r="H1239" s="64"/>
      <c r="I1239" s="638"/>
      <c r="J1239" s="592"/>
      <c r="K1239" s="597"/>
      <c r="L1239" s="26"/>
      <c r="M1239" s="26"/>
      <c r="N1239" s="26"/>
      <c r="O1239" s="26"/>
      <c r="P1239" s="26"/>
    </row>
    <row r="1240" spans="1:16" ht="90" outlineLevel="1">
      <c r="A1240" s="128">
        <f t="shared" si="33"/>
        <v>1182</v>
      </c>
      <c r="B1240" s="136" t="s">
        <v>1874</v>
      </c>
      <c r="C1240" s="63" t="s">
        <v>205</v>
      </c>
      <c r="D1240" s="63">
        <v>5</v>
      </c>
      <c r="E1240" s="63">
        <v>5</v>
      </c>
      <c r="F1240" s="63"/>
      <c r="G1240" s="63"/>
      <c r="H1240" s="64"/>
      <c r="I1240" s="249" t="s">
        <v>2117</v>
      </c>
      <c r="J1240" s="593"/>
      <c r="K1240" s="598"/>
      <c r="L1240" s="26"/>
      <c r="M1240" s="26"/>
      <c r="N1240" s="26"/>
      <c r="O1240" s="26"/>
      <c r="P1240" s="26"/>
    </row>
    <row r="1241" spans="1:16" ht="90" outlineLevel="1">
      <c r="A1241" s="128">
        <f t="shared" si="33"/>
        <v>1183</v>
      </c>
      <c r="B1241" s="136" t="s">
        <v>1873</v>
      </c>
      <c r="C1241" s="63" t="s">
        <v>205</v>
      </c>
      <c r="D1241" s="63">
        <v>10</v>
      </c>
      <c r="E1241" s="63">
        <v>10</v>
      </c>
      <c r="F1241" s="63"/>
      <c r="G1241" s="63"/>
      <c r="H1241" s="64"/>
      <c r="I1241" s="591" t="s">
        <v>2117</v>
      </c>
      <c r="J1241" s="591" t="s">
        <v>21</v>
      </c>
      <c r="K1241" s="596" t="s">
        <v>822</v>
      </c>
      <c r="L1241" s="26"/>
      <c r="M1241" s="26"/>
      <c r="N1241" s="26"/>
      <c r="O1241" s="26"/>
      <c r="P1241" s="26"/>
    </row>
    <row r="1242" spans="1:16" ht="105" outlineLevel="1">
      <c r="A1242" s="128">
        <f t="shared" si="33"/>
        <v>1184</v>
      </c>
      <c r="B1242" s="136" t="s">
        <v>1875</v>
      </c>
      <c r="C1242" s="63" t="s">
        <v>205</v>
      </c>
      <c r="D1242" s="63">
        <v>10</v>
      </c>
      <c r="E1242" s="63">
        <v>10</v>
      </c>
      <c r="F1242" s="63"/>
      <c r="G1242" s="63"/>
      <c r="H1242" s="64"/>
      <c r="I1242" s="592"/>
      <c r="J1242" s="592"/>
      <c r="K1242" s="597"/>
      <c r="L1242" s="26"/>
      <c r="M1242" s="26"/>
      <c r="N1242" s="26"/>
      <c r="O1242" s="26"/>
      <c r="P1242" s="26"/>
    </row>
    <row r="1243" spans="1:16" ht="90" outlineLevel="1">
      <c r="A1243" s="128">
        <f t="shared" si="33"/>
        <v>1185</v>
      </c>
      <c r="B1243" s="136" t="s">
        <v>1876</v>
      </c>
      <c r="C1243" s="63" t="s">
        <v>205</v>
      </c>
      <c r="D1243" s="63">
        <v>5</v>
      </c>
      <c r="E1243" s="63">
        <v>5</v>
      </c>
      <c r="F1243" s="63"/>
      <c r="G1243" s="63"/>
      <c r="H1243" s="64"/>
      <c r="I1243" s="592"/>
      <c r="J1243" s="592"/>
      <c r="K1243" s="597"/>
      <c r="L1243" s="26"/>
      <c r="M1243" s="26"/>
      <c r="N1243" s="26"/>
      <c r="O1243" s="26"/>
      <c r="P1243" s="26"/>
    </row>
    <row r="1244" spans="1:16" ht="90" outlineLevel="1">
      <c r="A1244" s="128">
        <f t="shared" si="33"/>
        <v>1186</v>
      </c>
      <c r="B1244" s="136" t="s">
        <v>1877</v>
      </c>
      <c r="C1244" s="63" t="s">
        <v>205</v>
      </c>
      <c r="D1244" s="63">
        <v>5</v>
      </c>
      <c r="E1244" s="63">
        <v>5</v>
      </c>
      <c r="F1244" s="63"/>
      <c r="G1244" s="63"/>
      <c r="H1244" s="64"/>
      <c r="I1244" s="592"/>
      <c r="J1244" s="592"/>
      <c r="K1244" s="597"/>
      <c r="L1244" s="26"/>
      <c r="M1244" s="26"/>
      <c r="N1244" s="26"/>
      <c r="O1244" s="26"/>
      <c r="P1244" s="26"/>
    </row>
    <row r="1245" spans="1:16" ht="105" outlineLevel="1">
      <c r="A1245" s="128">
        <f t="shared" si="33"/>
        <v>1187</v>
      </c>
      <c r="B1245" s="136" t="s">
        <v>1878</v>
      </c>
      <c r="C1245" s="63" t="s">
        <v>205</v>
      </c>
      <c r="D1245" s="63">
        <v>10</v>
      </c>
      <c r="E1245" s="63">
        <v>10</v>
      </c>
      <c r="F1245" s="63"/>
      <c r="G1245" s="63"/>
      <c r="H1245" s="64"/>
      <c r="I1245" s="592"/>
      <c r="J1245" s="592"/>
      <c r="K1245" s="597"/>
      <c r="L1245" s="26"/>
      <c r="M1245" s="26"/>
      <c r="N1245" s="26"/>
      <c r="O1245" s="26"/>
      <c r="P1245" s="26"/>
    </row>
    <row r="1246" spans="1:16" ht="105" outlineLevel="1">
      <c r="A1246" s="128">
        <f t="shared" si="33"/>
        <v>1188</v>
      </c>
      <c r="B1246" s="136" t="s">
        <v>1879</v>
      </c>
      <c r="C1246" s="63" t="s">
        <v>205</v>
      </c>
      <c r="D1246" s="63">
        <v>10</v>
      </c>
      <c r="E1246" s="63">
        <v>10</v>
      </c>
      <c r="F1246" s="63"/>
      <c r="G1246" s="63"/>
      <c r="H1246" s="64"/>
      <c r="I1246" s="593"/>
      <c r="J1246" s="593"/>
      <c r="K1246" s="598"/>
      <c r="L1246" s="26"/>
      <c r="M1246" s="26"/>
      <c r="N1246" s="26"/>
      <c r="O1246" s="26"/>
      <c r="P1246" s="26"/>
    </row>
    <row r="1247" spans="1:16" ht="105" outlineLevel="1">
      <c r="A1247" s="128">
        <f t="shared" si="33"/>
        <v>1189</v>
      </c>
      <c r="B1247" s="136" t="s">
        <v>1880</v>
      </c>
      <c r="C1247" s="63" t="s">
        <v>205</v>
      </c>
      <c r="D1247" s="63">
        <v>5</v>
      </c>
      <c r="E1247" s="63">
        <v>5</v>
      </c>
      <c r="F1247" s="63"/>
      <c r="G1247" s="63"/>
      <c r="H1247" s="64"/>
      <c r="I1247" s="591" t="s">
        <v>2117</v>
      </c>
      <c r="J1247" s="591" t="s">
        <v>21</v>
      </c>
      <c r="K1247" s="596" t="s">
        <v>822</v>
      </c>
      <c r="L1247" s="26"/>
      <c r="M1247" s="26"/>
      <c r="N1247" s="26"/>
      <c r="O1247" s="26"/>
      <c r="P1247" s="26"/>
    </row>
    <row r="1248" spans="1:16" ht="105" outlineLevel="1">
      <c r="A1248" s="128">
        <f t="shared" si="33"/>
        <v>1190</v>
      </c>
      <c r="B1248" s="136" t="s">
        <v>1881</v>
      </c>
      <c r="C1248" s="63" t="s">
        <v>205</v>
      </c>
      <c r="D1248" s="63">
        <v>5</v>
      </c>
      <c r="E1248" s="63">
        <v>5</v>
      </c>
      <c r="F1248" s="63"/>
      <c r="G1248" s="63"/>
      <c r="H1248" s="64"/>
      <c r="I1248" s="592"/>
      <c r="J1248" s="592"/>
      <c r="K1248" s="597"/>
      <c r="L1248" s="26"/>
      <c r="M1248" s="26"/>
      <c r="N1248" s="26"/>
      <c r="O1248" s="26"/>
      <c r="P1248" s="26"/>
    </row>
    <row r="1249" spans="1:16" ht="105" outlineLevel="1">
      <c r="A1249" s="128">
        <f t="shared" si="33"/>
        <v>1191</v>
      </c>
      <c r="B1249" s="136" t="s">
        <v>1882</v>
      </c>
      <c r="C1249" s="63" t="s">
        <v>205</v>
      </c>
      <c r="D1249" s="63">
        <v>5</v>
      </c>
      <c r="E1249" s="63">
        <v>5</v>
      </c>
      <c r="F1249" s="63"/>
      <c r="G1249" s="63"/>
      <c r="H1249" s="64"/>
      <c r="I1249" s="592"/>
      <c r="J1249" s="592"/>
      <c r="K1249" s="597"/>
      <c r="L1249" s="26"/>
      <c r="M1249" s="26"/>
      <c r="N1249" s="26"/>
      <c r="O1249" s="26"/>
      <c r="P1249" s="26"/>
    </row>
    <row r="1250" spans="1:16" ht="105" outlineLevel="1">
      <c r="A1250" s="128">
        <f t="shared" si="33"/>
        <v>1192</v>
      </c>
      <c r="B1250" s="136" t="s">
        <v>1883</v>
      </c>
      <c r="C1250" s="63" t="s">
        <v>205</v>
      </c>
      <c r="D1250" s="63">
        <v>5</v>
      </c>
      <c r="E1250" s="63">
        <v>5</v>
      </c>
      <c r="F1250" s="63"/>
      <c r="G1250" s="63"/>
      <c r="H1250" s="64"/>
      <c r="I1250" s="592"/>
      <c r="J1250" s="592"/>
      <c r="K1250" s="597"/>
      <c r="L1250" s="26"/>
      <c r="M1250" s="26"/>
      <c r="N1250" s="26"/>
      <c r="O1250" s="26"/>
      <c r="P1250" s="26"/>
    </row>
    <row r="1251" spans="1:16" ht="105" outlineLevel="1">
      <c r="A1251" s="128">
        <f t="shared" si="33"/>
        <v>1193</v>
      </c>
      <c r="B1251" s="136" t="s">
        <v>1884</v>
      </c>
      <c r="C1251" s="63" t="s">
        <v>205</v>
      </c>
      <c r="D1251" s="63">
        <v>5</v>
      </c>
      <c r="E1251" s="63">
        <v>5</v>
      </c>
      <c r="F1251" s="63"/>
      <c r="G1251" s="63"/>
      <c r="H1251" s="64"/>
      <c r="I1251" s="593"/>
      <c r="J1251" s="593"/>
      <c r="K1251" s="598"/>
      <c r="L1251" s="26"/>
      <c r="M1251" s="26"/>
      <c r="N1251" s="26"/>
      <c r="O1251" s="26"/>
      <c r="P1251" s="26"/>
    </row>
    <row r="1252" spans="1:16" ht="15" customHeight="1" outlineLevel="1">
      <c r="A1252" s="133"/>
      <c r="B1252" s="595" t="s">
        <v>1885</v>
      </c>
      <c r="C1252" s="581"/>
      <c r="D1252" s="581"/>
      <c r="E1252" s="581"/>
      <c r="F1252" s="581"/>
      <c r="G1252" s="581"/>
      <c r="H1252" s="581"/>
      <c r="I1252" s="581"/>
      <c r="J1252" s="581"/>
      <c r="K1252" s="581"/>
      <c r="L1252" s="26"/>
      <c r="M1252" s="26"/>
      <c r="N1252" s="26"/>
      <c r="O1252" s="26"/>
      <c r="P1252" s="26"/>
    </row>
    <row r="1253" spans="1:16" s="59" customFormat="1" ht="25.5" outlineLevel="1">
      <c r="A1253" s="144">
        <f>A1251+1</f>
        <v>1194</v>
      </c>
      <c r="B1253" s="72" t="s">
        <v>1886</v>
      </c>
      <c r="C1253" s="67" t="s">
        <v>126</v>
      </c>
      <c r="D1253" s="67">
        <v>1</v>
      </c>
      <c r="E1253" s="67">
        <v>1</v>
      </c>
      <c r="F1253" s="71"/>
      <c r="G1253" s="67"/>
      <c r="H1253" s="67"/>
      <c r="I1253" s="67" t="s">
        <v>2118</v>
      </c>
      <c r="J1253" s="648" t="s">
        <v>21</v>
      </c>
      <c r="K1253" s="676" t="s">
        <v>822</v>
      </c>
      <c r="L1253" s="60"/>
      <c r="M1253" s="60"/>
      <c r="N1253" s="60"/>
      <c r="O1253" s="60"/>
      <c r="P1253" s="60"/>
    </row>
    <row r="1254" spans="1:16" s="59" customFormat="1" ht="25.5" outlineLevel="1">
      <c r="A1254" s="144">
        <f t="shared" ref="A1254:A1261" si="34">A1253+1</f>
        <v>1195</v>
      </c>
      <c r="B1254" s="72" t="s">
        <v>1169</v>
      </c>
      <c r="C1254" s="67" t="s">
        <v>126</v>
      </c>
      <c r="D1254" s="67">
        <v>2</v>
      </c>
      <c r="E1254" s="67">
        <v>2</v>
      </c>
      <c r="F1254" s="71"/>
      <c r="G1254" s="67"/>
      <c r="H1254" s="67"/>
      <c r="I1254" s="67" t="s">
        <v>2119</v>
      </c>
      <c r="J1254" s="649"/>
      <c r="K1254" s="677"/>
      <c r="L1254" s="60"/>
      <c r="M1254" s="60"/>
      <c r="N1254" s="60"/>
      <c r="O1254" s="60"/>
      <c r="P1254" s="60"/>
    </row>
    <row r="1255" spans="1:16" s="59" customFormat="1" ht="38.25" outlineLevel="1">
      <c r="A1255" s="144">
        <f t="shared" si="34"/>
        <v>1196</v>
      </c>
      <c r="B1255" s="72" t="s">
        <v>1170</v>
      </c>
      <c r="C1255" s="67" t="s">
        <v>126</v>
      </c>
      <c r="D1255" s="67">
        <v>10</v>
      </c>
      <c r="E1255" s="67">
        <v>4</v>
      </c>
      <c r="F1255" s="67"/>
      <c r="G1255" s="67"/>
      <c r="H1255" s="67">
        <v>6</v>
      </c>
      <c r="I1255" s="67" t="s">
        <v>2071</v>
      </c>
      <c r="J1255" s="649"/>
      <c r="K1255" s="677"/>
      <c r="L1255" s="60"/>
      <c r="M1255" s="60"/>
      <c r="N1255" s="60"/>
      <c r="O1255" s="60"/>
      <c r="P1255" s="60"/>
    </row>
    <row r="1256" spans="1:16" s="59" customFormat="1" ht="25.5" outlineLevel="1">
      <c r="A1256" s="144">
        <f t="shared" si="34"/>
        <v>1197</v>
      </c>
      <c r="B1256" s="72" t="s">
        <v>1171</v>
      </c>
      <c r="C1256" s="67" t="s">
        <v>126</v>
      </c>
      <c r="D1256" s="67">
        <v>2</v>
      </c>
      <c r="E1256" s="67"/>
      <c r="F1256" s="67">
        <v>1</v>
      </c>
      <c r="G1256" s="67"/>
      <c r="H1256" s="67">
        <v>1</v>
      </c>
      <c r="I1256" s="67" t="s">
        <v>2120</v>
      </c>
      <c r="J1256" s="649"/>
      <c r="K1256" s="677"/>
      <c r="L1256" s="60"/>
      <c r="M1256" s="60"/>
      <c r="N1256" s="60"/>
      <c r="O1256" s="60"/>
      <c r="P1256" s="60"/>
    </row>
    <row r="1257" spans="1:16" s="59" customFormat="1" ht="25.5" outlineLevel="1">
      <c r="A1257" s="144">
        <f t="shared" si="34"/>
        <v>1198</v>
      </c>
      <c r="B1257" s="72" t="s">
        <v>1887</v>
      </c>
      <c r="C1257" s="67" t="s">
        <v>126</v>
      </c>
      <c r="D1257" s="67">
        <v>2</v>
      </c>
      <c r="E1257" s="67"/>
      <c r="F1257" s="67">
        <v>1</v>
      </c>
      <c r="G1257" s="67"/>
      <c r="H1257" s="67">
        <v>1</v>
      </c>
      <c r="I1257" s="67" t="s">
        <v>2120</v>
      </c>
      <c r="J1257" s="650"/>
      <c r="K1257" s="678"/>
      <c r="L1257" s="60"/>
      <c r="M1257" s="60"/>
      <c r="N1257" s="60"/>
      <c r="O1257" s="60"/>
      <c r="P1257" s="60"/>
    </row>
    <row r="1258" spans="1:16" s="59" customFormat="1" ht="63.75" outlineLevel="1">
      <c r="A1258" s="144">
        <f t="shared" si="34"/>
        <v>1199</v>
      </c>
      <c r="B1258" s="266" t="s">
        <v>1888</v>
      </c>
      <c r="C1258" s="67" t="s">
        <v>126</v>
      </c>
      <c r="D1258" s="67">
        <v>6</v>
      </c>
      <c r="E1258" s="67">
        <v>6</v>
      </c>
      <c r="F1258" s="67"/>
      <c r="G1258" s="67"/>
      <c r="H1258" s="145"/>
      <c r="I1258" s="612" t="s">
        <v>2121</v>
      </c>
      <c r="J1258" s="648" t="s">
        <v>21</v>
      </c>
      <c r="K1258" s="648" t="s">
        <v>822</v>
      </c>
      <c r="L1258" s="60"/>
      <c r="M1258" s="60"/>
      <c r="N1258" s="60"/>
      <c r="O1258" s="60"/>
      <c r="P1258" s="60"/>
    </row>
    <row r="1259" spans="1:16" s="59" customFormat="1" ht="67.5" customHeight="1" outlineLevel="1">
      <c r="A1259" s="144">
        <f t="shared" si="34"/>
        <v>1200</v>
      </c>
      <c r="B1259" s="266" t="s">
        <v>1889</v>
      </c>
      <c r="C1259" s="67" t="s">
        <v>126</v>
      </c>
      <c r="D1259" s="67">
        <v>4</v>
      </c>
      <c r="E1259" s="67">
        <v>4</v>
      </c>
      <c r="F1259" s="71"/>
      <c r="G1259" s="67"/>
      <c r="H1259" s="145"/>
      <c r="I1259" s="623"/>
      <c r="J1259" s="649"/>
      <c r="K1259" s="649"/>
      <c r="L1259" s="60"/>
      <c r="M1259" s="60"/>
      <c r="N1259" s="60"/>
      <c r="O1259" s="60"/>
      <c r="P1259" s="60"/>
    </row>
    <row r="1260" spans="1:16" s="59" customFormat="1" ht="32.25" customHeight="1" outlineLevel="1">
      <c r="A1260" s="144">
        <f t="shared" si="34"/>
        <v>1201</v>
      </c>
      <c r="B1260" s="72" t="s">
        <v>1172</v>
      </c>
      <c r="C1260" s="146" t="s">
        <v>126</v>
      </c>
      <c r="D1260" s="146">
        <v>100</v>
      </c>
      <c r="E1260" s="146"/>
      <c r="F1260" s="146"/>
      <c r="G1260" s="146"/>
      <c r="H1260" s="146">
        <v>100</v>
      </c>
      <c r="I1260" s="147" t="s">
        <v>2122</v>
      </c>
      <c r="J1260" s="649"/>
      <c r="K1260" s="649"/>
      <c r="L1260" s="60"/>
      <c r="M1260" s="60"/>
      <c r="N1260" s="60"/>
      <c r="O1260" s="60"/>
      <c r="P1260" s="60"/>
    </row>
    <row r="1261" spans="1:16" s="59" customFormat="1" ht="12.75" outlineLevel="1">
      <c r="A1261" s="144">
        <f t="shared" si="34"/>
        <v>1202</v>
      </c>
      <c r="B1261" s="148" t="s">
        <v>1173</v>
      </c>
      <c r="C1261" s="146" t="s">
        <v>126</v>
      </c>
      <c r="D1261" s="146">
        <v>30</v>
      </c>
      <c r="E1261" s="149"/>
      <c r="F1261" s="149"/>
      <c r="G1261" s="149"/>
      <c r="H1261" s="146">
        <v>30</v>
      </c>
      <c r="I1261" s="147" t="s">
        <v>2123</v>
      </c>
      <c r="J1261" s="650"/>
      <c r="K1261" s="650"/>
      <c r="L1261" s="60"/>
      <c r="M1261" s="60"/>
      <c r="N1261" s="60"/>
      <c r="O1261" s="60"/>
      <c r="P1261" s="60"/>
    </row>
    <row r="1262" spans="1:16" s="59" customFormat="1" ht="12.75" outlineLevel="1">
      <c r="A1262" s="150"/>
      <c r="B1262" s="669" t="s">
        <v>1174</v>
      </c>
      <c r="C1262" s="623"/>
      <c r="D1262" s="623"/>
      <c r="E1262" s="623"/>
      <c r="F1262" s="623"/>
      <c r="G1262" s="623"/>
      <c r="H1262" s="623"/>
      <c r="I1262" s="623"/>
      <c r="J1262" s="623"/>
      <c r="K1262" s="623"/>
      <c r="L1262" s="60"/>
      <c r="M1262" s="60"/>
      <c r="N1262" s="60"/>
      <c r="O1262" s="60"/>
      <c r="P1262" s="60"/>
    </row>
    <row r="1263" spans="1:16" s="59" customFormat="1" ht="39.75" customHeight="1" outlineLevel="1">
      <c r="A1263" s="144">
        <f>A1261+1</f>
        <v>1203</v>
      </c>
      <c r="B1263" s="151" t="s">
        <v>1175</v>
      </c>
      <c r="C1263" s="146" t="s">
        <v>126</v>
      </c>
      <c r="D1263" s="71">
        <v>2</v>
      </c>
      <c r="E1263" s="67">
        <v>1</v>
      </c>
      <c r="F1263" s="67">
        <v>1</v>
      </c>
      <c r="G1263" s="71"/>
      <c r="H1263" s="145"/>
      <c r="I1263" s="67" t="s">
        <v>1176</v>
      </c>
      <c r="J1263" s="612" t="s">
        <v>21</v>
      </c>
      <c r="K1263" s="662" t="s">
        <v>822</v>
      </c>
      <c r="L1263" s="60"/>
      <c r="M1263" s="60"/>
      <c r="N1263" s="60"/>
      <c r="O1263" s="60"/>
      <c r="P1263" s="60"/>
    </row>
    <row r="1264" spans="1:16" s="59" customFormat="1" ht="101.25" customHeight="1" outlineLevel="1">
      <c r="A1264" s="144">
        <f>A1263+1</f>
        <v>1204</v>
      </c>
      <c r="B1264" s="72" t="s">
        <v>1177</v>
      </c>
      <c r="C1264" s="146" t="s">
        <v>126</v>
      </c>
      <c r="D1264" s="146">
        <v>8</v>
      </c>
      <c r="E1264" s="67">
        <v>4</v>
      </c>
      <c r="F1264" s="67">
        <v>4</v>
      </c>
      <c r="G1264" s="71"/>
      <c r="H1264" s="145"/>
      <c r="I1264" s="67" t="s">
        <v>2124</v>
      </c>
      <c r="J1264" s="612"/>
      <c r="K1264" s="662"/>
      <c r="L1264" s="60"/>
      <c r="M1264" s="60"/>
      <c r="N1264" s="60"/>
      <c r="O1264" s="60"/>
      <c r="P1264" s="60"/>
    </row>
    <row r="1265" spans="1:16" s="59" customFormat="1" ht="12.75" outlineLevel="1">
      <c r="A1265" s="152"/>
      <c r="B1265" s="669" t="s">
        <v>1178</v>
      </c>
      <c r="C1265" s="623"/>
      <c r="D1265" s="623"/>
      <c r="E1265" s="623"/>
      <c r="F1265" s="623"/>
      <c r="G1265" s="623"/>
      <c r="H1265" s="623"/>
      <c r="I1265" s="623"/>
      <c r="J1265" s="623"/>
      <c r="K1265" s="623"/>
      <c r="L1265" s="60"/>
      <c r="M1265" s="60"/>
      <c r="N1265" s="60"/>
      <c r="O1265" s="60"/>
      <c r="P1265" s="60"/>
    </row>
    <row r="1266" spans="1:16" s="59" customFormat="1" ht="51.75" customHeight="1" outlineLevel="1">
      <c r="A1266" s="144">
        <f>A1264+1</f>
        <v>1205</v>
      </c>
      <c r="B1266" s="72" t="s">
        <v>1179</v>
      </c>
      <c r="C1266" s="146" t="s">
        <v>143</v>
      </c>
      <c r="D1266" s="146">
        <v>3</v>
      </c>
      <c r="E1266" s="146">
        <v>3</v>
      </c>
      <c r="F1266" s="71"/>
      <c r="G1266" s="71"/>
      <c r="H1266" s="71"/>
      <c r="I1266" s="67" t="s">
        <v>1180</v>
      </c>
      <c r="J1266" s="612" t="s">
        <v>21</v>
      </c>
      <c r="K1266" s="662" t="s">
        <v>822</v>
      </c>
      <c r="L1266" s="60"/>
      <c r="M1266" s="60"/>
      <c r="N1266" s="60"/>
      <c r="O1266" s="60"/>
      <c r="P1266" s="60"/>
    </row>
    <row r="1267" spans="1:16" s="59" customFormat="1" ht="51" outlineLevel="1">
      <c r="A1267" s="144">
        <f t="shared" ref="A1267:A1271" si="35">A1266+1</f>
        <v>1206</v>
      </c>
      <c r="B1267" s="72" t="s">
        <v>1181</v>
      </c>
      <c r="C1267" s="146" t="s">
        <v>143</v>
      </c>
      <c r="D1267" s="146">
        <v>2</v>
      </c>
      <c r="E1267" s="146">
        <v>2</v>
      </c>
      <c r="F1267" s="71"/>
      <c r="G1267" s="71"/>
      <c r="H1267" s="71"/>
      <c r="I1267" s="67" t="s">
        <v>1182</v>
      </c>
      <c r="J1267" s="612"/>
      <c r="K1267" s="662"/>
      <c r="L1267" s="60"/>
      <c r="M1267" s="60"/>
      <c r="N1267" s="60"/>
      <c r="O1267" s="60"/>
      <c r="P1267" s="60"/>
    </row>
    <row r="1268" spans="1:16" s="59" customFormat="1" ht="63.75" outlineLevel="1">
      <c r="A1268" s="144">
        <f t="shared" si="35"/>
        <v>1207</v>
      </c>
      <c r="B1268" s="72" t="s">
        <v>1183</v>
      </c>
      <c r="C1268" s="146" t="s">
        <v>143</v>
      </c>
      <c r="D1268" s="146">
        <v>2</v>
      </c>
      <c r="E1268" s="146">
        <v>2</v>
      </c>
      <c r="F1268" s="71"/>
      <c r="G1268" s="71"/>
      <c r="H1268" s="71"/>
      <c r="I1268" s="67" t="s">
        <v>1184</v>
      </c>
      <c r="J1268" s="612"/>
      <c r="K1268" s="662"/>
      <c r="L1268" s="60"/>
      <c r="M1268" s="60"/>
      <c r="N1268" s="60"/>
      <c r="O1268" s="60"/>
      <c r="P1268" s="60"/>
    </row>
    <row r="1269" spans="1:16" s="59" customFormat="1" ht="63.75" outlineLevel="1">
      <c r="A1269" s="144">
        <f t="shared" si="35"/>
        <v>1208</v>
      </c>
      <c r="B1269" s="72" t="s">
        <v>1185</v>
      </c>
      <c r="C1269" s="146" t="s">
        <v>143</v>
      </c>
      <c r="D1269" s="146">
        <v>2</v>
      </c>
      <c r="E1269" s="146">
        <v>2</v>
      </c>
      <c r="F1269" s="71"/>
      <c r="G1269" s="71"/>
      <c r="H1269" s="71"/>
      <c r="I1269" s="67" t="s">
        <v>1186</v>
      </c>
      <c r="J1269" s="612"/>
      <c r="K1269" s="662"/>
      <c r="L1269" s="60"/>
      <c r="M1269" s="60"/>
      <c r="N1269" s="60"/>
      <c r="O1269" s="60"/>
      <c r="P1269" s="60"/>
    </row>
    <row r="1270" spans="1:16" s="59" customFormat="1" ht="25.5" outlineLevel="1">
      <c r="A1270" s="144">
        <f t="shared" si="35"/>
        <v>1209</v>
      </c>
      <c r="B1270" s="72" t="s">
        <v>1187</v>
      </c>
      <c r="C1270" s="146" t="s">
        <v>143</v>
      </c>
      <c r="D1270" s="67">
        <v>1</v>
      </c>
      <c r="E1270" s="67">
        <v>1</v>
      </c>
      <c r="F1270" s="71"/>
      <c r="G1270" s="71"/>
      <c r="H1270" s="71"/>
      <c r="I1270" s="67" t="s">
        <v>1188</v>
      </c>
      <c r="J1270" s="612"/>
      <c r="K1270" s="662"/>
      <c r="L1270" s="60"/>
      <c r="M1270" s="60"/>
      <c r="N1270" s="60"/>
      <c r="O1270" s="60"/>
      <c r="P1270" s="60"/>
    </row>
    <row r="1271" spans="1:16" s="59" customFormat="1" ht="25.5" outlineLevel="1">
      <c r="A1271" s="144">
        <f t="shared" si="35"/>
        <v>1210</v>
      </c>
      <c r="B1271" s="72" t="s">
        <v>1189</v>
      </c>
      <c r="C1271" s="67" t="s">
        <v>126</v>
      </c>
      <c r="D1271" s="146">
        <v>1</v>
      </c>
      <c r="E1271" s="146">
        <v>1</v>
      </c>
      <c r="F1271" s="71"/>
      <c r="G1271" s="71"/>
      <c r="H1271" s="71"/>
      <c r="I1271" s="67" t="s">
        <v>1190</v>
      </c>
      <c r="J1271" s="612"/>
      <c r="K1271" s="662"/>
      <c r="L1271" s="60"/>
      <c r="M1271" s="60"/>
      <c r="N1271" s="60"/>
      <c r="O1271" s="60"/>
      <c r="P1271" s="60"/>
    </row>
    <row r="1272" spans="1:16" s="59" customFormat="1" ht="15.75" customHeight="1" outlineLevel="1">
      <c r="A1272" s="152"/>
      <c r="B1272" s="699" t="s">
        <v>1191</v>
      </c>
      <c r="C1272" s="700"/>
      <c r="D1272" s="700"/>
      <c r="E1272" s="700"/>
      <c r="F1272" s="700"/>
      <c r="G1272" s="700"/>
      <c r="H1272" s="700"/>
      <c r="I1272" s="700"/>
      <c r="J1272" s="700"/>
      <c r="K1272" s="701"/>
      <c r="L1272" s="60"/>
      <c r="M1272" s="60"/>
      <c r="N1272" s="60"/>
      <c r="O1272" s="60"/>
      <c r="P1272" s="60"/>
    </row>
    <row r="1273" spans="1:16" s="59" customFormat="1" ht="76.5" outlineLevel="1">
      <c r="A1273" s="144">
        <f>A1271+1</f>
        <v>1211</v>
      </c>
      <c r="B1273" s="153" t="s">
        <v>1894</v>
      </c>
      <c r="C1273" s="65" t="s">
        <v>201</v>
      </c>
      <c r="D1273" s="65">
        <v>1</v>
      </c>
      <c r="E1273" s="65">
        <v>1</v>
      </c>
      <c r="F1273" s="71"/>
      <c r="G1273" s="71"/>
      <c r="H1273" s="71"/>
      <c r="I1273" s="652" t="s">
        <v>1192</v>
      </c>
      <c r="J1273" s="612" t="s">
        <v>21</v>
      </c>
      <c r="K1273" s="662" t="s">
        <v>822</v>
      </c>
      <c r="L1273" s="60"/>
      <c r="M1273" s="60"/>
      <c r="N1273" s="60"/>
      <c r="O1273" s="60"/>
      <c r="P1273" s="60"/>
    </row>
    <row r="1274" spans="1:16" s="59" customFormat="1" ht="63.75" outlineLevel="1">
      <c r="A1274" s="144">
        <f>A1273+1</f>
        <v>1212</v>
      </c>
      <c r="B1274" s="153" t="s">
        <v>1890</v>
      </c>
      <c r="C1274" s="65" t="s">
        <v>201</v>
      </c>
      <c r="D1274" s="65">
        <v>1</v>
      </c>
      <c r="E1274" s="65">
        <v>1</v>
      </c>
      <c r="F1274" s="71"/>
      <c r="G1274" s="71"/>
      <c r="H1274" s="71"/>
      <c r="I1274" s="652"/>
      <c r="J1274" s="612"/>
      <c r="K1274" s="662"/>
      <c r="L1274" s="60"/>
      <c r="M1274" s="60"/>
      <c r="N1274" s="60"/>
      <c r="O1274" s="60"/>
      <c r="P1274" s="60"/>
    </row>
    <row r="1275" spans="1:16" s="59" customFormat="1" ht="63.75" outlineLevel="1">
      <c r="A1275" s="144">
        <f t="shared" ref="A1275:A1338" si="36">A1274+1</f>
        <v>1213</v>
      </c>
      <c r="B1275" s="153" t="s">
        <v>1891</v>
      </c>
      <c r="C1275" s="65" t="s">
        <v>201</v>
      </c>
      <c r="D1275" s="65">
        <v>1</v>
      </c>
      <c r="E1275" s="65">
        <v>1</v>
      </c>
      <c r="F1275" s="71"/>
      <c r="G1275" s="71"/>
      <c r="H1275" s="71"/>
      <c r="I1275" s="652"/>
      <c r="J1275" s="612"/>
      <c r="K1275" s="662"/>
      <c r="L1275" s="60"/>
      <c r="M1275" s="60"/>
      <c r="N1275" s="60"/>
      <c r="O1275" s="60"/>
      <c r="P1275" s="60"/>
    </row>
    <row r="1276" spans="1:16" s="59" customFormat="1" ht="63.75" outlineLevel="1">
      <c r="A1276" s="144">
        <f t="shared" si="36"/>
        <v>1214</v>
      </c>
      <c r="B1276" s="155" t="s">
        <v>1904</v>
      </c>
      <c r="C1276" s="65" t="s">
        <v>126</v>
      </c>
      <c r="D1276" s="156">
        <v>4</v>
      </c>
      <c r="E1276" s="156">
        <v>4</v>
      </c>
      <c r="F1276" s="71"/>
      <c r="G1276" s="71"/>
      <c r="H1276" s="71"/>
      <c r="I1276" s="652"/>
      <c r="J1276" s="612"/>
      <c r="K1276" s="662"/>
      <c r="L1276" s="60"/>
      <c r="M1276" s="60"/>
      <c r="N1276" s="60"/>
      <c r="O1276" s="60"/>
      <c r="P1276" s="60"/>
    </row>
    <row r="1277" spans="1:16" s="59" customFormat="1" ht="12.75" customHeight="1" outlineLevel="1">
      <c r="A1277" s="144">
        <f t="shared" si="36"/>
        <v>1215</v>
      </c>
      <c r="B1277" s="155" t="s">
        <v>1895</v>
      </c>
      <c r="C1277" s="65" t="s">
        <v>126</v>
      </c>
      <c r="D1277" s="156">
        <v>4</v>
      </c>
      <c r="E1277" s="156">
        <v>4</v>
      </c>
      <c r="F1277" s="71"/>
      <c r="G1277" s="71"/>
      <c r="H1277" s="71"/>
      <c r="I1277" s="652"/>
      <c r="J1277" s="612"/>
      <c r="K1277" s="662"/>
      <c r="L1277" s="60"/>
      <c r="M1277" s="60"/>
      <c r="N1277" s="60"/>
      <c r="O1277" s="60"/>
      <c r="P1277" s="60"/>
    </row>
    <row r="1278" spans="1:16" s="59" customFormat="1" ht="21" customHeight="1" outlineLevel="1">
      <c r="A1278" s="144">
        <f t="shared" si="36"/>
        <v>1216</v>
      </c>
      <c r="B1278" s="155" t="s">
        <v>1896</v>
      </c>
      <c r="C1278" s="65" t="s">
        <v>126</v>
      </c>
      <c r="D1278" s="156">
        <v>4</v>
      </c>
      <c r="E1278" s="156">
        <v>4</v>
      </c>
      <c r="F1278" s="71"/>
      <c r="G1278" s="71"/>
      <c r="H1278" s="71"/>
      <c r="I1278" s="652"/>
      <c r="J1278" s="612"/>
      <c r="K1278" s="662"/>
      <c r="L1278" s="60"/>
      <c r="M1278" s="60"/>
      <c r="N1278" s="60"/>
      <c r="O1278" s="60"/>
      <c r="P1278" s="60"/>
    </row>
    <row r="1279" spans="1:16" s="59" customFormat="1" ht="21" customHeight="1" outlineLevel="1">
      <c r="A1279" s="144">
        <f t="shared" si="36"/>
        <v>1217</v>
      </c>
      <c r="B1279" s="155" t="s">
        <v>1897</v>
      </c>
      <c r="C1279" s="65" t="s">
        <v>126</v>
      </c>
      <c r="D1279" s="156">
        <v>4</v>
      </c>
      <c r="E1279" s="156">
        <v>4</v>
      </c>
      <c r="F1279" s="71"/>
      <c r="G1279" s="71"/>
      <c r="H1279" s="71"/>
      <c r="I1279" s="652"/>
      <c r="J1279" s="612"/>
      <c r="K1279" s="662"/>
      <c r="L1279" s="60"/>
      <c r="M1279" s="60"/>
      <c r="N1279" s="60"/>
      <c r="O1279" s="60"/>
      <c r="P1279" s="60"/>
    </row>
    <row r="1280" spans="1:16" s="59" customFormat="1" ht="21" customHeight="1" outlineLevel="1">
      <c r="A1280" s="144">
        <f t="shared" si="36"/>
        <v>1218</v>
      </c>
      <c r="B1280" s="155" t="s">
        <v>1898</v>
      </c>
      <c r="C1280" s="65" t="s">
        <v>126</v>
      </c>
      <c r="D1280" s="156">
        <v>4</v>
      </c>
      <c r="E1280" s="156">
        <v>4</v>
      </c>
      <c r="F1280" s="71"/>
      <c r="G1280" s="71"/>
      <c r="H1280" s="71"/>
      <c r="I1280" s="652"/>
      <c r="J1280" s="612"/>
      <c r="K1280" s="662"/>
      <c r="L1280" s="60"/>
      <c r="M1280" s="60"/>
      <c r="N1280" s="60"/>
      <c r="O1280" s="60"/>
      <c r="P1280" s="60"/>
    </row>
    <row r="1281" spans="1:16" s="59" customFormat="1" ht="21" customHeight="1" outlineLevel="1">
      <c r="A1281" s="144">
        <f t="shared" si="36"/>
        <v>1219</v>
      </c>
      <c r="B1281" s="155" t="s">
        <v>1899</v>
      </c>
      <c r="C1281" s="65" t="s">
        <v>126</v>
      </c>
      <c r="D1281" s="156">
        <v>4</v>
      </c>
      <c r="E1281" s="156">
        <v>4</v>
      </c>
      <c r="F1281" s="71"/>
      <c r="G1281" s="71"/>
      <c r="H1281" s="71"/>
      <c r="I1281" s="652"/>
      <c r="J1281" s="612"/>
      <c r="K1281" s="662"/>
      <c r="L1281" s="60"/>
      <c r="M1281" s="60"/>
      <c r="N1281" s="60"/>
      <c r="O1281" s="60"/>
      <c r="P1281" s="60"/>
    </row>
    <row r="1282" spans="1:16" s="59" customFormat="1" ht="21" customHeight="1" outlineLevel="1">
      <c r="A1282" s="144">
        <f t="shared" si="36"/>
        <v>1220</v>
      </c>
      <c r="B1282" s="155" t="s">
        <v>1900</v>
      </c>
      <c r="C1282" s="65" t="s">
        <v>126</v>
      </c>
      <c r="D1282" s="156">
        <v>4</v>
      </c>
      <c r="E1282" s="156">
        <v>4</v>
      </c>
      <c r="F1282" s="71"/>
      <c r="G1282" s="71"/>
      <c r="H1282" s="71"/>
      <c r="I1282" s="714" t="s">
        <v>1192</v>
      </c>
      <c r="J1282" s="648" t="s">
        <v>21</v>
      </c>
      <c r="K1282" s="676" t="s">
        <v>822</v>
      </c>
      <c r="L1282" s="60"/>
      <c r="M1282" s="60"/>
      <c r="N1282" s="60"/>
      <c r="O1282" s="60"/>
      <c r="P1282" s="60"/>
    </row>
    <row r="1283" spans="1:16" s="59" customFormat="1" ht="12.75" outlineLevel="1">
      <c r="A1283" s="144">
        <f t="shared" si="36"/>
        <v>1221</v>
      </c>
      <c r="B1283" s="155" t="s">
        <v>1901</v>
      </c>
      <c r="C1283" s="65" t="s">
        <v>126</v>
      </c>
      <c r="D1283" s="156">
        <v>4</v>
      </c>
      <c r="E1283" s="156">
        <v>4</v>
      </c>
      <c r="F1283" s="71"/>
      <c r="G1283" s="71"/>
      <c r="H1283" s="71"/>
      <c r="I1283" s="654"/>
      <c r="J1283" s="649"/>
      <c r="K1283" s="677"/>
      <c r="L1283" s="60"/>
      <c r="M1283" s="60"/>
      <c r="N1283" s="60"/>
      <c r="O1283" s="60"/>
      <c r="P1283" s="60"/>
    </row>
    <row r="1284" spans="1:16" s="59" customFormat="1" ht="51" outlineLevel="1">
      <c r="A1284" s="144">
        <f t="shared" si="36"/>
        <v>1222</v>
      </c>
      <c r="B1284" s="155" t="s">
        <v>1902</v>
      </c>
      <c r="C1284" s="65" t="s">
        <v>126</v>
      </c>
      <c r="D1284" s="156">
        <v>2</v>
      </c>
      <c r="E1284" s="156">
        <v>2</v>
      </c>
      <c r="F1284" s="71"/>
      <c r="G1284" s="71"/>
      <c r="H1284" s="71"/>
      <c r="I1284" s="654"/>
      <c r="J1284" s="649"/>
      <c r="K1284" s="677"/>
      <c r="L1284" s="60"/>
      <c r="M1284" s="60"/>
      <c r="N1284" s="60"/>
      <c r="O1284" s="60"/>
      <c r="P1284" s="60"/>
    </row>
    <row r="1285" spans="1:16" s="59" customFormat="1" ht="12.75" outlineLevel="1">
      <c r="A1285" s="144">
        <f t="shared" si="36"/>
        <v>1223</v>
      </c>
      <c r="B1285" s="155" t="s">
        <v>1895</v>
      </c>
      <c r="C1285" s="65" t="s">
        <v>126</v>
      </c>
      <c r="D1285" s="156">
        <v>2</v>
      </c>
      <c r="E1285" s="156">
        <v>2</v>
      </c>
      <c r="F1285" s="71"/>
      <c r="G1285" s="71"/>
      <c r="H1285" s="71"/>
      <c r="I1285" s="654"/>
      <c r="J1285" s="649"/>
      <c r="K1285" s="677"/>
      <c r="L1285" s="60"/>
      <c r="M1285" s="60"/>
      <c r="N1285" s="60"/>
      <c r="O1285" s="60"/>
      <c r="P1285" s="60"/>
    </row>
    <row r="1286" spans="1:16" s="59" customFormat="1" ht="12.75" outlineLevel="1">
      <c r="A1286" s="144">
        <f t="shared" si="36"/>
        <v>1224</v>
      </c>
      <c r="B1286" s="155" t="s">
        <v>1896</v>
      </c>
      <c r="C1286" s="65" t="s">
        <v>126</v>
      </c>
      <c r="D1286" s="156">
        <v>2</v>
      </c>
      <c r="E1286" s="156">
        <v>2</v>
      </c>
      <c r="F1286" s="71"/>
      <c r="G1286" s="71"/>
      <c r="H1286" s="71"/>
      <c r="I1286" s="654"/>
      <c r="J1286" s="649"/>
      <c r="K1286" s="677"/>
      <c r="L1286" s="60"/>
      <c r="M1286" s="60"/>
      <c r="N1286" s="60"/>
      <c r="O1286" s="60"/>
      <c r="P1286" s="60"/>
    </row>
    <row r="1287" spans="1:16" s="59" customFormat="1" ht="12.75" outlineLevel="1">
      <c r="A1287" s="144">
        <f t="shared" si="36"/>
        <v>1225</v>
      </c>
      <c r="B1287" s="155" t="s">
        <v>1897</v>
      </c>
      <c r="C1287" s="65" t="s">
        <v>126</v>
      </c>
      <c r="D1287" s="156">
        <v>2</v>
      </c>
      <c r="E1287" s="156">
        <v>2</v>
      </c>
      <c r="F1287" s="71"/>
      <c r="G1287" s="71"/>
      <c r="H1287" s="71"/>
      <c r="I1287" s="654"/>
      <c r="J1287" s="649"/>
      <c r="K1287" s="677"/>
      <c r="L1287" s="60"/>
      <c r="M1287" s="60"/>
      <c r="N1287" s="60"/>
      <c r="O1287" s="60"/>
      <c r="P1287" s="60"/>
    </row>
    <row r="1288" spans="1:16" s="59" customFormat="1" ht="12.75" outlineLevel="1">
      <c r="A1288" s="144">
        <f t="shared" si="36"/>
        <v>1226</v>
      </c>
      <c r="B1288" s="155" t="s">
        <v>1898</v>
      </c>
      <c r="C1288" s="65" t="s">
        <v>126</v>
      </c>
      <c r="D1288" s="156">
        <v>2</v>
      </c>
      <c r="E1288" s="156">
        <v>2</v>
      </c>
      <c r="F1288" s="71"/>
      <c r="G1288" s="71"/>
      <c r="H1288" s="71"/>
      <c r="I1288" s="654"/>
      <c r="J1288" s="649"/>
      <c r="K1288" s="677"/>
      <c r="L1288" s="60"/>
      <c r="M1288" s="60"/>
      <c r="N1288" s="60"/>
      <c r="O1288" s="60"/>
      <c r="P1288" s="60"/>
    </row>
    <row r="1289" spans="1:16" s="59" customFormat="1" ht="12.75" outlineLevel="1">
      <c r="A1289" s="144">
        <f t="shared" si="36"/>
        <v>1227</v>
      </c>
      <c r="B1289" s="155" t="s">
        <v>1899</v>
      </c>
      <c r="C1289" s="65" t="s">
        <v>126</v>
      </c>
      <c r="D1289" s="156">
        <v>2</v>
      </c>
      <c r="E1289" s="156">
        <v>2</v>
      </c>
      <c r="F1289" s="71"/>
      <c r="G1289" s="71"/>
      <c r="H1289" s="71"/>
      <c r="I1289" s="654"/>
      <c r="J1289" s="649"/>
      <c r="K1289" s="677"/>
      <c r="L1289" s="60"/>
      <c r="M1289" s="60"/>
      <c r="N1289" s="60"/>
      <c r="O1289" s="60"/>
      <c r="P1289" s="60"/>
    </row>
    <row r="1290" spans="1:16" s="59" customFormat="1" ht="12.75" outlineLevel="1">
      <c r="A1290" s="144">
        <f t="shared" si="36"/>
        <v>1228</v>
      </c>
      <c r="B1290" s="155" t="s">
        <v>1900</v>
      </c>
      <c r="C1290" s="65" t="s">
        <v>126</v>
      </c>
      <c r="D1290" s="156">
        <v>2</v>
      </c>
      <c r="E1290" s="156">
        <v>2</v>
      </c>
      <c r="F1290" s="71"/>
      <c r="G1290" s="71"/>
      <c r="H1290" s="71"/>
      <c r="I1290" s="654"/>
      <c r="J1290" s="649"/>
      <c r="K1290" s="677"/>
      <c r="L1290" s="60"/>
      <c r="M1290" s="60"/>
      <c r="N1290" s="60"/>
      <c r="O1290" s="60"/>
      <c r="P1290" s="60"/>
    </row>
    <row r="1291" spans="1:16" s="59" customFormat="1" ht="12.75" outlineLevel="1">
      <c r="A1291" s="144">
        <f t="shared" si="36"/>
        <v>1229</v>
      </c>
      <c r="B1291" s="155" t="s">
        <v>1901</v>
      </c>
      <c r="C1291" s="65" t="s">
        <v>126</v>
      </c>
      <c r="D1291" s="156">
        <v>2</v>
      </c>
      <c r="E1291" s="156">
        <v>2</v>
      </c>
      <c r="F1291" s="71"/>
      <c r="G1291" s="71"/>
      <c r="H1291" s="71"/>
      <c r="I1291" s="654"/>
      <c r="J1291" s="649"/>
      <c r="K1291" s="677"/>
      <c r="L1291" s="60"/>
      <c r="M1291" s="60"/>
      <c r="N1291" s="60"/>
      <c r="O1291" s="60"/>
      <c r="P1291" s="60"/>
    </row>
    <row r="1292" spans="1:16" s="59" customFormat="1" ht="54" customHeight="1" outlineLevel="1">
      <c r="A1292" s="144">
        <f t="shared" si="36"/>
        <v>1230</v>
      </c>
      <c r="B1292" s="155" t="s">
        <v>1905</v>
      </c>
      <c r="C1292" s="65" t="s">
        <v>126</v>
      </c>
      <c r="D1292" s="156">
        <v>2</v>
      </c>
      <c r="E1292" s="156">
        <v>2</v>
      </c>
      <c r="F1292" s="71"/>
      <c r="G1292" s="71"/>
      <c r="H1292" s="71"/>
      <c r="I1292" s="654"/>
      <c r="J1292" s="649"/>
      <c r="K1292" s="677"/>
      <c r="L1292" s="60"/>
      <c r="M1292" s="60"/>
      <c r="N1292" s="60"/>
      <c r="O1292" s="60"/>
      <c r="P1292" s="60"/>
    </row>
    <row r="1293" spans="1:16" s="59" customFormat="1" ht="12.75" outlineLevel="1">
      <c r="A1293" s="144">
        <f t="shared" si="36"/>
        <v>1231</v>
      </c>
      <c r="B1293" s="155" t="s">
        <v>1895</v>
      </c>
      <c r="C1293" s="65" t="s">
        <v>126</v>
      </c>
      <c r="D1293" s="156">
        <v>2</v>
      </c>
      <c r="E1293" s="156">
        <v>2</v>
      </c>
      <c r="F1293" s="71"/>
      <c r="G1293" s="71"/>
      <c r="H1293" s="71"/>
      <c r="I1293" s="654"/>
      <c r="J1293" s="649"/>
      <c r="K1293" s="677"/>
      <c r="L1293" s="60"/>
      <c r="M1293" s="60"/>
      <c r="N1293" s="60"/>
      <c r="O1293" s="60"/>
      <c r="P1293" s="60"/>
    </row>
    <row r="1294" spans="1:16" s="59" customFormat="1" ht="12.75" outlineLevel="1">
      <c r="A1294" s="144">
        <f t="shared" si="36"/>
        <v>1232</v>
      </c>
      <c r="B1294" s="155" t="s">
        <v>1896</v>
      </c>
      <c r="C1294" s="65" t="s">
        <v>126</v>
      </c>
      <c r="D1294" s="156">
        <v>2</v>
      </c>
      <c r="E1294" s="156">
        <v>2</v>
      </c>
      <c r="F1294" s="71"/>
      <c r="G1294" s="71"/>
      <c r="H1294" s="71"/>
      <c r="I1294" s="654"/>
      <c r="J1294" s="649"/>
      <c r="K1294" s="677"/>
      <c r="L1294" s="60"/>
      <c r="M1294" s="60"/>
      <c r="N1294" s="60"/>
      <c r="O1294" s="60"/>
      <c r="P1294" s="60"/>
    </row>
    <row r="1295" spans="1:16" s="59" customFormat="1" ht="12.75" outlineLevel="1">
      <c r="A1295" s="144">
        <f t="shared" si="36"/>
        <v>1233</v>
      </c>
      <c r="B1295" s="155" t="s">
        <v>1897</v>
      </c>
      <c r="C1295" s="65" t="s">
        <v>126</v>
      </c>
      <c r="D1295" s="156">
        <v>2</v>
      </c>
      <c r="E1295" s="156">
        <v>2</v>
      </c>
      <c r="F1295" s="71"/>
      <c r="G1295" s="71"/>
      <c r="H1295" s="71"/>
      <c r="I1295" s="655"/>
      <c r="J1295" s="650"/>
      <c r="K1295" s="678"/>
      <c r="L1295" s="60"/>
      <c r="M1295" s="60"/>
      <c r="N1295" s="60"/>
      <c r="O1295" s="60"/>
      <c r="P1295" s="60"/>
    </row>
    <row r="1296" spans="1:16" s="59" customFormat="1" ht="12.75" outlineLevel="1">
      <c r="A1296" s="144">
        <f t="shared" si="36"/>
        <v>1234</v>
      </c>
      <c r="B1296" s="155" t="s">
        <v>1898</v>
      </c>
      <c r="C1296" s="65" t="s">
        <v>126</v>
      </c>
      <c r="D1296" s="156">
        <v>2</v>
      </c>
      <c r="E1296" s="156">
        <v>2</v>
      </c>
      <c r="F1296" s="71"/>
      <c r="G1296" s="71"/>
      <c r="H1296" s="71"/>
      <c r="I1296" s="714" t="s">
        <v>1192</v>
      </c>
      <c r="J1296" s="648" t="s">
        <v>21</v>
      </c>
      <c r="K1296" s="676" t="s">
        <v>822</v>
      </c>
      <c r="L1296" s="60"/>
      <c r="M1296" s="60"/>
      <c r="N1296" s="60"/>
      <c r="O1296" s="60"/>
      <c r="P1296" s="60"/>
    </row>
    <row r="1297" spans="1:16" s="59" customFormat="1" ht="25.5" customHeight="1" outlineLevel="1">
      <c r="A1297" s="144">
        <f t="shared" si="36"/>
        <v>1235</v>
      </c>
      <c r="B1297" s="155" t="s">
        <v>1899</v>
      </c>
      <c r="C1297" s="65" t="s">
        <v>126</v>
      </c>
      <c r="D1297" s="156">
        <v>2</v>
      </c>
      <c r="E1297" s="156">
        <v>2</v>
      </c>
      <c r="F1297" s="71"/>
      <c r="G1297" s="71"/>
      <c r="H1297" s="71"/>
      <c r="I1297" s="654"/>
      <c r="J1297" s="649"/>
      <c r="K1297" s="677"/>
      <c r="L1297" s="60"/>
      <c r="M1297" s="60"/>
      <c r="N1297" s="60"/>
      <c r="O1297" s="60"/>
      <c r="P1297" s="60"/>
    </row>
    <row r="1298" spans="1:16" s="59" customFormat="1" ht="25.5" customHeight="1" outlineLevel="1">
      <c r="A1298" s="144">
        <f t="shared" si="36"/>
        <v>1236</v>
      </c>
      <c r="B1298" s="155" t="s">
        <v>1900</v>
      </c>
      <c r="C1298" s="65" t="s">
        <v>126</v>
      </c>
      <c r="D1298" s="156">
        <v>2</v>
      </c>
      <c r="E1298" s="156">
        <v>2</v>
      </c>
      <c r="F1298" s="71"/>
      <c r="G1298" s="71"/>
      <c r="H1298" s="71"/>
      <c r="I1298" s="654"/>
      <c r="J1298" s="649"/>
      <c r="K1298" s="677"/>
      <c r="L1298" s="60"/>
      <c r="M1298" s="60"/>
      <c r="N1298" s="60"/>
      <c r="O1298" s="60"/>
      <c r="P1298" s="60"/>
    </row>
    <row r="1299" spans="1:16" s="59" customFormat="1" ht="25.5" customHeight="1" outlineLevel="1">
      <c r="A1299" s="144">
        <f t="shared" si="36"/>
        <v>1237</v>
      </c>
      <c r="B1299" s="155" t="s">
        <v>1901</v>
      </c>
      <c r="C1299" s="65" t="s">
        <v>126</v>
      </c>
      <c r="D1299" s="156">
        <v>2</v>
      </c>
      <c r="E1299" s="156">
        <v>2</v>
      </c>
      <c r="F1299" s="71"/>
      <c r="G1299" s="71"/>
      <c r="H1299" s="71"/>
      <c r="I1299" s="655"/>
      <c r="J1299" s="649"/>
      <c r="K1299" s="677"/>
      <c r="L1299" s="60"/>
      <c r="M1299" s="60"/>
      <c r="N1299" s="60"/>
      <c r="O1299" s="60"/>
      <c r="P1299" s="60"/>
    </row>
    <row r="1300" spans="1:16" s="59" customFormat="1" ht="76.5" outlineLevel="1">
      <c r="A1300" s="144">
        <f t="shared" si="36"/>
        <v>1238</v>
      </c>
      <c r="B1300" s="155" t="s">
        <v>1906</v>
      </c>
      <c r="C1300" s="65" t="s">
        <v>126</v>
      </c>
      <c r="D1300" s="156">
        <v>5</v>
      </c>
      <c r="E1300" s="156">
        <v>5</v>
      </c>
      <c r="F1300" s="71"/>
      <c r="G1300" s="71"/>
      <c r="H1300" s="71"/>
      <c r="I1300" s="668" t="s">
        <v>1193</v>
      </c>
      <c r="J1300" s="649"/>
      <c r="K1300" s="677"/>
      <c r="L1300" s="60"/>
      <c r="M1300" s="60"/>
      <c r="N1300" s="60"/>
      <c r="O1300" s="60"/>
      <c r="P1300" s="60"/>
    </row>
    <row r="1301" spans="1:16" s="59" customFormat="1" ht="12.75" outlineLevel="1">
      <c r="A1301" s="144">
        <f t="shared" si="36"/>
        <v>1239</v>
      </c>
      <c r="B1301" s="155" t="s">
        <v>1898</v>
      </c>
      <c r="C1301" s="65" t="s">
        <v>126</v>
      </c>
      <c r="D1301" s="156">
        <v>5</v>
      </c>
      <c r="E1301" s="156">
        <v>5</v>
      </c>
      <c r="F1301" s="71"/>
      <c r="G1301" s="71"/>
      <c r="H1301" s="71"/>
      <c r="I1301" s="623"/>
      <c r="J1301" s="649"/>
      <c r="K1301" s="677"/>
      <c r="L1301" s="60"/>
      <c r="M1301" s="60"/>
      <c r="N1301" s="60"/>
      <c r="O1301" s="60"/>
      <c r="P1301" s="60"/>
    </row>
    <row r="1302" spans="1:16" s="59" customFormat="1" ht="12.75" outlineLevel="1">
      <c r="A1302" s="144">
        <f t="shared" si="36"/>
        <v>1240</v>
      </c>
      <c r="B1302" s="155" t="s">
        <v>1903</v>
      </c>
      <c r="C1302" s="65" t="s">
        <v>126</v>
      </c>
      <c r="D1302" s="156">
        <v>5</v>
      </c>
      <c r="E1302" s="156">
        <v>5</v>
      </c>
      <c r="F1302" s="71"/>
      <c r="G1302" s="71"/>
      <c r="H1302" s="71"/>
      <c r="I1302" s="623"/>
      <c r="J1302" s="649"/>
      <c r="K1302" s="677"/>
      <c r="L1302" s="60"/>
      <c r="M1302" s="60"/>
      <c r="N1302" s="60"/>
      <c r="O1302" s="60"/>
      <c r="P1302" s="60"/>
    </row>
    <row r="1303" spans="1:16" s="59" customFormat="1" ht="12.75" outlineLevel="1">
      <c r="A1303" s="144">
        <f t="shared" si="36"/>
        <v>1241</v>
      </c>
      <c r="B1303" s="155" t="s">
        <v>1899</v>
      </c>
      <c r="C1303" s="65" t="s">
        <v>126</v>
      </c>
      <c r="D1303" s="156">
        <v>5</v>
      </c>
      <c r="E1303" s="156">
        <v>5</v>
      </c>
      <c r="F1303" s="71"/>
      <c r="G1303" s="71"/>
      <c r="H1303" s="71"/>
      <c r="I1303" s="623"/>
      <c r="J1303" s="649"/>
      <c r="K1303" s="677"/>
      <c r="L1303" s="60"/>
      <c r="M1303" s="60"/>
      <c r="N1303" s="60"/>
      <c r="O1303" s="60"/>
      <c r="P1303" s="60"/>
    </row>
    <row r="1304" spans="1:16" s="59" customFormat="1" ht="38.25" outlineLevel="1">
      <c r="A1304" s="144">
        <f t="shared" si="36"/>
        <v>1242</v>
      </c>
      <c r="B1304" s="155" t="s">
        <v>1907</v>
      </c>
      <c r="C1304" s="65" t="s">
        <v>126</v>
      </c>
      <c r="D1304" s="156">
        <v>3</v>
      </c>
      <c r="E1304" s="156">
        <v>3</v>
      </c>
      <c r="F1304" s="71"/>
      <c r="G1304" s="71"/>
      <c r="H1304" s="71"/>
      <c r="I1304" s="668" t="s">
        <v>1193</v>
      </c>
      <c r="J1304" s="649"/>
      <c r="K1304" s="677"/>
      <c r="L1304" s="60"/>
      <c r="M1304" s="60"/>
      <c r="N1304" s="60"/>
      <c r="O1304" s="60"/>
      <c r="P1304" s="60"/>
    </row>
    <row r="1305" spans="1:16" s="59" customFormat="1" ht="12.75" outlineLevel="1">
      <c r="A1305" s="144">
        <f t="shared" si="36"/>
        <v>1243</v>
      </c>
      <c r="B1305" s="155" t="s">
        <v>1903</v>
      </c>
      <c r="C1305" s="65" t="s">
        <v>126</v>
      </c>
      <c r="D1305" s="156">
        <v>3</v>
      </c>
      <c r="E1305" s="156">
        <v>3</v>
      </c>
      <c r="F1305" s="71"/>
      <c r="G1305" s="71"/>
      <c r="H1305" s="71"/>
      <c r="I1305" s="623"/>
      <c r="J1305" s="649"/>
      <c r="K1305" s="677"/>
      <c r="L1305" s="60"/>
      <c r="M1305" s="60"/>
      <c r="N1305" s="60"/>
      <c r="O1305" s="60"/>
      <c r="P1305" s="60"/>
    </row>
    <row r="1306" spans="1:16" s="59" customFormat="1" ht="12.75" outlineLevel="1">
      <c r="A1306" s="144">
        <f t="shared" si="36"/>
        <v>1244</v>
      </c>
      <c r="B1306" s="155" t="s">
        <v>1899</v>
      </c>
      <c r="C1306" s="65" t="s">
        <v>126</v>
      </c>
      <c r="D1306" s="156">
        <v>3</v>
      </c>
      <c r="E1306" s="156">
        <v>3</v>
      </c>
      <c r="F1306" s="71"/>
      <c r="G1306" s="71"/>
      <c r="H1306" s="71"/>
      <c r="I1306" s="623"/>
      <c r="J1306" s="649"/>
      <c r="K1306" s="677"/>
      <c r="L1306" s="60"/>
      <c r="M1306" s="60"/>
      <c r="N1306" s="60"/>
      <c r="O1306" s="60"/>
      <c r="P1306" s="60"/>
    </row>
    <row r="1307" spans="1:16" s="59" customFormat="1" ht="25.5" outlineLevel="1">
      <c r="A1307" s="144">
        <f t="shared" si="36"/>
        <v>1245</v>
      </c>
      <c r="B1307" s="155" t="s">
        <v>1918</v>
      </c>
      <c r="C1307" s="65" t="s">
        <v>126</v>
      </c>
      <c r="D1307" s="156">
        <v>1</v>
      </c>
      <c r="E1307" s="156">
        <v>1</v>
      </c>
      <c r="F1307" s="71"/>
      <c r="G1307" s="71"/>
      <c r="H1307" s="71"/>
      <c r="I1307" s="652" t="s">
        <v>1194</v>
      </c>
      <c r="J1307" s="649"/>
      <c r="K1307" s="677"/>
      <c r="L1307" s="60"/>
      <c r="M1307" s="60"/>
      <c r="N1307" s="60"/>
      <c r="O1307" s="60"/>
      <c r="P1307" s="60"/>
    </row>
    <row r="1308" spans="1:16" s="59" customFormat="1" ht="12.75" outlineLevel="1">
      <c r="A1308" s="144">
        <f t="shared" si="36"/>
        <v>1246</v>
      </c>
      <c r="B1308" s="155" t="s">
        <v>1895</v>
      </c>
      <c r="C1308" s="65" t="s">
        <v>126</v>
      </c>
      <c r="D1308" s="156">
        <v>1</v>
      </c>
      <c r="E1308" s="156">
        <v>1</v>
      </c>
      <c r="F1308" s="71"/>
      <c r="G1308" s="71"/>
      <c r="H1308" s="71"/>
      <c r="I1308" s="623"/>
      <c r="J1308" s="649"/>
      <c r="K1308" s="677"/>
      <c r="L1308" s="60"/>
      <c r="M1308" s="60"/>
      <c r="N1308" s="60"/>
      <c r="O1308" s="60"/>
      <c r="P1308" s="60"/>
    </row>
    <row r="1309" spans="1:16" s="59" customFormat="1" ht="12.75" outlineLevel="1">
      <c r="A1309" s="144">
        <f t="shared" si="36"/>
        <v>1247</v>
      </c>
      <c r="B1309" s="155" t="s">
        <v>1896</v>
      </c>
      <c r="C1309" s="65" t="s">
        <v>126</v>
      </c>
      <c r="D1309" s="156">
        <v>1</v>
      </c>
      <c r="E1309" s="156">
        <v>1</v>
      </c>
      <c r="F1309" s="71"/>
      <c r="G1309" s="71"/>
      <c r="H1309" s="71"/>
      <c r="I1309" s="623"/>
      <c r="J1309" s="649"/>
      <c r="K1309" s="677"/>
      <c r="L1309" s="60"/>
      <c r="M1309" s="60"/>
      <c r="N1309" s="60"/>
      <c r="O1309" s="60"/>
      <c r="P1309" s="60"/>
    </row>
    <row r="1310" spans="1:16" s="59" customFormat="1" ht="12.75" outlineLevel="1">
      <c r="A1310" s="144">
        <f t="shared" si="36"/>
        <v>1248</v>
      </c>
      <c r="B1310" s="155" t="s">
        <v>1897</v>
      </c>
      <c r="C1310" s="65" t="s">
        <v>126</v>
      </c>
      <c r="D1310" s="156">
        <v>1</v>
      </c>
      <c r="E1310" s="156">
        <v>1</v>
      </c>
      <c r="F1310" s="71"/>
      <c r="G1310" s="71"/>
      <c r="H1310" s="71"/>
      <c r="I1310" s="623"/>
      <c r="J1310" s="649"/>
      <c r="K1310" s="677"/>
      <c r="L1310" s="60"/>
      <c r="M1310" s="60"/>
      <c r="N1310" s="60"/>
      <c r="O1310" s="60"/>
      <c r="P1310" s="60"/>
    </row>
    <row r="1311" spans="1:16" s="59" customFormat="1" ht="63.75" outlineLevel="1">
      <c r="A1311" s="144">
        <f t="shared" si="36"/>
        <v>1249</v>
      </c>
      <c r="B1311" s="155" t="s">
        <v>1892</v>
      </c>
      <c r="C1311" s="65" t="s">
        <v>201</v>
      </c>
      <c r="D1311" s="65">
        <v>1</v>
      </c>
      <c r="E1311" s="65">
        <v>1</v>
      </c>
      <c r="F1311" s="71"/>
      <c r="G1311" s="71"/>
      <c r="H1311" s="71"/>
      <c r="I1311" s="65" t="s">
        <v>1195</v>
      </c>
      <c r="J1311" s="649"/>
      <c r="K1311" s="677"/>
      <c r="L1311" s="60"/>
      <c r="M1311" s="60"/>
      <c r="N1311" s="60"/>
      <c r="O1311" s="60"/>
      <c r="P1311" s="60"/>
    </row>
    <row r="1312" spans="1:16" s="59" customFormat="1" ht="38.25" outlineLevel="1">
      <c r="A1312" s="144">
        <f t="shared" si="36"/>
        <v>1250</v>
      </c>
      <c r="B1312" s="155" t="s">
        <v>1912</v>
      </c>
      <c r="C1312" s="65" t="s">
        <v>126</v>
      </c>
      <c r="D1312" s="156">
        <v>1</v>
      </c>
      <c r="E1312" s="156">
        <v>1</v>
      </c>
      <c r="F1312" s="71"/>
      <c r="G1312" s="71"/>
      <c r="H1312" s="71"/>
      <c r="I1312" s="652" t="s">
        <v>1196</v>
      </c>
      <c r="J1312" s="649"/>
      <c r="K1312" s="677"/>
      <c r="L1312" s="60"/>
      <c r="M1312" s="60"/>
      <c r="N1312" s="60"/>
      <c r="O1312" s="60"/>
      <c r="P1312" s="60"/>
    </row>
    <row r="1313" spans="1:16" s="59" customFormat="1" ht="12.75" outlineLevel="1">
      <c r="A1313" s="144">
        <f t="shared" si="36"/>
        <v>1251</v>
      </c>
      <c r="B1313" s="155" t="s">
        <v>1913</v>
      </c>
      <c r="C1313" s="65" t="s">
        <v>126</v>
      </c>
      <c r="D1313" s="156">
        <v>1</v>
      </c>
      <c r="E1313" s="156">
        <v>1</v>
      </c>
      <c r="F1313" s="71"/>
      <c r="G1313" s="71"/>
      <c r="H1313" s="71"/>
      <c r="I1313" s="623"/>
      <c r="J1313" s="649"/>
      <c r="K1313" s="677"/>
      <c r="L1313" s="60"/>
      <c r="M1313" s="60"/>
      <c r="N1313" s="60"/>
      <c r="O1313" s="60"/>
      <c r="P1313" s="60"/>
    </row>
    <row r="1314" spans="1:16" s="59" customFormat="1" ht="12.75" outlineLevel="1">
      <c r="A1314" s="144">
        <f t="shared" si="36"/>
        <v>1252</v>
      </c>
      <c r="B1314" s="155" t="s">
        <v>1914</v>
      </c>
      <c r="C1314" s="65" t="s">
        <v>126</v>
      </c>
      <c r="D1314" s="156">
        <v>1</v>
      </c>
      <c r="E1314" s="156">
        <v>1</v>
      </c>
      <c r="F1314" s="71"/>
      <c r="G1314" s="71"/>
      <c r="H1314" s="71"/>
      <c r="I1314" s="623"/>
      <c r="J1314" s="649"/>
      <c r="K1314" s="677"/>
      <c r="L1314" s="60"/>
      <c r="M1314" s="60"/>
      <c r="N1314" s="60"/>
      <c r="O1314" s="60"/>
      <c r="P1314" s="60"/>
    </row>
    <row r="1315" spans="1:16" s="59" customFormat="1" ht="12.75" outlineLevel="1">
      <c r="A1315" s="144">
        <f t="shared" si="36"/>
        <v>1253</v>
      </c>
      <c r="B1315" s="155" t="s">
        <v>1896</v>
      </c>
      <c r="C1315" s="65" t="s">
        <v>126</v>
      </c>
      <c r="D1315" s="156">
        <v>1</v>
      </c>
      <c r="E1315" s="156">
        <v>1</v>
      </c>
      <c r="F1315" s="71"/>
      <c r="G1315" s="71"/>
      <c r="H1315" s="71"/>
      <c r="I1315" s="623"/>
      <c r="J1315" s="649"/>
      <c r="K1315" s="677"/>
      <c r="L1315" s="60"/>
      <c r="M1315" s="60"/>
      <c r="N1315" s="60"/>
      <c r="O1315" s="60"/>
      <c r="P1315" s="60"/>
    </row>
    <row r="1316" spans="1:16" s="59" customFormat="1" ht="12.75" outlineLevel="1">
      <c r="A1316" s="144">
        <f t="shared" si="36"/>
        <v>1254</v>
      </c>
      <c r="B1316" s="155" t="s">
        <v>1897</v>
      </c>
      <c r="C1316" s="65" t="s">
        <v>126</v>
      </c>
      <c r="D1316" s="156">
        <v>1</v>
      </c>
      <c r="E1316" s="156">
        <v>1</v>
      </c>
      <c r="F1316" s="71"/>
      <c r="G1316" s="71"/>
      <c r="H1316" s="71"/>
      <c r="I1316" s="623"/>
      <c r="J1316" s="649"/>
      <c r="K1316" s="677"/>
      <c r="L1316" s="60"/>
      <c r="M1316" s="60"/>
      <c r="N1316" s="60"/>
      <c r="O1316" s="60"/>
      <c r="P1316" s="60"/>
    </row>
    <row r="1317" spans="1:16" s="59" customFormat="1" ht="12.75" outlineLevel="1">
      <c r="A1317" s="144">
        <f t="shared" si="36"/>
        <v>1255</v>
      </c>
      <c r="B1317" s="155" t="s">
        <v>1915</v>
      </c>
      <c r="C1317" s="65" t="s">
        <v>126</v>
      </c>
      <c r="D1317" s="156">
        <v>1</v>
      </c>
      <c r="E1317" s="156">
        <v>1</v>
      </c>
      <c r="F1317" s="71"/>
      <c r="G1317" s="71"/>
      <c r="H1317" s="71"/>
      <c r="I1317" s="623"/>
      <c r="J1317" s="649"/>
      <c r="K1317" s="677"/>
      <c r="L1317" s="60"/>
      <c r="M1317" s="60"/>
      <c r="N1317" s="60"/>
      <c r="O1317" s="60"/>
      <c r="P1317" s="60"/>
    </row>
    <row r="1318" spans="1:16" s="59" customFormat="1" ht="12.75" outlineLevel="1">
      <c r="A1318" s="144">
        <f t="shared" si="36"/>
        <v>1256</v>
      </c>
      <c r="B1318" s="155" t="s">
        <v>1916</v>
      </c>
      <c r="C1318" s="65" t="s">
        <v>126</v>
      </c>
      <c r="D1318" s="156">
        <v>1</v>
      </c>
      <c r="E1318" s="156">
        <v>1</v>
      </c>
      <c r="F1318" s="71"/>
      <c r="G1318" s="71"/>
      <c r="H1318" s="71"/>
      <c r="I1318" s="623"/>
      <c r="J1318" s="649"/>
      <c r="K1318" s="677"/>
      <c r="L1318" s="60"/>
      <c r="M1318" s="60"/>
      <c r="N1318" s="60"/>
      <c r="O1318" s="60"/>
      <c r="P1318" s="60"/>
    </row>
    <row r="1319" spans="1:16" s="59" customFormat="1" ht="12.75" outlineLevel="1">
      <c r="A1319" s="144">
        <f t="shared" si="36"/>
        <v>1257</v>
      </c>
      <c r="B1319" s="155" t="s">
        <v>1917</v>
      </c>
      <c r="C1319" s="65" t="s">
        <v>126</v>
      </c>
      <c r="D1319" s="156">
        <v>1</v>
      </c>
      <c r="E1319" s="156">
        <v>1</v>
      </c>
      <c r="F1319" s="71"/>
      <c r="G1319" s="71"/>
      <c r="H1319" s="71"/>
      <c r="I1319" s="623"/>
      <c r="J1319" s="649"/>
      <c r="K1319" s="677"/>
      <c r="L1319" s="60"/>
      <c r="M1319" s="60"/>
      <c r="N1319" s="60"/>
      <c r="O1319" s="60"/>
      <c r="P1319" s="60"/>
    </row>
    <row r="1320" spans="1:16" s="59" customFormat="1" ht="51" outlineLevel="1">
      <c r="A1320" s="144">
        <f t="shared" si="36"/>
        <v>1258</v>
      </c>
      <c r="B1320" s="155" t="s">
        <v>1919</v>
      </c>
      <c r="C1320" s="65" t="s">
        <v>126</v>
      </c>
      <c r="D1320" s="156">
        <v>1</v>
      </c>
      <c r="E1320" s="156">
        <v>1</v>
      </c>
      <c r="F1320" s="71"/>
      <c r="G1320" s="71"/>
      <c r="H1320" s="71"/>
      <c r="I1320" s="679" t="s">
        <v>1197</v>
      </c>
      <c r="J1320" s="649"/>
      <c r="K1320" s="677"/>
      <c r="L1320" s="60"/>
      <c r="M1320" s="60"/>
      <c r="N1320" s="60"/>
      <c r="O1320" s="60"/>
      <c r="P1320" s="60"/>
    </row>
    <row r="1321" spans="1:16" s="59" customFormat="1" ht="12.75" outlineLevel="1">
      <c r="A1321" s="144">
        <f t="shared" si="36"/>
        <v>1259</v>
      </c>
      <c r="B1321" s="155" t="s">
        <v>1913</v>
      </c>
      <c r="C1321" s="65" t="s">
        <v>126</v>
      </c>
      <c r="D1321" s="156">
        <v>1</v>
      </c>
      <c r="E1321" s="156">
        <v>1</v>
      </c>
      <c r="F1321" s="71"/>
      <c r="G1321" s="71"/>
      <c r="H1321" s="71"/>
      <c r="I1321" s="680"/>
      <c r="J1321" s="649"/>
      <c r="K1321" s="677"/>
      <c r="L1321" s="60"/>
      <c r="M1321" s="60"/>
      <c r="N1321" s="60"/>
      <c r="O1321" s="60"/>
      <c r="P1321" s="60"/>
    </row>
    <row r="1322" spans="1:16" s="59" customFormat="1" ht="12.75" outlineLevel="1">
      <c r="A1322" s="144">
        <f t="shared" si="36"/>
        <v>1260</v>
      </c>
      <c r="B1322" s="155" t="s">
        <v>1964</v>
      </c>
      <c r="C1322" s="65" t="s">
        <v>126</v>
      </c>
      <c r="D1322" s="156">
        <v>1</v>
      </c>
      <c r="E1322" s="156">
        <v>1</v>
      </c>
      <c r="F1322" s="71"/>
      <c r="G1322" s="71"/>
      <c r="H1322" s="71"/>
      <c r="I1322" s="681"/>
      <c r="J1322" s="650"/>
      <c r="K1322" s="678"/>
      <c r="L1322" s="60"/>
      <c r="M1322" s="60"/>
      <c r="N1322" s="60"/>
      <c r="O1322" s="60"/>
      <c r="P1322" s="60"/>
    </row>
    <row r="1323" spans="1:16" s="59" customFormat="1" ht="12.75" outlineLevel="1">
      <c r="A1323" s="144">
        <f t="shared" si="36"/>
        <v>1261</v>
      </c>
      <c r="B1323" s="155" t="s">
        <v>1895</v>
      </c>
      <c r="C1323" s="65" t="s">
        <v>126</v>
      </c>
      <c r="D1323" s="156">
        <v>1</v>
      </c>
      <c r="E1323" s="156">
        <v>1</v>
      </c>
      <c r="F1323" s="71"/>
      <c r="G1323" s="71"/>
      <c r="H1323" s="71"/>
      <c r="I1323" s="685" t="s">
        <v>1197</v>
      </c>
      <c r="J1323" s="648" t="s">
        <v>21</v>
      </c>
      <c r="K1323" s="676" t="s">
        <v>822</v>
      </c>
      <c r="L1323" s="60"/>
      <c r="M1323" s="60"/>
      <c r="N1323" s="60"/>
      <c r="O1323" s="60"/>
      <c r="P1323" s="60"/>
    </row>
    <row r="1324" spans="1:16" s="59" customFormat="1" ht="12.75" outlineLevel="1">
      <c r="A1324" s="144">
        <f t="shared" si="36"/>
        <v>1262</v>
      </c>
      <c r="B1324" s="155" t="s">
        <v>1896</v>
      </c>
      <c r="C1324" s="65" t="s">
        <v>126</v>
      </c>
      <c r="D1324" s="156">
        <v>1</v>
      </c>
      <c r="E1324" s="156">
        <v>1</v>
      </c>
      <c r="F1324" s="71"/>
      <c r="G1324" s="71"/>
      <c r="H1324" s="71"/>
      <c r="I1324" s="686"/>
      <c r="J1324" s="649"/>
      <c r="K1324" s="677"/>
      <c r="L1324" s="60"/>
      <c r="M1324" s="60"/>
      <c r="N1324" s="60"/>
      <c r="O1324" s="60"/>
      <c r="P1324" s="60"/>
    </row>
    <row r="1325" spans="1:16" s="59" customFormat="1" ht="12.75" outlineLevel="1">
      <c r="A1325" s="144">
        <f t="shared" si="36"/>
        <v>1263</v>
      </c>
      <c r="B1325" s="155" t="s">
        <v>1965</v>
      </c>
      <c r="C1325" s="65" t="s">
        <v>126</v>
      </c>
      <c r="D1325" s="156">
        <v>1</v>
      </c>
      <c r="E1325" s="156">
        <v>1</v>
      </c>
      <c r="F1325" s="71"/>
      <c r="G1325" s="71"/>
      <c r="H1325" s="71"/>
      <c r="I1325" s="686"/>
      <c r="J1325" s="649"/>
      <c r="K1325" s="677"/>
      <c r="L1325" s="60"/>
      <c r="M1325" s="60"/>
      <c r="N1325" s="60"/>
      <c r="O1325" s="60"/>
      <c r="P1325" s="60"/>
    </row>
    <row r="1326" spans="1:16" s="59" customFormat="1" ht="12.75" outlineLevel="1">
      <c r="A1326" s="144">
        <f t="shared" si="36"/>
        <v>1264</v>
      </c>
      <c r="B1326" s="155" t="s">
        <v>1966</v>
      </c>
      <c r="C1326" s="65" t="s">
        <v>126</v>
      </c>
      <c r="D1326" s="156">
        <v>1</v>
      </c>
      <c r="E1326" s="156">
        <v>1</v>
      </c>
      <c r="F1326" s="71"/>
      <c r="G1326" s="71"/>
      <c r="H1326" s="71"/>
      <c r="I1326" s="686"/>
      <c r="J1326" s="649"/>
      <c r="K1326" s="677"/>
      <c r="L1326" s="60"/>
      <c r="M1326" s="60"/>
      <c r="N1326" s="60"/>
      <c r="O1326" s="60"/>
      <c r="P1326" s="60"/>
    </row>
    <row r="1327" spans="1:16" s="59" customFormat="1" ht="12.75" outlineLevel="1">
      <c r="A1327" s="144">
        <f t="shared" si="36"/>
        <v>1265</v>
      </c>
      <c r="B1327" s="155" t="s">
        <v>1967</v>
      </c>
      <c r="C1327" s="65" t="s">
        <v>126</v>
      </c>
      <c r="D1327" s="156">
        <v>1</v>
      </c>
      <c r="E1327" s="156">
        <v>1</v>
      </c>
      <c r="F1327" s="71"/>
      <c r="G1327" s="71"/>
      <c r="H1327" s="71"/>
      <c r="I1327" s="687"/>
      <c r="J1327" s="649"/>
      <c r="K1327" s="677"/>
      <c r="L1327" s="60"/>
      <c r="M1327" s="60"/>
      <c r="N1327" s="60"/>
      <c r="O1327" s="60"/>
      <c r="P1327" s="60"/>
    </row>
    <row r="1328" spans="1:16" s="59" customFormat="1" ht="38.25" outlineLevel="1">
      <c r="A1328" s="144">
        <f t="shared" si="36"/>
        <v>1266</v>
      </c>
      <c r="B1328" s="155" t="s">
        <v>1920</v>
      </c>
      <c r="C1328" s="65" t="s">
        <v>201</v>
      </c>
      <c r="D1328" s="65">
        <v>1</v>
      </c>
      <c r="E1328" s="65">
        <v>1</v>
      </c>
      <c r="F1328" s="71"/>
      <c r="G1328" s="71"/>
      <c r="H1328" s="71"/>
      <c r="I1328" s="69" t="s">
        <v>1198</v>
      </c>
      <c r="J1328" s="649"/>
      <c r="K1328" s="677"/>
      <c r="L1328" s="60"/>
      <c r="M1328" s="60"/>
      <c r="N1328" s="60"/>
      <c r="O1328" s="60"/>
      <c r="P1328" s="60"/>
    </row>
    <row r="1329" spans="1:16" s="59" customFormat="1" ht="38.25" outlineLevel="1">
      <c r="A1329" s="144">
        <f t="shared" si="36"/>
        <v>1267</v>
      </c>
      <c r="B1329" s="155" t="s">
        <v>1968</v>
      </c>
      <c r="C1329" s="65" t="s">
        <v>201</v>
      </c>
      <c r="D1329" s="65">
        <v>1</v>
      </c>
      <c r="E1329" s="65">
        <v>1</v>
      </c>
      <c r="F1329" s="71"/>
      <c r="G1329" s="71"/>
      <c r="H1329" s="71"/>
      <c r="I1329" s="69" t="s">
        <v>1199</v>
      </c>
      <c r="J1329" s="649"/>
      <c r="K1329" s="677"/>
      <c r="L1329" s="60"/>
      <c r="M1329" s="60"/>
      <c r="N1329" s="60"/>
      <c r="O1329" s="60"/>
      <c r="P1329" s="60"/>
    </row>
    <row r="1330" spans="1:16" s="59" customFormat="1" ht="51" outlineLevel="1">
      <c r="A1330" s="144">
        <f t="shared" si="36"/>
        <v>1268</v>
      </c>
      <c r="B1330" s="155" t="s">
        <v>1893</v>
      </c>
      <c r="C1330" s="65" t="s">
        <v>201</v>
      </c>
      <c r="D1330" s="65">
        <v>1</v>
      </c>
      <c r="E1330" s="65">
        <v>1</v>
      </c>
      <c r="F1330" s="71"/>
      <c r="G1330" s="71"/>
      <c r="H1330" s="71"/>
      <c r="I1330" s="69" t="s">
        <v>1200</v>
      </c>
      <c r="J1330" s="649"/>
      <c r="K1330" s="677"/>
      <c r="L1330" s="60"/>
      <c r="M1330" s="60"/>
      <c r="N1330" s="60"/>
      <c r="O1330" s="60"/>
      <c r="P1330" s="60"/>
    </row>
    <row r="1331" spans="1:16" s="59" customFormat="1" ht="25.5" outlineLevel="1">
      <c r="A1331" s="144">
        <f t="shared" si="36"/>
        <v>1269</v>
      </c>
      <c r="B1331" s="155" t="s">
        <v>1921</v>
      </c>
      <c r="C1331" s="65" t="s">
        <v>201</v>
      </c>
      <c r="D1331" s="65">
        <v>1</v>
      </c>
      <c r="E1331" s="65">
        <v>1</v>
      </c>
      <c r="F1331" s="71"/>
      <c r="G1331" s="71"/>
      <c r="H1331" s="71"/>
      <c r="I1331" s="65" t="s">
        <v>1201</v>
      </c>
      <c r="J1331" s="649"/>
      <c r="K1331" s="677"/>
      <c r="L1331" s="60"/>
      <c r="M1331" s="60"/>
      <c r="N1331" s="60"/>
      <c r="O1331" s="60"/>
      <c r="P1331" s="60"/>
    </row>
    <row r="1332" spans="1:16" s="59" customFormat="1" ht="25.5" outlineLevel="1">
      <c r="A1332" s="144">
        <f t="shared" si="36"/>
        <v>1270</v>
      </c>
      <c r="B1332" s="155" t="s">
        <v>1922</v>
      </c>
      <c r="C1332" s="65" t="s">
        <v>201</v>
      </c>
      <c r="D1332" s="65">
        <v>1</v>
      </c>
      <c r="E1332" s="65">
        <v>1</v>
      </c>
      <c r="F1332" s="71"/>
      <c r="G1332" s="71"/>
      <c r="H1332" s="71"/>
      <c r="I1332" s="65" t="s">
        <v>1202</v>
      </c>
      <c r="J1332" s="649"/>
      <c r="K1332" s="677"/>
      <c r="L1332" s="60"/>
      <c r="M1332" s="60"/>
      <c r="N1332" s="60"/>
      <c r="O1332" s="60"/>
      <c r="P1332" s="60"/>
    </row>
    <row r="1333" spans="1:16" s="59" customFormat="1" ht="25.5" outlineLevel="1">
      <c r="A1333" s="144">
        <f t="shared" si="36"/>
        <v>1271</v>
      </c>
      <c r="B1333" s="155" t="s">
        <v>1923</v>
      </c>
      <c r="C1333" s="65" t="s">
        <v>201</v>
      </c>
      <c r="D1333" s="65">
        <v>1</v>
      </c>
      <c r="E1333" s="65">
        <v>1</v>
      </c>
      <c r="F1333" s="71"/>
      <c r="G1333" s="71"/>
      <c r="H1333" s="71"/>
      <c r="I1333" s="65" t="s">
        <v>1203</v>
      </c>
      <c r="J1333" s="649"/>
      <c r="K1333" s="677"/>
      <c r="L1333" s="60"/>
      <c r="M1333" s="60"/>
      <c r="N1333" s="60"/>
      <c r="O1333" s="60"/>
      <c r="P1333" s="60"/>
    </row>
    <row r="1334" spans="1:16" s="59" customFormat="1" ht="25.5" outlineLevel="1">
      <c r="A1334" s="144">
        <f t="shared" si="36"/>
        <v>1272</v>
      </c>
      <c r="B1334" s="155" t="s">
        <v>1924</v>
      </c>
      <c r="C1334" s="65" t="s">
        <v>201</v>
      </c>
      <c r="D1334" s="65">
        <v>1</v>
      </c>
      <c r="E1334" s="65">
        <v>1</v>
      </c>
      <c r="F1334" s="71"/>
      <c r="G1334" s="71"/>
      <c r="H1334" s="71"/>
      <c r="I1334" s="65" t="s">
        <v>1204</v>
      </c>
      <c r="J1334" s="649"/>
      <c r="K1334" s="677"/>
      <c r="L1334" s="60"/>
      <c r="M1334" s="60"/>
      <c r="N1334" s="60"/>
      <c r="O1334" s="60"/>
      <c r="P1334" s="60"/>
    </row>
    <row r="1335" spans="1:16" s="59" customFormat="1" ht="25.5" outlineLevel="1">
      <c r="A1335" s="144">
        <f t="shared" si="36"/>
        <v>1273</v>
      </c>
      <c r="B1335" s="155" t="s">
        <v>1925</v>
      </c>
      <c r="C1335" s="65" t="s">
        <v>201</v>
      </c>
      <c r="D1335" s="65">
        <v>1</v>
      </c>
      <c r="E1335" s="65">
        <v>1</v>
      </c>
      <c r="F1335" s="71"/>
      <c r="G1335" s="71"/>
      <c r="H1335" s="71"/>
      <c r="I1335" s="65" t="s">
        <v>1205</v>
      </c>
      <c r="J1335" s="649"/>
      <c r="K1335" s="677"/>
      <c r="L1335" s="60"/>
      <c r="M1335" s="60"/>
      <c r="N1335" s="60"/>
      <c r="O1335" s="60"/>
      <c r="P1335" s="60"/>
    </row>
    <row r="1336" spans="1:16" s="59" customFormat="1" ht="25.5" outlineLevel="1">
      <c r="A1336" s="144">
        <f t="shared" si="36"/>
        <v>1274</v>
      </c>
      <c r="B1336" s="155" t="s">
        <v>1926</v>
      </c>
      <c r="C1336" s="65" t="s">
        <v>201</v>
      </c>
      <c r="D1336" s="65">
        <v>1</v>
      </c>
      <c r="E1336" s="65">
        <v>1</v>
      </c>
      <c r="F1336" s="71"/>
      <c r="G1336" s="71"/>
      <c r="H1336" s="71"/>
      <c r="I1336" s="65" t="s">
        <v>1206</v>
      </c>
      <c r="J1336" s="649"/>
      <c r="K1336" s="677"/>
      <c r="L1336" s="60"/>
      <c r="M1336" s="60"/>
      <c r="N1336" s="60"/>
      <c r="O1336" s="60"/>
      <c r="P1336" s="60"/>
    </row>
    <row r="1337" spans="1:16" s="59" customFormat="1" ht="25.5" outlineLevel="1">
      <c r="A1337" s="144">
        <f t="shared" si="36"/>
        <v>1275</v>
      </c>
      <c r="B1337" s="155" t="s">
        <v>1927</v>
      </c>
      <c r="C1337" s="65" t="s">
        <v>201</v>
      </c>
      <c r="D1337" s="65">
        <v>1</v>
      </c>
      <c r="E1337" s="65">
        <v>1</v>
      </c>
      <c r="F1337" s="71"/>
      <c r="G1337" s="71"/>
      <c r="H1337" s="71"/>
      <c r="I1337" s="65" t="s">
        <v>1207</v>
      </c>
      <c r="J1337" s="649"/>
      <c r="K1337" s="677"/>
      <c r="L1337" s="60"/>
      <c r="M1337" s="60"/>
      <c r="N1337" s="60"/>
      <c r="O1337" s="60"/>
      <c r="P1337" s="60"/>
    </row>
    <row r="1338" spans="1:16" s="59" customFormat="1" ht="25.5" outlineLevel="1">
      <c r="A1338" s="144">
        <f t="shared" si="36"/>
        <v>1276</v>
      </c>
      <c r="B1338" s="155" t="s">
        <v>1928</v>
      </c>
      <c r="C1338" s="65" t="s">
        <v>201</v>
      </c>
      <c r="D1338" s="65">
        <v>1</v>
      </c>
      <c r="E1338" s="65">
        <v>1</v>
      </c>
      <c r="F1338" s="71"/>
      <c r="G1338" s="71"/>
      <c r="H1338" s="71"/>
      <c r="I1338" s="65" t="s">
        <v>1208</v>
      </c>
      <c r="J1338" s="649"/>
      <c r="K1338" s="677"/>
      <c r="L1338" s="60"/>
      <c r="M1338" s="60"/>
      <c r="N1338" s="60"/>
      <c r="O1338" s="60"/>
      <c r="P1338" s="60"/>
    </row>
    <row r="1339" spans="1:16" s="59" customFormat="1" ht="25.5" outlineLevel="1">
      <c r="A1339" s="144">
        <f t="shared" ref="A1339:A1402" si="37">A1338+1</f>
        <v>1277</v>
      </c>
      <c r="B1339" s="155" t="s">
        <v>1929</v>
      </c>
      <c r="C1339" s="65" t="s">
        <v>201</v>
      </c>
      <c r="D1339" s="65">
        <v>1</v>
      </c>
      <c r="E1339" s="65">
        <v>1</v>
      </c>
      <c r="F1339" s="71"/>
      <c r="G1339" s="71"/>
      <c r="H1339" s="71"/>
      <c r="I1339" s="65" t="s">
        <v>1209</v>
      </c>
      <c r="J1339" s="649"/>
      <c r="K1339" s="677"/>
      <c r="L1339" s="60"/>
      <c r="M1339" s="60"/>
      <c r="N1339" s="60"/>
      <c r="O1339" s="60"/>
      <c r="P1339" s="60"/>
    </row>
    <row r="1340" spans="1:16" s="59" customFormat="1" ht="25.5" outlineLevel="1">
      <c r="A1340" s="144">
        <f t="shared" si="37"/>
        <v>1278</v>
      </c>
      <c r="B1340" s="155" t="s">
        <v>1930</v>
      </c>
      <c r="C1340" s="65" t="s">
        <v>201</v>
      </c>
      <c r="D1340" s="65">
        <v>1</v>
      </c>
      <c r="E1340" s="65">
        <v>1</v>
      </c>
      <c r="F1340" s="71"/>
      <c r="G1340" s="71"/>
      <c r="H1340" s="71"/>
      <c r="I1340" s="65" t="s">
        <v>1210</v>
      </c>
      <c r="J1340" s="649"/>
      <c r="K1340" s="677"/>
      <c r="L1340" s="60"/>
      <c r="M1340" s="60"/>
      <c r="N1340" s="60"/>
      <c r="O1340" s="60"/>
      <c r="P1340" s="60"/>
    </row>
    <row r="1341" spans="1:16" s="59" customFormat="1" ht="25.5" outlineLevel="1">
      <c r="A1341" s="144">
        <f t="shared" si="37"/>
        <v>1279</v>
      </c>
      <c r="B1341" s="155" t="s">
        <v>1931</v>
      </c>
      <c r="C1341" s="65" t="s">
        <v>201</v>
      </c>
      <c r="D1341" s="65">
        <v>1</v>
      </c>
      <c r="E1341" s="65">
        <v>1</v>
      </c>
      <c r="F1341" s="71"/>
      <c r="G1341" s="71"/>
      <c r="H1341" s="71"/>
      <c r="I1341" s="65" t="s">
        <v>1211</v>
      </c>
      <c r="J1341" s="649"/>
      <c r="K1341" s="677"/>
      <c r="L1341" s="60"/>
      <c r="M1341" s="60"/>
      <c r="N1341" s="60"/>
      <c r="O1341" s="60"/>
      <c r="P1341" s="60"/>
    </row>
    <row r="1342" spans="1:16" s="59" customFormat="1" ht="25.5" outlineLevel="1">
      <c r="A1342" s="144">
        <f t="shared" si="37"/>
        <v>1280</v>
      </c>
      <c r="B1342" s="155" t="s">
        <v>1932</v>
      </c>
      <c r="C1342" s="65" t="s">
        <v>201</v>
      </c>
      <c r="D1342" s="65">
        <v>1</v>
      </c>
      <c r="E1342" s="65">
        <v>1</v>
      </c>
      <c r="F1342" s="71"/>
      <c r="G1342" s="71"/>
      <c r="H1342" s="71"/>
      <c r="I1342" s="65" t="s">
        <v>1212</v>
      </c>
      <c r="J1342" s="649"/>
      <c r="K1342" s="677"/>
      <c r="L1342" s="60"/>
      <c r="M1342" s="60"/>
      <c r="N1342" s="60"/>
      <c r="O1342" s="60"/>
      <c r="P1342" s="60"/>
    </row>
    <row r="1343" spans="1:16" s="59" customFormat="1" ht="25.5" outlineLevel="1">
      <c r="A1343" s="144">
        <f t="shared" si="37"/>
        <v>1281</v>
      </c>
      <c r="B1343" s="155" t="s">
        <v>1933</v>
      </c>
      <c r="C1343" s="65" t="s">
        <v>201</v>
      </c>
      <c r="D1343" s="65">
        <v>1</v>
      </c>
      <c r="E1343" s="65">
        <v>1</v>
      </c>
      <c r="F1343" s="71"/>
      <c r="G1343" s="71"/>
      <c r="H1343" s="71"/>
      <c r="I1343" s="65" t="s">
        <v>1213</v>
      </c>
      <c r="J1343" s="649"/>
      <c r="K1343" s="677"/>
      <c r="L1343" s="60"/>
      <c r="M1343" s="60"/>
      <c r="N1343" s="60"/>
      <c r="O1343" s="60"/>
      <c r="P1343" s="60"/>
    </row>
    <row r="1344" spans="1:16" s="59" customFormat="1" ht="25.5" outlineLevel="1">
      <c r="A1344" s="144">
        <f t="shared" si="37"/>
        <v>1282</v>
      </c>
      <c r="B1344" s="155" t="s">
        <v>1934</v>
      </c>
      <c r="C1344" s="65" t="s">
        <v>201</v>
      </c>
      <c r="D1344" s="65">
        <v>1</v>
      </c>
      <c r="E1344" s="65">
        <v>1</v>
      </c>
      <c r="F1344" s="71"/>
      <c r="G1344" s="71"/>
      <c r="H1344" s="71"/>
      <c r="I1344" s="65" t="s">
        <v>1214</v>
      </c>
      <c r="J1344" s="649"/>
      <c r="K1344" s="677"/>
      <c r="L1344" s="60"/>
      <c r="M1344" s="60"/>
      <c r="N1344" s="60"/>
      <c r="O1344" s="60"/>
      <c r="P1344" s="60"/>
    </row>
    <row r="1345" spans="1:16" s="59" customFormat="1" ht="25.5" outlineLevel="1">
      <c r="A1345" s="144">
        <f t="shared" si="37"/>
        <v>1283</v>
      </c>
      <c r="B1345" s="155" t="s">
        <v>1935</v>
      </c>
      <c r="C1345" s="65" t="s">
        <v>201</v>
      </c>
      <c r="D1345" s="65">
        <v>1</v>
      </c>
      <c r="E1345" s="65">
        <v>1</v>
      </c>
      <c r="F1345" s="71"/>
      <c r="G1345" s="71"/>
      <c r="H1345" s="71"/>
      <c r="I1345" s="65" t="s">
        <v>1215</v>
      </c>
      <c r="J1345" s="649"/>
      <c r="K1345" s="677"/>
      <c r="L1345" s="60"/>
      <c r="M1345" s="60"/>
      <c r="N1345" s="60"/>
      <c r="O1345" s="60"/>
      <c r="P1345" s="60"/>
    </row>
    <row r="1346" spans="1:16" s="59" customFormat="1" ht="25.5" outlineLevel="1">
      <c r="A1346" s="144">
        <f t="shared" si="37"/>
        <v>1284</v>
      </c>
      <c r="B1346" s="155" t="s">
        <v>1936</v>
      </c>
      <c r="C1346" s="65" t="s">
        <v>201</v>
      </c>
      <c r="D1346" s="65">
        <v>1</v>
      </c>
      <c r="E1346" s="65">
        <v>1</v>
      </c>
      <c r="F1346" s="71"/>
      <c r="G1346" s="71"/>
      <c r="H1346" s="71"/>
      <c r="I1346" s="65" t="s">
        <v>1216</v>
      </c>
      <c r="J1346" s="649"/>
      <c r="K1346" s="677"/>
      <c r="L1346" s="60"/>
      <c r="M1346" s="60"/>
      <c r="N1346" s="60"/>
      <c r="O1346" s="60"/>
      <c r="P1346" s="60"/>
    </row>
    <row r="1347" spans="1:16" s="59" customFormat="1" ht="25.5" outlineLevel="1">
      <c r="A1347" s="144">
        <f t="shared" si="37"/>
        <v>1285</v>
      </c>
      <c r="B1347" s="155" t="s">
        <v>1937</v>
      </c>
      <c r="C1347" s="65" t="s">
        <v>201</v>
      </c>
      <c r="D1347" s="65">
        <v>1</v>
      </c>
      <c r="E1347" s="65">
        <v>1</v>
      </c>
      <c r="F1347" s="71"/>
      <c r="G1347" s="71"/>
      <c r="H1347" s="71"/>
      <c r="I1347" s="65" t="s">
        <v>1217</v>
      </c>
      <c r="J1347" s="649"/>
      <c r="K1347" s="677"/>
      <c r="L1347" s="60"/>
      <c r="M1347" s="60"/>
      <c r="N1347" s="60"/>
      <c r="O1347" s="60"/>
      <c r="P1347" s="60"/>
    </row>
    <row r="1348" spans="1:16" s="59" customFormat="1" ht="25.5" outlineLevel="1">
      <c r="A1348" s="144">
        <f t="shared" si="37"/>
        <v>1286</v>
      </c>
      <c r="B1348" s="155" t="s">
        <v>1938</v>
      </c>
      <c r="C1348" s="65" t="s">
        <v>201</v>
      </c>
      <c r="D1348" s="65">
        <v>1</v>
      </c>
      <c r="E1348" s="65">
        <v>1</v>
      </c>
      <c r="F1348" s="71"/>
      <c r="G1348" s="71"/>
      <c r="H1348" s="71"/>
      <c r="I1348" s="65" t="s">
        <v>1218</v>
      </c>
      <c r="J1348" s="649"/>
      <c r="K1348" s="677"/>
      <c r="L1348" s="60"/>
      <c r="M1348" s="60"/>
      <c r="N1348" s="60"/>
      <c r="O1348" s="60"/>
      <c r="P1348" s="60"/>
    </row>
    <row r="1349" spans="1:16" s="59" customFormat="1" ht="25.5" outlineLevel="1">
      <c r="A1349" s="144">
        <f t="shared" si="37"/>
        <v>1287</v>
      </c>
      <c r="B1349" s="155" t="s">
        <v>1939</v>
      </c>
      <c r="C1349" s="65" t="s">
        <v>201</v>
      </c>
      <c r="D1349" s="65">
        <v>1</v>
      </c>
      <c r="E1349" s="65">
        <v>1</v>
      </c>
      <c r="F1349" s="71"/>
      <c r="G1349" s="71"/>
      <c r="H1349" s="71"/>
      <c r="I1349" s="65" t="s">
        <v>1219</v>
      </c>
      <c r="J1349" s="650"/>
      <c r="K1349" s="678"/>
      <c r="L1349" s="60"/>
      <c r="M1349" s="60"/>
      <c r="N1349" s="60"/>
      <c r="O1349" s="60"/>
      <c r="P1349" s="60"/>
    </row>
    <row r="1350" spans="1:16" s="59" customFormat="1" ht="25.5" outlineLevel="1">
      <c r="A1350" s="144">
        <f t="shared" si="37"/>
        <v>1288</v>
      </c>
      <c r="B1350" s="155" t="s">
        <v>1940</v>
      </c>
      <c r="C1350" s="65" t="s">
        <v>201</v>
      </c>
      <c r="D1350" s="65">
        <v>1</v>
      </c>
      <c r="E1350" s="65">
        <v>1</v>
      </c>
      <c r="F1350" s="71"/>
      <c r="G1350" s="71"/>
      <c r="H1350" s="71"/>
      <c r="I1350" s="65" t="s">
        <v>1220</v>
      </c>
      <c r="J1350" s="648" t="s">
        <v>21</v>
      </c>
      <c r="K1350" s="676" t="s">
        <v>822</v>
      </c>
      <c r="L1350" s="60"/>
      <c r="M1350" s="60"/>
      <c r="N1350" s="60"/>
      <c r="O1350" s="60"/>
      <c r="P1350" s="60"/>
    </row>
    <row r="1351" spans="1:16" s="59" customFormat="1" ht="25.5" outlineLevel="1">
      <c r="A1351" s="144">
        <f t="shared" si="37"/>
        <v>1289</v>
      </c>
      <c r="B1351" s="155" t="s">
        <v>1941</v>
      </c>
      <c r="C1351" s="65" t="s">
        <v>201</v>
      </c>
      <c r="D1351" s="65">
        <v>1</v>
      </c>
      <c r="E1351" s="65">
        <v>1</v>
      </c>
      <c r="F1351" s="71"/>
      <c r="G1351" s="71"/>
      <c r="H1351" s="71"/>
      <c r="I1351" s="65" t="s">
        <v>1221</v>
      </c>
      <c r="J1351" s="649"/>
      <c r="K1351" s="677"/>
      <c r="L1351" s="60"/>
      <c r="M1351" s="60"/>
      <c r="N1351" s="60"/>
      <c r="O1351" s="60"/>
      <c r="P1351" s="60"/>
    </row>
    <row r="1352" spans="1:16" s="59" customFormat="1" ht="25.5" outlineLevel="1">
      <c r="A1352" s="144">
        <f t="shared" si="37"/>
        <v>1290</v>
      </c>
      <c r="B1352" s="155" t="s">
        <v>1942</v>
      </c>
      <c r="C1352" s="65" t="s">
        <v>201</v>
      </c>
      <c r="D1352" s="65">
        <v>1</v>
      </c>
      <c r="E1352" s="65">
        <v>1</v>
      </c>
      <c r="F1352" s="71"/>
      <c r="G1352" s="71"/>
      <c r="H1352" s="71"/>
      <c r="I1352" s="65" t="s">
        <v>1222</v>
      </c>
      <c r="J1352" s="649"/>
      <c r="K1352" s="677"/>
      <c r="L1352" s="60"/>
      <c r="M1352" s="60"/>
      <c r="N1352" s="60"/>
      <c r="O1352" s="60"/>
      <c r="P1352" s="60"/>
    </row>
    <row r="1353" spans="1:16" s="59" customFormat="1" ht="25.5" outlineLevel="1">
      <c r="A1353" s="144">
        <f t="shared" si="37"/>
        <v>1291</v>
      </c>
      <c r="B1353" s="155" t="s">
        <v>1943</v>
      </c>
      <c r="C1353" s="65" t="s">
        <v>201</v>
      </c>
      <c r="D1353" s="65">
        <v>1</v>
      </c>
      <c r="E1353" s="65">
        <v>1</v>
      </c>
      <c r="F1353" s="71"/>
      <c r="G1353" s="71"/>
      <c r="H1353" s="71"/>
      <c r="I1353" s="65" t="s">
        <v>1223</v>
      </c>
      <c r="J1353" s="649"/>
      <c r="K1353" s="677"/>
      <c r="L1353" s="60"/>
      <c r="M1353" s="60"/>
      <c r="N1353" s="60"/>
      <c r="O1353" s="60"/>
      <c r="P1353" s="60"/>
    </row>
    <row r="1354" spans="1:16" s="59" customFormat="1" ht="25.5" outlineLevel="1">
      <c r="A1354" s="144">
        <f t="shared" si="37"/>
        <v>1292</v>
      </c>
      <c r="B1354" s="155" t="s">
        <v>1944</v>
      </c>
      <c r="C1354" s="65" t="s">
        <v>201</v>
      </c>
      <c r="D1354" s="65">
        <v>1</v>
      </c>
      <c r="E1354" s="65">
        <v>1</v>
      </c>
      <c r="F1354" s="71"/>
      <c r="G1354" s="71"/>
      <c r="H1354" s="71"/>
      <c r="I1354" s="65" t="s">
        <v>1224</v>
      </c>
      <c r="J1354" s="649"/>
      <c r="K1354" s="677"/>
      <c r="L1354" s="60"/>
      <c r="M1354" s="60"/>
      <c r="N1354" s="60"/>
      <c r="O1354" s="60"/>
      <c r="P1354" s="60"/>
    </row>
    <row r="1355" spans="1:16" s="59" customFormat="1" ht="25.5" outlineLevel="1">
      <c r="A1355" s="144">
        <f t="shared" si="37"/>
        <v>1293</v>
      </c>
      <c r="B1355" s="155" t="s">
        <v>1945</v>
      </c>
      <c r="C1355" s="65" t="s">
        <v>201</v>
      </c>
      <c r="D1355" s="65">
        <v>1</v>
      </c>
      <c r="E1355" s="65">
        <v>1</v>
      </c>
      <c r="F1355" s="71"/>
      <c r="G1355" s="71"/>
      <c r="H1355" s="71"/>
      <c r="I1355" s="65" t="s">
        <v>1224</v>
      </c>
      <c r="J1355" s="649"/>
      <c r="K1355" s="677"/>
      <c r="L1355" s="60"/>
      <c r="M1355" s="60"/>
      <c r="N1355" s="60"/>
      <c r="O1355" s="60"/>
      <c r="P1355" s="60"/>
    </row>
    <row r="1356" spans="1:16" s="59" customFormat="1" ht="25.5" outlineLevel="1">
      <c r="A1356" s="144">
        <f t="shared" si="37"/>
        <v>1294</v>
      </c>
      <c r="B1356" s="155" t="s">
        <v>1946</v>
      </c>
      <c r="C1356" s="65" t="s">
        <v>201</v>
      </c>
      <c r="D1356" s="65">
        <v>1</v>
      </c>
      <c r="E1356" s="65">
        <v>1</v>
      </c>
      <c r="F1356" s="71"/>
      <c r="G1356" s="71"/>
      <c r="H1356" s="71"/>
      <c r="I1356" s="65" t="s">
        <v>1225</v>
      </c>
      <c r="J1356" s="649"/>
      <c r="K1356" s="677"/>
      <c r="L1356" s="60"/>
      <c r="M1356" s="60"/>
      <c r="N1356" s="60"/>
      <c r="O1356" s="60"/>
      <c r="P1356" s="60"/>
    </row>
    <row r="1357" spans="1:16" s="59" customFormat="1" ht="25.5" outlineLevel="1">
      <c r="A1357" s="144">
        <f t="shared" si="37"/>
        <v>1295</v>
      </c>
      <c r="B1357" s="155" t="s">
        <v>1947</v>
      </c>
      <c r="C1357" s="65" t="s">
        <v>201</v>
      </c>
      <c r="D1357" s="65">
        <v>1</v>
      </c>
      <c r="E1357" s="65">
        <v>1</v>
      </c>
      <c r="F1357" s="71"/>
      <c r="G1357" s="71"/>
      <c r="H1357" s="71"/>
      <c r="I1357" s="65" t="s">
        <v>1226</v>
      </c>
      <c r="J1357" s="649"/>
      <c r="K1357" s="677"/>
      <c r="L1357" s="60"/>
      <c r="M1357" s="60"/>
      <c r="N1357" s="60"/>
      <c r="O1357" s="60"/>
      <c r="P1357" s="60"/>
    </row>
    <row r="1358" spans="1:16" s="59" customFormat="1" ht="25.5" outlineLevel="1">
      <c r="A1358" s="144">
        <f t="shared" si="37"/>
        <v>1296</v>
      </c>
      <c r="B1358" s="155" t="s">
        <v>1948</v>
      </c>
      <c r="C1358" s="65" t="s">
        <v>201</v>
      </c>
      <c r="D1358" s="65">
        <v>1</v>
      </c>
      <c r="E1358" s="65">
        <v>1</v>
      </c>
      <c r="F1358" s="71"/>
      <c r="G1358" s="71"/>
      <c r="H1358" s="71"/>
      <c r="I1358" s="65" t="s">
        <v>1227</v>
      </c>
      <c r="J1358" s="649"/>
      <c r="K1358" s="677"/>
      <c r="L1358" s="60"/>
      <c r="M1358" s="60"/>
      <c r="N1358" s="60"/>
      <c r="O1358" s="60"/>
      <c r="P1358" s="60"/>
    </row>
    <row r="1359" spans="1:16" s="59" customFormat="1" ht="25.5" outlineLevel="1">
      <c r="A1359" s="144">
        <f t="shared" si="37"/>
        <v>1297</v>
      </c>
      <c r="B1359" s="155" t="s">
        <v>1949</v>
      </c>
      <c r="C1359" s="65" t="s">
        <v>201</v>
      </c>
      <c r="D1359" s="65">
        <v>1</v>
      </c>
      <c r="E1359" s="65">
        <v>1</v>
      </c>
      <c r="F1359" s="71"/>
      <c r="G1359" s="71"/>
      <c r="H1359" s="71"/>
      <c r="I1359" s="65" t="s">
        <v>1227</v>
      </c>
      <c r="J1359" s="649"/>
      <c r="K1359" s="677"/>
      <c r="L1359" s="60"/>
      <c r="M1359" s="60"/>
      <c r="N1359" s="60"/>
      <c r="O1359" s="60"/>
      <c r="P1359" s="60"/>
    </row>
    <row r="1360" spans="1:16" s="59" customFormat="1" ht="25.5" outlineLevel="1">
      <c r="A1360" s="144">
        <f t="shared" si="37"/>
        <v>1298</v>
      </c>
      <c r="B1360" s="155" t="s">
        <v>1950</v>
      </c>
      <c r="C1360" s="65" t="s">
        <v>201</v>
      </c>
      <c r="D1360" s="65">
        <v>1</v>
      </c>
      <c r="E1360" s="65">
        <v>1</v>
      </c>
      <c r="F1360" s="71"/>
      <c r="G1360" s="71"/>
      <c r="H1360" s="71"/>
      <c r="I1360" s="65" t="s">
        <v>1228</v>
      </c>
      <c r="J1360" s="649"/>
      <c r="K1360" s="677"/>
      <c r="L1360" s="60"/>
      <c r="M1360" s="60"/>
      <c r="N1360" s="60"/>
      <c r="O1360" s="60"/>
      <c r="P1360" s="60"/>
    </row>
    <row r="1361" spans="1:16" s="59" customFormat="1" ht="25.5" outlineLevel="1">
      <c r="A1361" s="144">
        <f t="shared" si="37"/>
        <v>1299</v>
      </c>
      <c r="B1361" s="155" t="s">
        <v>1951</v>
      </c>
      <c r="C1361" s="65" t="s">
        <v>201</v>
      </c>
      <c r="D1361" s="65">
        <v>1</v>
      </c>
      <c r="E1361" s="65">
        <v>1</v>
      </c>
      <c r="F1361" s="71"/>
      <c r="G1361" s="71"/>
      <c r="H1361" s="71"/>
      <c r="I1361" s="65" t="s">
        <v>1229</v>
      </c>
      <c r="J1361" s="649"/>
      <c r="K1361" s="677"/>
      <c r="L1361" s="60"/>
      <c r="M1361" s="60"/>
      <c r="N1361" s="60"/>
      <c r="O1361" s="60"/>
      <c r="P1361" s="60"/>
    </row>
    <row r="1362" spans="1:16" s="59" customFormat="1" ht="25.5" outlineLevel="1">
      <c r="A1362" s="144">
        <f t="shared" si="37"/>
        <v>1300</v>
      </c>
      <c r="B1362" s="155" t="s">
        <v>1952</v>
      </c>
      <c r="C1362" s="65" t="s">
        <v>201</v>
      </c>
      <c r="D1362" s="65">
        <v>1</v>
      </c>
      <c r="E1362" s="65">
        <v>1</v>
      </c>
      <c r="F1362" s="71"/>
      <c r="G1362" s="71"/>
      <c r="H1362" s="71"/>
      <c r="I1362" s="65" t="s">
        <v>1230</v>
      </c>
      <c r="J1362" s="649"/>
      <c r="K1362" s="677"/>
      <c r="L1362" s="60"/>
      <c r="M1362" s="60"/>
      <c r="N1362" s="60"/>
      <c r="O1362" s="60"/>
      <c r="P1362" s="60"/>
    </row>
    <row r="1363" spans="1:16" s="59" customFormat="1" ht="25.5" outlineLevel="1">
      <c r="A1363" s="144">
        <f t="shared" si="37"/>
        <v>1301</v>
      </c>
      <c r="B1363" s="155" t="s">
        <v>1953</v>
      </c>
      <c r="C1363" s="65" t="s">
        <v>201</v>
      </c>
      <c r="D1363" s="65">
        <v>1</v>
      </c>
      <c r="E1363" s="65">
        <v>1</v>
      </c>
      <c r="F1363" s="71"/>
      <c r="G1363" s="71"/>
      <c r="H1363" s="71"/>
      <c r="I1363" s="65" t="s">
        <v>1231</v>
      </c>
      <c r="J1363" s="649"/>
      <c r="K1363" s="677"/>
      <c r="L1363" s="60"/>
      <c r="M1363" s="60"/>
      <c r="N1363" s="60"/>
      <c r="O1363" s="60"/>
      <c r="P1363" s="60"/>
    </row>
    <row r="1364" spans="1:16" s="59" customFormat="1" ht="25.5" outlineLevel="1">
      <c r="A1364" s="144">
        <f t="shared" si="37"/>
        <v>1302</v>
      </c>
      <c r="B1364" s="155" t="s">
        <v>1954</v>
      </c>
      <c r="C1364" s="65" t="s">
        <v>201</v>
      </c>
      <c r="D1364" s="65">
        <v>1</v>
      </c>
      <c r="E1364" s="65">
        <v>1</v>
      </c>
      <c r="F1364" s="71"/>
      <c r="G1364" s="71"/>
      <c r="H1364" s="71"/>
      <c r="I1364" s="65" t="s">
        <v>1232</v>
      </c>
      <c r="J1364" s="649"/>
      <c r="K1364" s="677"/>
      <c r="L1364" s="60"/>
      <c r="M1364" s="60"/>
      <c r="N1364" s="60"/>
      <c r="O1364" s="60"/>
      <c r="P1364" s="60"/>
    </row>
    <row r="1365" spans="1:16" s="59" customFormat="1" ht="25.5" outlineLevel="1">
      <c r="A1365" s="144">
        <f t="shared" si="37"/>
        <v>1303</v>
      </c>
      <c r="B1365" s="155" t="s">
        <v>1955</v>
      </c>
      <c r="C1365" s="65" t="s">
        <v>201</v>
      </c>
      <c r="D1365" s="65">
        <v>1</v>
      </c>
      <c r="E1365" s="65">
        <v>1</v>
      </c>
      <c r="F1365" s="71"/>
      <c r="G1365" s="71"/>
      <c r="H1365" s="71"/>
      <c r="I1365" s="65" t="s">
        <v>1233</v>
      </c>
      <c r="J1365" s="649"/>
      <c r="K1365" s="677"/>
      <c r="L1365" s="60"/>
      <c r="M1365" s="60"/>
      <c r="N1365" s="60"/>
      <c r="O1365" s="60"/>
      <c r="P1365" s="60"/>
    </row>
    <row r="1366" spans="1:16" s="59" customFormat="1" ht="25.5" outlineLevel="1">
      <c r="A1366" s="144">
        <f t="shared" si="37"/>
        <v>1304</v>
      </c>
      <c r="B1366" s="155" t="s">
        <v>1956</v>
      </c>
      <c r="C1366" s="65" t="s">
        <v>201</v>
      </c>
      <c r="D1366" s="65">
        <v>1</v>
      </c>
      <c r="E1366" s="65">
        <v>1</v>
      </c>
      <c r="F1366" s="71"/>
      <c r="G1366" s="71"/>
      <c r="H1366" s="71"/>
      <c r="I1366" s="65" t="s">
        <v>1197</v>
      </c>
      <c r="J1366" s="649"/>
      <c r="K1366" s="677"/>
      <c r="L1366" s="60"/>
      <c r="M1366" s="60"/>
      <c r="N1366" s="60"/>
      <c r="O1366" s="60"/>
      <c r="P1366" s="60"/>
    </row>
    <row r="1367" spans="1:16" s="59" customFormat="1" ht="25.5" outlineLevel="1">
      <c r="A1367" s="144">
        <f t="shared" si="37"/>
        <v>1305</v>
      </c>
      <c r="B1367" s="155" t="s">
        <v>1957</v>
      </c>
      <c r="C1367" s="65" t="s">
        <v>201</v>
      </c>
      <c r="D1367" s="65">
        <v>1</v>
      </c>
      <c r="E1367" s="65">
        <v>1</v>
      </c>
      <c r="F1367" s="71"/>
      <c r="G1367" s="71"/>
      <c r="H1367" s="71"/>
      <c r="I1367" s="65" t="s">
        <v>1234</v>
      </c>
      <c r="J1367" s="649"/>
      <c r="K1367" s="677"/>
      <c r="L1367" s="60"/>
      <c r="M1367" s="60"/>
      <c r="N1367" s="60"/>
      <c r="O1367" s="60"/>
      <c r="P1367" s="60"/>
    </row>
    <row r="1368" spans="1:16" s="59" customFormat="1" ht="25.5" outlineLevel="1">
      <c r="A1368" s="144">
        <f t="shared" si="37"/>
        <v>1306</v>
      </c>
      <c r="B1368" s="155" t="s">
        <v>1958</v>
      </c>
      <c r="C1368" s="65" t="s">
        <v>201</v>
      </c>
      <c r="D1368" s="65">
        <v>1</v>
      </c>
      <c r="E1368" s="65">
        <v>1</v>
      </c>
      <c r="F1368" s="71"/>
      <c r="G1368" s="71"/>
      <c r="H1368" s="71"/>
      <c r="I1368" s="65" t="s">
        <v>1235</v>
      </c>
      <c r="J1368" s="649"/>
      <c r="K1368" s="677"/>
      <c r="L1368" s="60"/>
      <c r="M1368" s="60"/>
      <c r="N1368" s="60"/>
      <c r="O1368" s="60"/>
      <c r="P1368" s="60"/>
    </row>
    <row r="1369" spans="1:16" s="59" customFormat="1" ht="38.25" outlineLevel="1">
      <c r="A1369" s="144">
        <f t="shared" si="37"/>
        <v>1307</v>
      </c>
      <c r="B1369" s="155" t="s">
        <v>1959</v>
      </c>
      <c r="C1369" s="65" t="s">
        <v>201</v>
      </c>
      <c r="D1369" s="157">
        <v>1</v>
      </c>
      <c r="E1369" s="157">
        <v>1</v>
      </c>
      <c r="F1369" s="71"/>
      <c r="G1369" s="71"/>
      <c r="H1369" s="71"/>
      <c r="I1369" s="679" t="s">
        <v>1236</v>
      </c>
      <c r="J1369" s="649"/>
      <c r="K1369" s="677"/>
      <c r="L1369" s="60"/>
      <c r="M1369" s="60"/>
      <c r="N1369" s="60"/>
      <c r="O1369" s="60"/>
      <c r="P1369" s="60"/>
    </row>
    <row r="1370" spans="1:16" s="59" customFormat="1" ht="51" outlineLevel="1">
      <c r="A1370" s="144">
        <f t="shared" si="37"/>
        <v>1308</v>
      </c>
      <c r="B1370" s="155" t="s">
        <v>1960</v>
      </c>
      <c r="C1370" s="65" t="s">
        <v>201</v>
      </c>
      <c r="D1370" s="157">
        <v>3</v>
      </c>
      <c r="E1370" s="157">
        <v>3</v>
      </c>
      <c r="F1370" s="71"/>
      <c r="G1370" s="71"/>
      <c r="H1370" s="71"/>
      <c r="I1370" s="680"/>
      <c r="J1370" s="649"/>
      <c r="K1370" s="677"/>
      <c r="L1370" s="60"/>
      <c r="M1370" s="60"/>
      <c r="N1370" s="60"/>
      <c r="O1370" s="60"/>
      <c r="P1370" s="60"/>
    </row>
    <row r="1371" spans="1:16" s="59" customFormat="1" ht="38.25" outlineLevel="1">
      <c r="A1371" s="144">
        <f t="shared" si="37"/>
        <v>1309</v>
      </c>
      <c r="B1371" s="155" t="s">
        <v>1961</v>
      </c>
      <c r="C1371" s="65" t="s">
        <v>201</v>
      </c>
      <c r="D1371" s="157">
        <v>3</v>
      </c>
      <c r="E1371" s="157">
        <v>3</v>
      </c>
      <c r="F1371" s="71"/>
      <c r="G1371" s="71"/>
      <c r="H1371" s="71"/>
      <c r="I1371" s="680"/>
      <c r="J1371" s="649"/>
      <c r="K1371" s="677"/>
      <c r="L1371" s="60"/>
      <c r="M1371" s="60"/>
      <c r="N1371" s="60"/>
      <c r="O1371" s="60"/>
      <c r="P1371" s="60"/>
    </row>
    <row r="1372" spans="1:16" s="59" customFormat="1" ht="38.25" outlineLevel="1">
      <c r="A1372" s="144">
        <f t="shared" si="37"/>
        <v>1310</v>
      </c>
      <c r="B1372" s="155" t="s">
        <v>1962</v>
      </c>
      <c r="C1372" s="65" t="s">
        <v>201</v>
      </c>
      <c r="D1372" s="157">
        <v>3</v>
      </c>
      <c r="E1372" s="157">
        <v>3</v>
      </c>
      <c r="F1372" s="71"/>
      <c r="G1372" s="71"/>
      <c r="H1372" s="71"/>
      <c r="I1372" s="681"/>
      <c r="J1372" s="650"/>
      <c r="K1372" s="678"/>
      <c r="L1372" s="60"/>
      <c r="M1372" s="60"/>
      <c r="N1372" s="60"/>
      <c r="O1372" s="60"/>
      <c r="P1372" s="60"/>
    </row>
    <row r="1373" spans="1:16" s="59" customFormat="1" ht="51" outlineLevel="1">
      <c r="A1373" s="144">
        <f t="shared" si="37"/>
        <v>1311</v>
      </c>
      <c r="B1373" s="68" t="s">
        <v>1908</v>
      </c>
      <c r="C1373" s="65" t="s">
        <v>126</v>
      </c>
      <c r="D1373" s="156">
        <v>4</v>
      </c>
      <c r="E1373" s="156">
        <v>4</v>
      </c>
      <c r="F1373" s="71"/>
      <c r="G1373" s="71"/>
      <c r="H1373" s="71"/>
      <c r="I1373" s="679" t="s">
        <v>1236</v>
      </c>
      <c r="J1373" s="648" t="s">
        <v>21</v>
      </c>
      <c r="K1373" s="676" t="s">
        <v>822</v>
      </c>
      <c r="L1373" s="60"/>
      <c r="M1373" s="60"/>
      <c r="N1373" s="60"/>
      <c r="O1373" s="60"/>
      <c r="P1373" s="60"/>
    </row>
    <row r="1374" spans="1:16" s="59" customFormat="1" ht="38.25" customHeight="1" outlineLevel="1">
      <c r="A1374" s="144">
        <f t="shared" si="37"/>
        <v>1312</v>
      </c>
      <c r="B1374" s="68" t="s">
        <v>1909</v>
      </c>
      <c r="C1374" s="65" t="s">
        <v>126</v>
      </c>
      <c r="D1374" s="156">
        <v>4</v>
      </c>
      <c r="E1374" s="156">
        <v>4</v>
      </c>
      <c r="F1374" s="71"/>
      <c r="G1374" s="71"/>
      <c r="H1374" s="71"/>
      <c r="I1374" s="680"/>
      <c r="J1374" s="649"/>
      <c r="K1374" s="677"/>
      <c r="L1374" s="60"/>
      <c r="M1374" s="60"/>
      <c r="N1374" s="60"/>
      <c r="O1374" s="60"/>
      <c r="P1374" s="60"/>
    </row>
    <row r="1375" spans="1:16" s="59" customFormat="1" ht="38.25" outlineLevel="1">
      <c r="A1375" s="144">
        <f t="shared" si="37"/>
        <v>1313</v>
      </c>
      <c r="B1375" s="68" t="s">
        <v>1910</v>
      </c>
      <c r="C1375" s="65" t="s">
        <v>126</v>
      </c>
      <c r="D1375" s="156">
        <v>4</v>
      </c>
      <c r="E1375" s="156">
        <v>4</v>
      </c>
      <c r="F1375" s="71"/>
      <c r="G1375" s="71"/>
      <c r="H1375" s="71"/>
      <c r="I1375" s="680"/>
      <c r="J1375" s="649"/>
      <c r="K1375" s="677"/>
      <c r="L1375" s="60"/>
      <c r="M1375" s="60"/>
      <c r="N1375" s="60"/>
      <c r="O1375" s="60"/>
      <c r="P1375" s="60"/>
    </row>
    <row r="1376" spans="1:16" s="59" customFormat="1" ht="51" outlineLevel="1">
      <c r="A1376" s="144">
        <f t="shared" si="37"/>
        <v>1314</v>
      </c>
      <c r="B1376" s="68" t="s">
        <v>1911</v>
      </c>
      <c r="C1376" s="65" t="s">
        <v>126</v>
      </c>
      <c r="D1376" s="156">
        <v>4</v>
      </c>
      <c r="E1376" s="156">
        <v>4</v>
      </c>
      <c r="F1376" s="71"/>
      <c r="G1376" s="71"/>
      <c r="H1376" s="71"/>
      <c r="I1376" s="681"/>
      <c r="J1376" s="649"/>
      <c r="K1376" s="677"/>
      <c r="L1376" s="60"/>
      <c r="M1376" s="60"/>
      <c r="N1376" s="60"/>
      <c r="O1376" s="60"/>
      <c r="P1376" s="60"/>
    </row>
    <row r="1377" spans="1:16" s="59" customFormat="1" ht="25.5" outlineLevel="1">
      <c r="A1377" s="144">
        <f t="shared" si="37"/>
        <v>1315</v>
      </c>
      <c r="B1377" s="155" t="s">
        <v>1983</v>
      </c>
      <c r="C1377" s="65" t="s">
        <v>201</v>
      </c>
      <c r="D1377" s="65">
        <v>20</v>
      </c>
      <c r="E1377" s="65">
        <v>20</v>
      </c>
      <c r="F1377" s="71"/>
      <c r="G1377" s="71"/>
      <c r="H1377" s="71"/>
      <c r="I1377" s="652" t="s">
        <v>1237</v>
      </c>
      <c r="J1377" s="649"/>
      <c r="K1377" s="677"/>
      <c r="L1377" s="60"/>
      <c r="M1377" s="60"/>
      <c r="N1377" s="60"/>
      <c r="O1377" s="60"/>
      <c r="P1377" s="60"/>
    </row>
    <row r="1378" spans="1:16" s="59" customFormat="1" ht="12.75" outlineLevel="1">
      <c r="A1378" s="144">
        <f t="shared" si="37"/>
        <v>1316</v>
      </c>
      <c r="B1378" s="155" t="s">
        <v>1984</v>
      </c>
      <c r="C1378" s="65" t="s">
        <v>201</v>
      </c>
      <c r="D1378" s="65">
        <v>50</v>
      </c>
      <c r="E1378" s="65">
        <v>50</v>
      </c>
      <c r="F1378" s="71"/>
      <c r="G1378" s="71"/>
      <c r="H1378" s="71"/>
      <c r="I1378" s="623"/>
      <c r="J1378" s="649"/>
      <c r="K1378" s="677"/>
      <c r="L1378" s="60"/>
      <c r="M1378" s="60"/>
      <c r="N1378" s="60"/>
      <c r="O1378" s="60"/>
      <c r="P1378" s="60"/>
    </row>
    <row r="1379" spans="1:16" s="59" customFormat="1" ht="12.75" outlineLevel="1">
      <c r="A1379" s="144">
        <f t="shared" si="37"/>
        <v>1317</v>
      </c>
      <c r="B1379" s="155" t="s">
        <v>1985</v>
      </c>
      <c r="C1379" s="65" t="s">
        <v>201</v>
      </c>
      <c r="D1379" s="65">
        <v>50</v>
      </c>
      <c r="E1379" s="65">
        <v>50</v>
      </c>
      <c r="F1379" s="71"/>
      <c r="G1379" s="71"/>
      <c r="H1379" s="71"/>
      <c r="I1379" s="623"/>
      <c r="J1379" s="649"/>
      <c r="K1379" s="677"/>
      <c r="L1379" s="60"/>
      <c r="M1379" s="60"/>
      <c r="N1379" s="60"/>
      <c r="O1379" s="60"/>
      <c r="P1379" s="60"/>
    </row>
    <row r="1380" spans="1:16" s="59" customFormat="1" ht="12.75" outlineLevel="1">
      <c r="A1380" s="144">
        <f t="shared" si="37"/>
        <v>1318</v>
      </c>
      <c r="B1380" s="155" t="s">
        <v>1986</v>
      </c>
      <c r="C1380" s="65" t="s">
        <v>201</v>
      </c>
      <c r="D1380" s="65">
        <v>20</v>
      </c>
      <c r="E1380" s="65">
        <v>20</v>
      </c>
      <c r="F1380" s="71"/>
      <c r="G1380" s="71"/>
      <c r="H1380" s="71"/>
      <c r="I1380" s="623"/>
      <c r="J1380" s="649"/>
      <c r="K1380" s="677"/>
      <c r="L1380" s="60"/>
      <c r="M1380" s="60"/>
      <c r="N1380" s="60"/>
      <c r="O1380" s="60"/>
      <c r="P1380" s="60"/>
    </row>
    <row r="1381" spans="1:16" s="59" customFormat="1" ht="25.5" outlineLevel="1">
      <c r="A1381" s="144">
        <f t="shared" si="37"/>
        <v>1319</v>
      </c>
      <c r="B1381" s="155" t="s">
        <v>1987</v>
      </c>
      <c r="C1381" s="65" t="s">
        <v>126</v>
      </c>
      <c r="D1381" s="65">
        <v>50</v>
      </c>
      <c r="E1381" s="65">
        <v>50</v>
      </c>
      <c r="F1381" s="71"/>
      <c r="G1381" s="71"/>
      <c r="H1381" s="71"/>
      <c r="I1381" s="623"/>
      <c r="J1381" s="649"/>
      <c r="K1381" s="677"/>
      <c r="L1381" s="60"/>
      <c r="M1381" s="60"/>
      <c r="N1381" s="60"/>
      <c r="O1381" s="60"/>
      <c r="P1381" s="60"/>
    </row>
    <row r="1382" spans="1:16" s="59" customFormat="1" ht="51" outlineLevel="1">
      <c r="A1382" s="144">
        <f t="shared" si="37"/>
        <v>1320</v>
      </c>
      <c r="B1382" s="155" t="s">
        <v>1988</v>
      </c>
      <c r="C1382" s="65" t="s">
        <v>126</v>
      </c>
      <c r="D1382" s="65">
        <v>30</v>
      </c>
      <c r="E1382" s="65">
        <v>30</v>
      </c>
      <c r="F1382" s="71"/>
      <c r="G1382" s="71"/>
      <c r="H1382" s="71"/>
      <c r="I1382" s="652" t="s">
        <v>1623</v>
      </c>
      <c r="J1382" s="649"/>
      <c r="K1382" s="677"/>
      <c r="L1382" s="60"/>
      <c r="M1382" s="60"/>
      <c r="N1382" s="60"/>
      <c r="O1382" s="60"/>
      <c r="P1382" s="60"/>
    </row>
    <row r="1383" spans="1:16" s="59" customFormat="1" ht="51" outlineLevel="1">
      <c r="A1383" s="144">
        <f t="shared" si="37"/>
        <v>1321</v>
      </c>
      <c r="B1383" s="155" t="s">
        <v>1989</v>
      </c>
      <c r="C1383" s="65" t="s">
        <v>126</v>
      </c>
      <c r="D1383" s="65">
        <v>50</v>
      </c>
      <c r="E1383" s="65">
        <v>50</v>
      </c>
      <c r="F1383" s="71"/>
      <c r="G1383" s="71"/>
      <c r="H1383" s="71"/>
      <c r="I1383" s="652"/>
      <c r="J1383" s="649"/>
      <c r="K1383" s="677"/>
      <c r="L1383" s="60"/>
      <c r="M1383" s="60"/>
      <c r="N1383" s="60"/>
      <c r="O1383" s="60"/>
      <c r="P1383" s="60"/>
    </row>
    <row r="1384" spans="1:16" s="59" customFormat="1" ht="51" outlineLevel="1">
      <c r="A1384" s="144">
        <f t="shared" si="37"/>
        <v>1322</v>
      </c>
      <c r="B1384" s="155" t="s">
        <v>1990</v>
      </c>
      <c r="C1384" s="65" t="s">
        <v>126</v>
      </c>
      <c r="D1384" s="65">
        <v>30</v>
      </c>
      <c r="E1384" s="65">
        <v>30</v>
      </c>
      <c r="F1384" s="71"/>
      <c r="G1384" s="71"/>
      <c r="H1384" s="71"/>
      <c r="I1384" s="652" t="s">
        <v>1623</v>
      </c>
      <c r="J1384" s="649"/>
      <c r="K1384" s="677"/>
      <c r="L1384" s="60"/>
      <c r="M1384" s="60"/>
      <c r="N1384" s="60"/>
      <c r="O1384" s="60"/>
      <c r="P1384" s="60"/>
    </row>
    <row r="1385" spans="1:16" s="59" customFormat="1" ht="51" outlineLevel="1">
      <c r="A1385" s="144">
        <f t="shared" si="37"/>
        <v>1323</v>
      </c>
      <c r="B1385" s="155" t="s">
        <v>1991</v>
      </c>
      <c r="C1385" s="65" t="s">
        <v>126</v>
      </c>
      <c r="D1385" s="65">
        <v>50</v>
      </c>
      <c r="E1385" s="65">
        <v>50</v>
      </c>
      <c r="F1385" s="71"/>
      <c r="G1385" s="71"/>
      <c r="H1385" s="71"/>
      <c r="I1385" s="652"/>
      <c r="J1385" s="649"/>
      <c r="K1385" s="677"/>
      <c r="L1385" s="60"/>
      <c r="M1385" s="60"/>
      <c r="N1385" s="60"/>
      <c r="O1385" s="60"/>
      <c r="P1385" s="60"/>
    </row>
    <row r="1386" spans="1:16" s="59" customFormat="1" ht="12.75" outlineLevel="1">
      <c r="A1386" s="144">
        <f t="shared" si="37"/>
        <v>1324</v>
      </c>
      <c r="B1386" s="155" t="s">
        <v>1994</v>
      </c>
      <c r="C1386" s="65" t="s">
        <v>126</v>
      </c>
      <c r="D1386" s="65">
        <v>50</v>
      </c>
      <c r="E1386" s="65">
        <v>50</v>
      </c>
      <c r="F1386" s="71"/>
      <c r="G1386" s="71"/>
      <c r="H1386" s="71"/>
      <c r="I1386" s="652" t="s">
        <v>1623</v>
      </c>
      <c r="J1386" s="649"/>
      <c r="K1386" s="677"/>
      <c r="L1386" s="60"/>
      <c r="M1386" s="60"/>
      <c r="N1386" s="60"/>
      <c r="O1386" s="60"/>
      <c r="P1386" s="60"/>
    </row>
    <row r="1387" spans="1:16" s="59" customFormat="1" ht="12.75" outlineLevel="1">
      <c r="A1387" s="144">
        <f t="shared" si="37"/>
        <v>1325</v>
      </c>
      <c r="B1387" s="155" t="s">
        <v>1995</v>
      </c>
      <c r="C1387" s="65" t="s">
        <v>126</v>
      </c>
      <c r="D1387" s="65">
        <v>46</v>
      </c>
      <c r="E1387" s="65">
        <v>46</v>
      </c>
      <c r="F1387" s="71"/>
      <c r="G1387" s="71"/>
      <c r="H1387" s="71"/>
      <c r="I1387" s="623"/>
      <c r="J1387" s="649"/>
      <c r="K1387" s="677"/>
      <c r="L1387" s="60"/>
      <c r="M1387" s="60"/>
      <c r="N1387" s="60"/>
      <c r="O1387" s="60"/>
      <c r="P1387" s="60"/>
    </row>
    <row r="1388" spans="1:16" s="59" customFormat="1" ht="12.75" outlineLevel="1">
      <c r="A1388" s="144">
        <f t="shared" si="37"/>
        <v>1326</v>
      </c>
      <c r="B1388" s="155" t="s">
        <v>1996</v>
      </c>
      <c r="C1388" s="65" t="s">
        <v>126</v>
      </c>
      <c r="D1388" s="65">
        <v>14</v>
      </c>
      <c r="E1388" s="65">
        <v>14</v>
      </c>
      <c r="F1388" s="71"/>
      <c r="G1388" s="71"/>
      <c r="H1388" s="71"/>
      <c r="I1388" s="623"/>
      <c r="J1388" s="649"/>
      <c r="K1388" s="677"/>
      <c r="L1388" s="60"/>
      <c r="M1388" s="60"/>
      <c r="N1388" s="60"/>
      <c r="O1388" s="60"/>
      <c r="P1388" s="60"/>
    </row>
    <row r="1389" spans="1:16" s="59" customFormat="1" ht="12.75" outlineLevel="1">
      <c r="A1389" s="144">
        <f t="shared" si="37"/>
        <v>1327</v>
      </c>
      <c r="B1389" s="155" t="s">
        <v>1997</v>
      </c>
      <c r="C1389" s="65" t="s">
        <v>126</v>
      </c>
      <c r="D1389" s="65">
        <v>11</v>
      </c>
      <c r="E1389" s="65">
        <v>11</v>
      </c>
      <c r="F1389" s="71"/>
      <c r="G1389" s="71"/>
      <c r="H1389" s="71"/>
      <c r="I1389" s="623"/>
      <c r="J1389" s="649"/>
      <c r="K1389" s="677"/>
      <c r="L1389" s="60"/>
      <c r="M1389" s="60"/>
      <c r="N1389" s="60"/>
      <c r="O1389" s="60"/>
      <c r="P1389" s="60"/>
    </row>
    <row r="1390" spans="1:16" s="59" customFormat="1" ht="12.75" outlineLevel="1">
      <c r="A1390" s="144">
        <f t="shared" si="37"/>
        <v>1328</v>
      </c>
      <c r="B1390" s="155" t="s">
        <v>1998</v>
      </c>
      <c r="C1390" s="65" t="s">
        <v>126</v>
      </c>
      <c r="D1390" s="65">
        <v>15</v>
      </c>
      <c r="E1390" s="65">
        <v>15</v>
      </c>
      <c r="F1390" s="71"/>
      <c r="G1390" s="71"/>
      <c r="H1390" s="71"/>
      <c r="I1390" s="623"/>
      <c r="J1390" s="649"/>
      <c r="K1390" s="677"/>
      <c r="L1390" s="60"/>
      <c r="M1390" s="60"/>
      <c r="N1390" s="60"/>
      <c r="O1390" s="60"/>
      <c r="P1390" s="60"/>
    </row>
    <row r="1391" spans="1:16" s="59" customFormat="1" ht="12.75" outlineLevel="1">
      <c r="A1391" s="144">
        <f t="shared" si="37"/>
        <v>1329</v>
      </c>
      <c r="B1391" s="155" t="s">
        <v>1999</v>
      </c>
      <c r="C1391" s="65" t="s">
        <v>126</v>
      </c>
      <c r="D1391" s="65">
        <v>22</v>
      </c>
      <c r="E1391" s="65">
        <v>22</v>
      </c>
      <c r="F1391" s="71"/>
      <c r="G1391" s="71"/>
      <c r="H1391" s="71"/>
      <c r="I1391" s="623"/>
      <c r="J1391" s="649"/>
      <c r="K1391" s="677"/>
      <c r="L1391" s="60"/>
      <c r="M1391" s="60"/>
      <c r="N1391" s="60"/>
      <c r="O1391" s="60"/>
      <c r="P1391" s="60"/>
    </row>
    <row r="1392" spans="1:16" s="59" customFormat="1" ht="12.75" outlineLevel="1">
      <c r="A1392" s="144">
        <f t="shared" si="37"/>
        <v>1330</v>
      </c>
      <c r="B1392" s="155" t="s">
        <v>2000</v>
      </c>
      <c r="C1392" s="65" t="s">
        <v>126</v>
      </c>
      <c r="D1392" s="65">
        <v>8</v>
      </c>
      <c r="E1392" s="65">
        <v>8</v>
      </c>
      <c r="F1392" s="71"/>
      <c r="G1392" s="71"/>
      <c r="H1392" s="71"/>
      <c r="I1392" s="623"/>
      <c r="J1392" s="649"/>
      <c r="K1392" s="677"/>
      <c r="L1392" s="60"/>
      <c r="M1392" s="60"/>
      <c r="N1392" s="60"/>
      <c r="O1392" s="60"/>
      <c r="P1392" s="60"/>
    </row>
    <row r="1393" spans="1:16" s="59" customFormat="1" ht="12.75" outlineLevel="1">
      <c r="A1393" s="144">
        <f t="shared" si="37"/>
        <v>1331</v>
      </c>
      <c r="B1393" s="155" t="s">
        <v>2001</v>
      </c>
      <c r="C1393" s="65" t="s">
        <v>126</v>
      </c>
      <c r="D1393" s="65">
        <v>12</v>
      </c>
      <c r="E1393" s="65">
        <v>12</v>
      </c>
      <c r="F1393" s="71"/>
      <c r="G1393" s="71"/>
      <c r="H1393" s="71"/>
      <c r="I1393" s="623"/>
      <c r="J1393" s="649"/>
      <c r="K1393" s="677"/>
      <c r="L1393" s="60"/>
      <c r="M1393" s="60"/>
      <c r="N1393" s="60"/>
      <c r="O1393" s="60"/>
      <c r="P1393" s="60"/>
    </row>
    <row r="1394" spans="1:16" s="59" customFormat="1" ht="12.75" outlineLevel="1">
      <c r="A1394" s="144">
        <f t="shared" si="37"/>
        <v>1332</v>
      </c>
      <c r="B1394" s="155" t="s">
        <v>2002</v>
      </c>
      <c r="C1394" s="65" t="s">
        <v>126</v>
      </c>
      <c r="D1394" s="65">
        <v>8</v>
      </c>
      <c r="E1394" s="65">
        <v>8</v>
      </c>
      <c r="F1394" s="71"/>
      <c r="G1394" s="71"/>
      <c r="H1394" s="71"/>
      <c r="I1394" s="623"/>
      <c r="J1394" s="649"/>
      <c r="K1394" s="677"/>
      <c r="L1394" s="60"/>
      <c r="M1394" s="60"/>
      <c r="N1394" s="60"/>
      <c r="O1394" s="60"/>
      <c r="P1394" s="60"/>
    </row>
    <row r="1395" spans="1:16" s="59" customFormat="1" ht="12.75" outlineLevel="1">
      <c r="A1395" s="144">
        <f t="shared" si="37"/>
        <v>1333</v>
      </c>
      <c r="B1395" s="155" t="s">
        <v>2003</v>
      </c>
      <c r="C1395" s="65" t="s">
        <v>126</v>
      </c>
      <c r="D1395" s="65">
        <v>5</v>
      </c>
      <c r="E1395" s="65">
        <v>5</v>
      </c>
      <c r="F1395" s="71"/>
      <c r="G1395" s="71"/>
      <c r="H1395" s="71"/>
      <c r="I1395" s="623"/>
      <c r="J1395" s="649"/>
      <c r="K1395" s="677"/>
      <c r="L1395" s="60"/>
      <c r="M1395" s="60"/>
      <c r="N1395" s="60"/>
      <c r="O1395" s="60"/>
      <c r="P1395" s="60"/>
    </row>
    <row r="1396" spans="1:16" s="59" customFormat="1" ht="12.75" outlineLevel="1">
      <c r="A1396" s="144">
        <f t="shared" si="37"/>
        <v>1334</v>
      </c>
      <c r="B1396" s="155" t="s">
        <v>2004</v>
      </c>
      <c r="C1396" s="65" t="s">
        <v>126</v>
      </c>
      <c r="D1396" s="65">
        <v>10</v>
      </c>
      <c r="E1396" s="65">
        <v>10</v>
      </c>
      <c r="F1396" s="71"/>
      <c r="G1396" s="71"/>
      <c r="H1396" s="71"/>
      <c r="I1396" s="623"/>
      <c r="J1396" s="649"/>
      <c r="K1396" s="677"/>
      <c r="L1396" s="60"/>
      <c r="M1396" s="60"/>
      <c r="N1396" s="60"/>
      <c r="O1396" s="60"/>
      <c r="P1396" s="60"/>
    </row>
    <row r="1397" spans="1:16" s="59" customFormat="1" ht="12.75" outlineLevel="1">
      <c r="A1397" s="144">
        <f t="shared" si="37"/>
        <v>1335</v>
      </c>
      <c r="B1397" s="155" t="s">
        <v>2005</v>
      </c>
      <c r="C1397" s="65" t="s">
        <v>126</v>
      </c>
      <c r="D1397" s="65">
        <v>6</v>
      </c>
      <c r="E1397" s="65">
        <v>6</v>
      </c>
      <c r="F1397" s="71"/>
      <c r="G1397" s="71"/>
      <c r="H1397" s="71"/>
      <c r="I1397" s="623"/>
      <c r="J1397" s="650"/>
      <c r="K1397" s="678"/>
      <c r="L1397" s="60"/>
      <c r="M1397" s="60"/>
      <c r="N1397" s="60"/>
      <c r="O1397" s="60"/>
      <c r="P1397" s="60"/>
    </row>
    <row r="1398" spans="1:16" s="59" customFormat="1" ht="89.25" outlineLevel="1">
      <c r="A1398" s="144">
        <f t="shared" si="37"/>
        <v>1336</v>
      </c>
      <c r="B1398" s="68" t="s">
        <v>2006</v>
      </c>
      <c r="C1398" s="69" t="s">
        <v>201</v>
      </c>
      <c r="D1398" s="69">
        <v>14</v>
      </c>
      <c r="E1398" s="69">
        <v>14</v>
      </c>
      <c r="F1398" s="71"/>
      <c r="G1398" s="71"/>
      <c r="H1398" s="71"/>
      <c r="I1398" s="69" t="s">
        <v>1238</v>
      </c>
      <c r="J1398" s="648" t="s">
        <v>21</v>
      </c>
      <c r="K1398" s="676" t="s">
        <v>822</v>
      </c>
      <c r="L1398" s="60"/>
      <c r="M1398" s="60"/>
      <c r="N1398" s="60"/>
      <c r="O1398" s="60"/>
      <c r="P1398" s="60"/>
    </row>
    <row r="1399" spans="1:16" s="59" customFormat="1" ht="63.75" outlineLevel="1">
      <c r="A1399" s="144">
        <f t="shared" si="37"/>
        <v>1337</v>
      </c>
      <c r="B1399" s="68" t="s">
        <v>1992</v>
      </c>
      <c r="C1399" s="65" t="s">
        <v>126</v>
      </c>
      <c r="D1399" s="65">
        <v>1</v>
      </c>
      <c r="E1399" s="65">
        <v>1</v>
      </c>
      <c r="F1399" s="71"/>
      <c r="G1399" s="71"/>
      <c r="H1399" s="71"/>
      <c r="I1399" s="612" t="s">
        <v>1239</v>
      </c>
      <c r="J1399" s="649"/>
      <c r="K1399" s="677"/>
      <c r="L1399" s="60"/>
      <c r="M1399" s="60"/>
      <c r="N1399" s="60"/>
      <c r="O1399" s="60"/>
      <c r="P1399" s="60"/>
    </row>
    <row r="1400" spans="1:16" s="59" customFormat="1" ht="25.5" outlineLevel="1">
      <c r="A1400" s="144">
        <f t="shared" si="37"/>
        <v>1338</v>
      </c>
      <c r="B1400" s="68" t="s">
        <v>1240</v>
      </c>
      <c r="C1400" s="65" t="s">
        <v>126</v>
      </c>
      <c r="D1400" s="65">
        <v>2</v>
      </c>
      <c r="E1400" s="65">
        <v>2</v>
      </c>
      <c r="F1400" s="71"/>
      <c r="G1400" s="71"/>
      <c r="H1400" s="71"/>
      <c r="I1400" s="623"/>
      <c r="J1400" s="649"/>
      <c r="K1400" s="677"/>
      <c r="L1400" s="60"/>
      <c r="M1400" s="60"/>
      <c r="N1400" s="60"/>
      <c r="O1400" s="60"/>
      <c r="P1400" s="60"/>
    </row>
    <row r="1401" spans="1:16" s="59" customFormat="1" ht="38.25" outlineLevel="1">
      <c r="A1401" s="144">
        <f t="shared" si="37"/>
        <v>1339</v>
      </c>
      <c r="B1401" s="68" t="s">
        <v>1704</v>
      </c>
      <c r="C1401" s="65" t="s">
        <v>126</v>
      </c>
      <c r="D1401" s="65">
        <v>2</v>
      </c>
      <c r="E1401" s="65">
        <v>2</v>
      </c>
      <c r="F1401" s="71"/>
      <c r="G1401" s="71"/>
      <c r="H1401" s="71"/>
      <c r="I1401" s="623"/>
      <c r="J1401" s="649"/>
      <c r="K1401" s="677"/>
      <c r="L1401" s="60"/>
      <c r="M1401" s="60"/>
      <c r="N1401" s="60"/>
      <c r="O1401" s="60"/>
      <c r="P1401" s="60"/>
    </row>
    <row r="1402" spans="1:16" s="59" customFormat="1" ht="25.5" outlineLevel="1">
      <c r="A1402" s="144">
        <f t="shared" si="37"/>
        <v>1340</v>
      </c>
      <c r="B1402" s="155" t="s">
        <v>2008</v>
      </c>
      <c r="C1402" s="69" t="s">
        <v>126</v>
      </c>
      <c r="D1402" s="69">
        <v>200</v>
      </c>
      <c r="E1402" s="69">
        <v>200</v>
      </c>
      <c r="F1402" s="71"/>
      <c r="G1402" s="71"/>
      <c r="H1402" s="71"/>
      <c r="I1402" s="69" t="s">
        <v>1623</v>
      </c>
      <c r="J1402" s="649"/>
      <c r="K1402" s="677"/>
      <c r="L1402" s="60"/>
      <c r="M1402" s="60"/>
      <c r="N1402" s="60"/>
      <c r="O1402" s="60"/>
      <c r="P1402" s="60"/>
    </row>
    <row r="1403" spans="1:16" s="59" customFormat="1" ht="25.5" outlineLevel="1">
      <c r="A1403" s="144">
        <f t="shared" ref="A1403:A1466" si="38">A1402+1</f>
        <v>1341</v>
      </c>
      <c r="B1403" s="68" t="s">
        <v>2007</v>
      </c>
      <c r="C1403" s="65" t="s">
        <v>126</v>
      </c>
      <c r="D1403" s="65">
        <v>4</v>
      </c>
      <c r="E1403" s="65">
        <v>4</v>
      </c>
      <c r="F1403" s="71"/>
      <c r="G1403" s="71"/>
      <c r="H1403" s="71"/>
      <c r="I1403" s="65" t="s">
        <v>1241</v>
      </c>
      <c r="J1403" s="649"/>
      <c r="K1403" s="677"/>
      <c r="L1403" s="60"/>
      <c r="M1403" s="60"/>
      <c r="N1403" s="60"/>
      <c r="O1403" s="60"/>
      <c r="P1403" s="60"/>
    </row>
    <row r="1404" spans="1:16" s="59" customFormat="1" ht="38.25" outlineLevel="1">
      <c r="A1404" s="144">
        <f t="shared" si="38"/>
        <v>1342</v>
      </c>
      <c r="B1404" s="155" t="s">
        <v>2009</v>
      </c>
      <c r="C1404" s="65" t="s">
        <v>126</v>
      </c>
      <c r="D1404" s="65">
        <v>2</v>
      </c>
      <c r="E1404" s="65">
        <v>2</v>
      </c>
      <c r="F1404" s="71"/>
      <c r="G1404" s="71"/>
      <c r="H1404" s="71"/>
      <c r="I1404" s="65" t="s">
        <v>1242</v>
      </c>
      <c r="J1404" s="649"/>
      <c r="K1404" s="677"/>
      <c r="L1404" s="60"/>
      <c r="M1404" s="60"/>
      <c r="N1404" s="60"/>
      <c r="O1404" s="60"/>
      <c r="P1404" s="60"/>
    </row>
    <row r="1405" spans="1:16" s="59" customFormat="1" ht="12.75" outlineLevel="1">
      <c r="A1405" s="144">
        <f t="shared" si="38"/>
        <v>1343</v>
      </c>
      <c r="B1405" s="155" t="s">
        <v>2010</v>
      </c>
      <c r="C1405" s="65" t="s">
        <v>126</v>
      </c>
      <c r="D1405" s="65">
        <v>300</v>
      </c>
      <c r="E1405" s="65">
        <v>300</v>
      </c>
      <c r="F1405" s="71"/>
      <c r="G1405" s="71"/>
      <c r="H1405" s="71"/>
      <c r="I1405" s="652" t="s">
        <v>1623</v>
      </c>
      <c r="J1405" s="649"/>
      <c r="K1405" s="677"/>
      <c r="L1405" s="60"/>
      <c r="M1405" s="60"/>
      <c r="N1405" s="60"/>
      <c r="O1405" s="60"/>
      <c r="P1405" s="60"/>
    </row>
    <row r="1406" spans="1:16" s="59" customFormat="1" ht="12.75" outlineLevel="1">
      <c r="A1406" s="144">
        <f t="shared" si="38"/>
        <v>1344</v>
      </c>
      <c r="B1406" s="155" t="s">
        <v>2011</v>
      </c>
      <c r="C1406" s="65" t="s">
        <v>126</v>
      </c>
      <c r="D1406" s="65">
        <v>50</v>
      </c>
      <c r="E1406" s="65">
        <v>50</v>
      </c>
      <c r="F1406" s="71"/>
      <c r="G1406" s="71"/>
      <c r="H1406" s="71"/>
      <c r="I1406" s="623"/>
      <c r="J1406" s="649"/>
      <c r="K1406" s="677"/>
      <c r="L1406" s="60"/>
      <c r="M1406" s="60"/>
      <c r="N1406" s="60"/>
      <c r="O1406" s="60"/>
      <c r="P1406" s="60"/>
    </row>
    <row r="1407" spans="1:16" s="59" customFormat="1" ht="12.75" outlineLevel="1">
      <c r="A1407" s="144">
        <f t="shared" si="38"/>
        <v>1345</v>
      </c>
      <c r="B1407" s="155" t="s">
        <v>2012</v>
      </c>
      <c r="C1407" s="65" t="s">
        <v>126</v>
      </c>
      <c r="D1407" s="65">
        <v>50</v>
      </c>
      <c r="E1407" s="65">
        <v>50</v>
      </c>
      <c r="F1407" s="71"/>
      <c r="G1407" s="71"/>
      <c r="H1407" s="71"/>
      <c r="I1407" s="623"/>
      <c r="J1407" s="649"/>
      <c r="K1407" s="677"/>
      <c r="L1407" s="60"/>
      <c r="M1407" s="60"/>
      <c r="N1407" s="60"/>
      <c r="O1407" s="60"/>
      <c r="P1407" s="60"/>
    </row>
    <row r="1408" spans="1:16" s="59" customFormat="1" ht="12.75" outlineLevel="1">
      <c r="A1408" s="144">
        <f t="shared" si="38"/>
        <v>1346</v>
      </c>
      <c r="B1408" s="155" t="s">
        <v>2013</v>
      </c>
      <c r="C1408" s="65" t="s">
        <v>126</v>
      </c>
      <c r="D1408" s="65">
        <v>10</v>
      </c>
      <c r="E1408" s="65">
        <v>10</v>
      </c>
      <c r="F1408" s="71"/>
      <c r="G1408" s="71"/>
      <c r="H1408" s="71"/>
      <c r="I1408" s="652" t="s">
        <v>72</v>
      </c>
      <c r="J1408" s="649"/>
      <c r="K1408" s="677"/>
      <c r="L1408" s="60"/>
      <c r="M1408" s="60"/>
      <c r="N1408" s="60"/>
      <c r="O1408" s="60"/>
      <c r="P1408" s="60"/>
    </row>
    <row r="1409" spans="1:16" s="59" customFormat="1" ht="12.75" outlineLevel="1">
      <c r="A1409" s="144">
        <f t="shared" si="38"/>
        <v>1347</v>
      </c>
      <c r="B1409" s="155" t="s">
        <v>2014</v>
      </c>
      <c r="C1409" s="65" t="s">
        <v>126</v>
      </c>
      <c r="D1409" s="65">
        <v>20</v>
      </c>
      <c r="E1409" s="65">
        <v>20</v>
      </c>
      <c r="F1409" s="71"/>
      <c r="G1409" s="71"/>
      <c r="H1409" s="71"/>
      <c r="I1409" s="652"/>
      <c r="J1409" s="649"/>
      <c r="K1409" s="677"/>
      <c r="L1409" s="60"/>
      <c r="M1409" s="60"/>
      <c r="N1409" s="60"/>
      <c r="O1409" s="60"/>
      <c r="P1409" s="60"/>
    </row>
    <row r="1410" spans="1:16" s="59" customFormat="1" ht="35.25" customHeight="1" outlineLevel="1">
      <c r="A1410" s="144">
        <f t="shared" si="38"/>
        <v>1348</v>
      </c>
      <c r="B1410" s="155" t="s">
        <v>2015</v>
      </c>
      <c r="C1410" s="65" t="s">
        <v>126</v>
      </c>
      <c r="D1410" s="65">
        <v>300</v>
      </c>
      <c r="E1410" s="65">
        <v>300</v>
      </c>
      <c r="F1410" s="71"/>
      <c r="G1410" s="71"/>
      <c r="H1410" s="71"/>
      <c r="I1410" s="158" t="s">
        <v>1623</v>
      </c>
      <c r="J1410" s="649"/>
      <c r="K1410" s="677"/>
      <c r="L1410" s="60"/>
      <c r="M1410" s="60"/>
      <c r="N1410" s="60"/>
      <c r="O1410" s="60"/>
      <c r="P1410" s="60"/>
    </row>
    <row r="1411" spans="1:16" s="59" customFormat="1" ht="66" customHeight="1" outlineLevel="1">
      <c r="A1411" s="144">
        <f t="shared" si="38"/>
        <v>1349</v>
      </c>
      <c r="B1411" s="155" t="s">
        <v>2016</v>
      </c>
      <c r="C1411" s="65" t="s">
        <v>126</v>
      </c>
      <c r="D1411" s="65">
        <v>2</v>
      </c>
      <c r="E1411" s="65">
        <v>2</v>
      </c>
      <c r="F1411" s="71"/>
      <c r="G1411" s="71"/>
      <c r="H1411" s="71"/>
      <c r="I1411" s="612" t="s">
        <v>1243</v>
      </c>
      <c r="J1411" s="649"/>
      <c r="K1411" s="677"/>
      <c r="L1411" s="60"/>
      <c r="M1411" s="60"/>
      <c r="N1411" s="60"/>
      <c r="O1411" s="60"/>
      <c r="P1411" s="60"/>
    </row>
    <row r="1412" spans="1:16" s="59" customFormat="1" ht="33.75" customHeight="1" outlineLevel="1">
      <c r="A1412" s="144">
        <f t="shared" si="38"/>
        <v>1350</v>
      </c>
      <c r="B1412" s="155" t="s">
        <v>2017</v>
      </c>
      <c r="C1412" s="65" t="s">
        <v>126</v>
      </c>
      <c r="D1412" s="65">
        <v>2</v>
      </c>
      <c r="E1412" s="65">
        <v>2</v>
      </c>
      <c r="F1412" s="71"/>
      <c r="G1412" s="71"/>
      <c r="H1412" s="71"/>
      <c r="I1412" s="623"/>
      <c r="J1412" s="649"/>
      <c r="K1412" s="677"/>
      <c r="L1412" s="60"/>
      <c r="M1412" s="60"/>
      <c r="N1412" s="60"/>
      <c r="O1412" s="60"/>
      <c r="P1412" s="60"/>
    </row>
    <row r="1413" spans="1:16" s="59" customFormat="1" ht="22.5" customHeight="1" outlineLevel="1">
      <c r="A1413" s="144">
        <f t="shared" si="38"/>
        <v>1351</v>
      </c>
      <c r="B1413" s="155" t="s">
        <v>2018</v>
      </c>
      <c r="C1413" s="69" t="s">
        <v>126</v>
      </c>
      <c r="D1413" s="69">
        <v>20</v>
      </c>
      <c r="E1413" s="69">
        <v>20</v>
      </c>
      <c r="F1413" s="71"/>
      <c r="G1413" s="71"/>
      <c r="H1413" s="71"/>
      <c r="I1413" s="623"/>
      <c r="J1413" s="649"/>
      <c r="K1413" s="677"/>
      <c r="L1413" s="60"/>
      <c r="M1413" s="60"/>
      <c r="N1413" s="60"/>
      <c r="O1413" s="60"/>
      <c r="P1413" s="60"/>
    </row>
    <row r="1414" spans="1:16" s="59" customFormat="1" ht="51" outlineLevel="1">
      <c r="A1414" s="144">
        <f t="shared" si="38"/>
        <v>1352</v>
      </c>
      <c r="B1414" s="155" t="s">
        <v>1244</v>
      </c>
      <c r="C1414" s="69" t="s">
        <v>126</v>
      </c>
      <c r="D1414" s="69">
        <v>3</v>
      </c>
      <c r="E1414" s="69">
        <v>3</v>
      </c>
      <c r="F1414" s="71"/>
      <c r="G1414" s="71"/>
      <c r="H1414" s="71"/>
      <c r="I1414" s="69" t="s">
        <v>1245</v>
      </c>
      <c r="J1414" s="649"/>
      <c r="K1414" s="677"/>
      <c r="L1414" s="60"/>
      <c r="M1414" s="60"/>
      <c r="N1414" s="60"/>
      <c r="O1414" s="60"/>
      <c r="P1414" s="60"/>
    </row>
    <row r="1415" spans="1:16" s="59" customFormat="1" ht="38.25" outlineLevel="1">
      <c r="A1415" s="144">
        <f t="shared" si="38"/>
        <v>1353</v>
      </c>
      <c r="B1415" s="155" t="s">
        <v>1246</v>
      </c>
      <c r="C1415" s="69" t="s">
        <v>126</v>
      </c>
      <c r="D1415" s="69">
        <v>150</v>
      </c>
      <c r="E1415" s="69">
        <v>150</v>
      </c>
      <c r="F1415" s="71"/>
      <c r="G1415" s="71"/>
      <c r="H1415" s="71"/>
      <c r="I1415" s="69" t="s">
        <v>1247</v>
      </c>
      <c r="J1415" s="649"/>
      <c r="K1415" s="677"/>
      <c r="L1415" s="60"/>
      <c r="M1415" s="60"/>
      <c r="N1415" s="60"/>
      <c r="O1415" s="60"/>
      <c r="P1415" s="60"/>
    </row>
    <row r="1416" spans="1:16" s="59" customFormat="1" ht="25.5" outlineLevel="1">
      <c r="A1416" s="144">
        <f t="shared" si="38"/>
        <v>1354</v>
      </c>
      <c r="B1416" s="155" t="s">
        <v>2019</v>
      </c>
      <c r="C1416" s="69" t="s">
        <v>126</v>
      </c>
      <c r="D1416" s="69">
        <v>3</v>
      </c>
      <c r="E1416" s="69">
        <v>3</v>
      </c>
      <c r="F1416" s="71"/>
      <c r="G1416" s="71"/>
      <c r="H1416" s="71"/>
      <c r="I1416" s="248" t="s">
        <v>1248</v>
      </c>
      <c r="J1416" s="650"/>
      <c r="K1416" s="678"/>
      <c r="L1416" s="60"/>
      <c r="M1416" s="60"/>
      <c r="N1416" s="60"/>
      <c r="O1416" s="60"/>
      <c r="P1416" s="60"/>
    </row>
    <row r="1417" spans="1:16" s="59" customFormat="1" ht="39" customHeight="1" outlineLevel="1">
      <c r="A1417" s="144">
        <f t="shared" si="38"/>
        <v>1355</v>
      </c>
      <c r="B1417" s="155" t="s">
        <v>2020</v>
      </c>
      <c r="C1417" s="69" t="s">
        <v>126</v>
      </c>
      <c r="D1417" s="69">
        <v>4</v>
      </c>
      <c r="E1417" s="69">
        <v>4</v>
      </c>
      <c r="F1417" s="71"/>
      <c r="G1417" s="71"/>
      <c r="H1417" s="71"/>
      <c r="I1417" s="248" t="s">
        <v>1248</v>
      </c>
      <c r="J1417" s="648" t="s">
        <v>21</v>
      </c>
      <c r="K1417" s="676" t="s">
        <v>822</v>
      </c>
      <c r="L1417" s="60"/>
      <c r="M1417" s="60"/>
      <c r="N1417" s="60"/>
      <c r="O1417" s="60"/>
      <c r="P1417" s="60"/>
    </row>
    <row r="1418" spans="1:16" s="59" customFormat="1" ht="54.75" customHeight="1" outlineLevel="1">
      <c r="A1418" s="144">
        <f t="shared" si="38"/>
        <v>1356</v>
      </c>
      <c r="B1418" s="155" t="s">
        <v>1993</v>
      </c>
      <c r="C1418" s="69" t="s">
        <v>126</v>
      </c>
      <c r="D1418" s="69">
        <v>3</v>
      </c>
      <c r="E1418" s="69">
        <v>3</v>
      </c>
      <c r="F1418" s="71"/>
      <c r="G1418" s="71"/>
      <c r="H1418" s="71"/>
      <c r="I1418" s="69" t="s">
        <v>1248</v>
      </c>
      <c r="J1418" s="649"/>
      <c r="K1418" s="677"/>
      <c r="L1418" s="60"/>
      <c r="M1418" s="60"/>
      <c r="N1418" s="60"/>
      <c r="O1418" s="60"/>
      <c r="P1418" s="60"/>
    </row>
    <row r="1419" spans="1:16" s="59" customFormat="1" ht="63.75" outlineLevel="1">
      <c r="A1419" s="144">
        <f t="shared" si="38"/>
        <v>1357</v>
      </c>
      <c r="B1419" s="155" t="s">
        <v>1249</v>
      </c>
      <c r="C1419" s="69" t="s">
        <v>126</v>
      </c>
      <c r="D1419" s="69">
        <v>10</v>
      </c>
      <c r="E1419" s="69">
        <v>10</v>
      </c>
      <c r="F1419" s="71"/>
      <c r="G1419" s="71"/>
      <c r="H1419" s="71"/>
      <c r="I1419" s="69" t="s">
        <v>1250</v>
      </c>
      <c r="J1419" s="649"/>
      <c r="K1419" s="677"/>
      <c r="L1419" s="60"/>
      <c r="M1419" s="60"/>
      <c r="N1419" s="60"/>
      <c r="O1419" s="60"/>
      <c r="P1419" s="60"/>
    </row>
    <row r="1420" spans="1:16" s="59" customFormat="1" ht="38.25" outlineLevel="1">
      <c r="A1420" s="144">
        <f t="shared" si="38"/>
        <v>1358</v>
      </c>
      <c r="B1420" s="155" t="s">
        <v>2021</v>
      </c>
      <c r="C1420" s="65" t="s">
        <v>126</v>
      </c>
      <c r="D1420" s="65">
        <v>5</v>
      </c>
      <c r="E1420" s="65">
        <v>5</v>
      </c>
      <c r="F1420" s="71"/>
      <c r="G1420" s="71"/>
      <c r="H1420" s="71"/>
      <c r="I1420" s="612" t="s">
        <v>1251</v>
      </c>
      <c r="J1420" s="649"/>
      <c r="K1420" s="677"/>
      <c r="L1420" s="60"/>
      <c r="M1420" s="60"/>
      <c r="N1420" s="60"/>
      <c r="O1420" s="60"/>
      <c r="P1420" s="60"/>
    </row>
    <row r="1421" spans="1:16" s="59" customFormat="1" ht="48" customHeight="1" outlineLevel="1">
      <c r="A1421" s="144">
        <f t="shared" si="38"/>
        <v>1359</v>
      </c>
      <c r="B1421" s="155" t="s">
        <v>2022</v>
      </c>
      <c r="C1421" s="65" t="s">
        <v>126</v>
      </c>
      <c r="D1421" s="65">
        <v>5</v>
      </c>
      <c r="E1421" s="65">
        <v>5</v>
      </c>
      <c r="F1421" s="71"/>
      <c r="G1421" s="71"/>
      <c r="H1421" s="71"/>
      <c r="I1421" s="623"/>
      <c r="J1421" s="649"/>
      <c r="K1421" s="677"/>
      <c r="L1421" s="60"/>
      <c r="M1421" s="60"/>
      <c r="N1421" s="60"/>
      <c r="O1421" s="60"/>
      <c r="P1421" s="60"/>
    </row>
    <row r="1422" spans="1:16" s="59" customFormat="1" ht="38.25" outlineLevel="1">
      <c r="A1422" s="144">
        <f t="shared" si="38"/>
        <v>1360</v>
      </c>
      <c r="B1422" s="155" t="s">
        <v>2023</v>
      </c>
      <c r="C1422" s="65" t="s">
        <v>126</v>
      </c>
      <c r="D1422" s="65">
        <v>5</v>
      </c>
      <c r="E1422" s="65">
        <v>5</v>
      </c>
      <c r="F1422" s="71"/>
      <c r="G1422" s="71"/>
      <c r="H1422" s="71"/>
      <c r="I1422" s="623"/>
      <c r="J1422" s="649"/>
      <c r="K1422" s="677"/>
      <c r="L1422" s="60"/>
      <c r="M1422" s="60"/>
      <c r="N1422" s="60"/>
      <c r="O1422" s="60"/>
      <c r="P1422" s="60"/>
    </row>
    <row r="1423" spans="1:16" s="59" customFormat="1" ht="38.25" outlineLevel="1">
      <c r="A1423" s="144">
        <f t="shared" si="38"/>
        <v>1361</v>
      </c>
      <c r="B1423" s="155" t="s">
        <v>2024</v>
      </c>
      <c r="C1423" s="65" t="s">
        <v>126</v>
      </c>
      <c r="D1423" s="65">
        <v>5</v>
      </c>
      <c r="E1423" s="65">
        <v>5</v>
      </c>
      <c r="F1423" s="71"/>
      <c r="G1423" s="71"/>
      <c r="H1423" s="71"/>
      <c r="I1423" s="623"/>
      <c r="J1423" s="649"/>
      <c r="K1423" s="677"/>
      <c r="L1423" s="60"/>
      <c r="M1423" s="60"/>
      <c r="N1423" s="60"/>
      <c r="O1423" s="60"/>
      <c r="P1423" s="60"/>
    </row>
    <row r="1424" spans="1:16" s="59" customFormat="1" ht="25.5" outlineLevel="1">
      <c r="A1424" s="144">
        <f t="shared" si="38"/>
        <v>1362</v>
      </c>
      <c r="B1424" s="196" t="s">
        <v>2029</v>
      </c>
      <c r="C1424" s="65" t="s">
        <v>126</v>
      </c>
      <c r="D1424" s="65">
        <v>1</v>
      </c>
      <c r="E1424" s="65">
        <v>1</v>
      </c>
      <c r="F1424" s="71"/>
      <c r="G1424" s="71"/>
      <c r="H1424" s="71"/>
      <c r="I1424" s="65" t="s">
        <v>1252</v>
      </c>
      <c r="J1424" s="649"/>
      <c r="K1424" s="677"/>
      <c r="L1424" s="60"/>
      <c r="M1424" s="60"/>
      <c r="N1424" s="60"/>
      <c r="O1424" s="60"/>
      <c r="P1424" s="60"/>
    </row>
    <row r="1425" spans="1:16" s="59" customFormat="1" ht="25.5" outlineLevel="1">
      <c r="A1425" s="144">
        <f t="shared" si="38"/>
        <v>1363</v>
      </c>
      <c r="B1425" s="196" t="s">
        <v>2030</v>
      </c>
      <c r="C1425" s="65" t="s">
        <v>126</v>
      </c>
      <c r="D1425" s="65">
        <v>1</v>
      </c>
      <c r="E1425" s="65">
        <v>1</v>
      </c>
      <c r="F1425" s="71"/>
      <c r="G1425" s="71"/>
      <c r="H1425" s="71"/>
      <c r="I1425" s="65" t="s">
        <v>494</v>
      </c>
      <c r="J1425" s="649"/>
      <c r="K1425" s="677"/>
      <c r="L1425" s="60"/>
      <c r="M1425" s="60"/>
      <c r="N1425" s="60"/>
      <c r="O1425" s="60"/>
      <c r="P1425" s="60"/>
    </row>
    <row r="1426" spans="1:16" s="59" customFormat="1" ht="38.25" outlineLevel="1">
      <c r="A1426" s="144">
        <f t="shared" si="38"/>
        <v>1364</v>
      </c>
      <c r="B1426" s="196" t="s">
        <v>2031</v>
      </c>
      <c r="C1426" s="69" t="s">
        <v>126</v>
      </c>
      <c r="D1426" s="69">
        <v>10</v>
      </c>
      <c r="E1426" s="69">
        <v>10</v>
      </c>
      <c r="F1426" s="71"/>
      <c r="G1426" s="71"/>
      <c r="H1426" s="71"/>
      <c r="I1426" s="69" t="s">
        <v>1253</v>
      </c>
      <c r="J1426" s="649"/>
      <c r="K1426" s="677"/>
      <c r="L1426" s="60"/>
      <c r="M1426" s="60"/>
      <c r="N1426" s="60"/>
      <c r="O1426" s="60"/>
      <c r="P1426" s="60"/>
    </row>
    <row r="1427" spans="1:16" s="59" customFormat="1" ht="15.75" customHeight="1" outlineLevel="1">
      <c r="A1427" s="144">
        <f t="shared" si="38"/>
        <v>1365</v>
      </c>
      <c r="B1427" s="196" t="s">
        <v>2032</v>
      </c>
      <c r="C1427" s="69" t="s">
        <v>126</v>
      </c>
      <c r="D1427" s="69">
        <v>100</v>
      </c>
      <c r="E1427" s="69">
        <v>100</v>
      </c>
      <c r="F1427" s="71"/>
      <c r="G1427" s="71"/>
      <c r="H1427" s="71"/>
      <c r="I1427" s="679" t="s">
        <v>1254</v>
      </c>
      <c r="J1427" s="649"/>
      <c r="K1427" s="677"/>
      <c r="L1427" s="60"/>
      <c r="M1427" s="60"/>
      <c r="N1427" s="60"/>
      <c r="O1427" s="60"/>
      <c r="P1427" s="60"/>
    </row>
    <row r="1428" spans="1:16" s="59" customFormat="1" ht="12.75" outlineLevel="1">
      <c r="A1428" s="144">
        <f t="shared" si="38"/>
        <v>1366</v>
      </c>
      <c r="B1428" s="196" t="s">
        <v>2033</v>
      </c>
      <c r="C1428" s="69" t="s">
        <v>126</v>
      </c>
      <c r="D1428" s="69">
        <v>100</v>
      </c>
      <c r="E1428" s="69">
        <v>100</v>
      </c>
      <c r="F1428" s="71"/>
      <c r="G1428" s="71"/>
      <c r="H1428" s="71"/>
      <c r="I1428" s="680"/>
      <c r="J1428" s="649"/>
      <c r="K1428" s="677"/>
      <c r="L1428" s="60"/>
      <c r="M1428" s="60"/>
      <c r="N1428" s="60"/>
      <c r="O1428" s="60"/>
      <c r="P1428" s="60"/>
    </row>
    <row r="1429" spans="1:16" s="59" customFormat="1" ht="25.5" outlineLevel="1">
      <c r="A1429" s="144">
        <f t="shared" si="38"/>
        <v>1367</v>
      </c>
      <c r="B1429" s="196" t="s">
        <v>2034</v>
      </c>
      <c r="C1429" s="69" t="s">
        <v>126</v>
      </c>
      <c r="D1429" s="69">
        <v>100</v>
      </c>
      <c r="E1429" s="69">
        <v>100</v>
      </c>
      <c r="F1429" s="71"/>
      <c r="G1429" s="71"/>
      <c r="H1429" s="71"/>
      <c r="I1429" s="680"/>
      <c r="J1429" s="649"/>
      <c r="K1429" s="677"/>
      <c r="L1429" s="60"/>
      <c r="M1429" s="60"/>
      <c r="N1429" s="60"/>
      <c r="O1429" s="60"/>
      <c r="P1429" s="60"/>
    </row>
    <row r="1430" spans="1:16" s="59" customFormat="1" ht="25.5" outlineLevel="1">
      <c r="A1430" s="144">
        <f t="shared" si="38"/>
        <v>1368</v>
      </c>
      <c r="B1430" s="196" t="s">
        <v>2035</v>
      </c>
      <c r="C1430" s="69" t="s">
        <v>126</v>
      </c>
      <c r="D1430" s="69">
        <v>100</v>
      </c>
      <c r="E1430" s="69">
        <v>100</v>
      </c>
      <c r="F1430" s="71"/>
      <c r="G1430" s="71"/>
      <c r="H1430" s="71"/>
      <c r="I1430" s="680"/>
      <c r="J1430" s="649"/>
      <c r="K1430" s="677"/>
      <c r="L1430" s="60"/>
      <c r="M1430" s="60"/>
      <c r="N1430" s="60"/>
      <c r="O1430" s="60"/>
      <c r="P1430" s="60"/>
    </row>
    <row r="1431" spans="1:16" s="59" customFormat="1" ht="25.5" outlineLevel="1">
      <c r="A1431" s="144">
        <f t="shared" si="38"/>
        <v>1369</v>
      </c>
      <c r="B1431" s="196" t="s">
        <v>2036</v>
      </c>
      <c r="C1431" s="69" t="s">
        <v>126</v>
      </c>
      <c r="D1431" s="69">
        <v>100</v>
      </c>
      <c r="E1431" s="69">
        <v>100</v>
      </c>
      <c r="F1431" s="71"/>
      <c r="G1431" s="71"/>
      <c r="H1431" s="71"/>
      <c r="I1431" s="680"/>
      <c r="J1431" s="649"/>
      <c r="K1431" s="677"/>
      <c r="L1431" s="60"/>
      <c r="M1431" s="60"/>
      <c r="N1431" s="60"/>
      <c r="O1431" s="60"/>
      <c r="P1431" s="60"/>
    </row>
    <row r="1432" spans="1:16" s="59" customFormat="1" ht="25.5" outlineLevel="1">
      <c r="A1432" s="144">
        <f t="shared" si="38"/>
        <v>1370</v>
      </c>
      <c r="B1432" s="196" t="s">
        <v>2037</v>
      </c>
      <c r="C1432" s="69" t="s">
        <v>126</v>
      </c>
      <c r="D1432" s="69">
        <v>100</v>
      </c>
      <c r="E1432" s="69">
        <v>100</v>
      </c>
      <c r="F1432" s="71"/>
      <c r="G1432" s="71"/>
      <c r="H1432" s="71"/>
      <c r="I1432" s="680"/>
      <c r="J1432" s="649"/>
      <c r="K1432" s="677"/>
      <c r="L1432" s="60"/>
      <c r="M1432" s="60"/>
      <c r="N1432" s="60"/>
      <c r="O1432" s="60"/>
      <c r="P1432" s="60"/>
    </row>
    <row r="1433" spans="1:16" s="59" customFormat="1" ht="25.5" outlineLevel="1">
      <c r="A1433" s="144">
        <f t="shared" si="38"/>
        <v>1371</v>
      </c>
      <c r="B1433" s="196" t="s">
        <v>2038</v>
      </c>
      <c r="C1433" s="69" t="s">
        <v>126</v>
      </c>
      <c r="D1433" s="69">
        <v>100</v>
      </c>
      <c r="E1433" s="69">
        <v>100</v>
      </c>
      <c r="F1433" s="71"/>
      <c r="G1433" s="71"/>
      <c r="H1433" s="71"/>
      <c r="I1433" s="680"/>
      <c r="J1433" s="649"/>
      <c r="K1433" s="677"/>
      <c r="L1433" s="60"/>
      <c r="M1433" s="60"/>
      <c r="N1433" s="60"/>
      <c r="O1433" s="60"/>
      <c r="P1433" s="60"/>
    </row>
    <row r="1434" spans="1:16" s="59" customFormat="1" ht="25.5" outlineLevel="1">
      <c r="A1434" s="144">
        <f t="shared" si="38"/>
        <v>1372</v>
      </c>
      <c r="B1434" s="196" t="s">
        <v>2039</v>
      </c>
      <c r="C1434" s="69" t="s">
        <v>126</v>
      </c>
      <c r="D1434" s="69">
        <v>100</v>
      </c>
      <c r="E1434" s="69">
        <v>100</v>
      </c>
      <c r="F1434" s="71"/>
      <c r="G1434" s="71"/>
      <c r="H1434" s="71"/>
      <c r="I1434" s="680"/>
      <c r="J1434" s="649"/>
      <c r="K1434" s="677"/>
      <c r="L1434" s="60"/>
      <c r="M1434" s="60"/>
      <c r="N1434" s="60"/>
      <c r="O1434" s="60"/>
      <c r="P1434" s="60"/>
    </row>
    <row r="1435" spans="1:16" s="59" customFormat="1" ht="25.5" outlineLevel="1">
      <c r="A1435" s="144">
        <f t="shared" si="38"/>
        <v>1373</v>
      </c>
      <c r="B1435" s="196" t="s">
        <v>2040</v>
      </c>
      <c r="C1435" s="69" t="s">
        <v>126</v>
      </c>
      <c r="D1435" s="69">
        <v>100</v>
      </c>
      <c r="E1435" s="69">
        <v>100</v>
      </c>
      <c r="F1435" s="71"/>
      <c r="G1435" s="71"/>
      <c r="H1435" s="71"/>
      <c r="I1435" s="680"/>
      <c r="J1435" s="649"/>
      <c r="K1435" s="677"/>
      <c r="L1435" s="60"/>
      <c r="M1435" s="60"/>
      <c r="N1435" s="60"/>
      <c r="O1435" s="60"/>
      <c r="P1435" s="60"/>
    </row>
    <row r="1436" spans="1:16" s="59" customFormat="1" ht="25.5" outlineLevel="1">
      <c r="A1436" s="144">
        <f t="shared" si="38"/>
        <v>1374</v>
      </c>
      <c r="B1436" s="196" t="s">
        <v>2041</v>
      </c>
      <c r="C1436" s="69" t="s">
        <v>126</v>
      </c>
      <c r="D1436" s="69">
        <v>100</v>
      </c>
      <c r="E1436" s="69">
        <v>100</v>
      </c>
      <c r="F1436" s="71"/>
      <c r="G1436" s="71"/>
      <c r="H1436" s="71"/>
      <c r="I1436" s="680"/>
      <c r="J1436" s="649"/>
      <c r="K1436" s="677"/>
      <c r="L1436" s="60"/>
      <c r="M1436" s="60"/>
      <c r="N1436" s="60"/>
      <c r="O1436" s="60"/>
      <c r="P1436" s="60"/>
    </row>
    <row r="1437" spans="1:16" s="59" customFormat="1" ht="25.5" outlineLevel="1">
      <c r="A1437" s="144">
        <f t="shared" si="38"/>
        <v>1375</v>
      </c>
      <c r="B1437" s="196" t="s">
        <v>2042</v>
      </c>
      <c r="C1437" s="69" t="s">
        <v>126</v>
      </c>
      <c r="D1437" s="69">
        <v>100</v>
      </c>
      <c r="E1437" s="69">
        <v>100</v>
      </c>
      <c r="F1437" s="71"/>
      <c r="G1437" s="71"/>
      <c r="H1437" s="71"/>
      <c r="I1437" s="681"/>
      <c r="J1437" s="650"/>
      <c r="K1437" s="678"/>
      <c r="L1437" s="60"/>
      <c r="M1437" s="60"/>
      <c r="N1437" s="60"/>
      <c r="O1437" s="60"/>
      <c r="P1437" s="60"/>
    </row>
    <row r="1438" spans="1:16" s="59" customFormat="1" ht="25.5" outlineLevel="1">
      <c r="A1438" s="144">
        <f t="shared" si="38"/>
        <v>1376</v>
      </c>
      <c r="B1438" s="196" t="s">
        <v>2043</v>
      </c>
      <c r="C1438" s="69" t="s">
        <v>126</v>
      </c>
      <c r="D1438" s="69">
        <v>100</v>
      </c>
      <c r="E1438" s="69">
        <v>100</v>
      </c>
      <c r="F1438" s="71"/>
      <c r="G1438" s="71"/>
      <c r="H1438" s="71"/>
      <c r="I1438" s="658" t="s">
        <v>1254</v>
      </c>
      <c r="J1438" s="648" t="s">
        <v>21</v>
      </c>
      <c r="K1438" s="676" t="s">
        <v>822</v>
      </c>
      <c r="L1438" s="60"/>
      <c r="M1438" s="60"/>
      <c r="N1438" s="60"/>
      <c r="O1438" s="60"/>
      <c r="P1438" s="60"/>
    </row>
    <row r="1439" spans="1:16" s="59" customFormat="1" ht="25.5" outlineLevel="1">
      <c r="A1439" s="144">
        <f t="shared" si="38"/>
        <v>1377</v>
      </c>
      <c r="B1439" s="196" t="s">
        <v>2044</v>
      </c>
      <c r="C1439" s="69" t="s">
        <v>126</v>
      </c>
      <c r="D1439" s="69">
        <v>100</v>
      </c>
      <c r="E1439" s="69">
        <v>100</v>
      </c>
      <c r="F1439" s="71"/>
      <c r="G1439" s="71"/>
      <c r="H1439" s="71"/>
      <c r="I1439" s="658"/>
      <c r="J1439" s="649"/>
      <c r="K1439" s="677"/>
      <c r="L1439" s="60"/>
      <c r="M1439" s="60"/>
      <c r="N1439" s="60"/>
      <c r="O1439" s="60"/>
      <c r="P1439" s="60"/>
    </row>
    <row r="1440" spans="1:16" s="59" customFormat="1" ht="25.5" outlineLevel="1">
      <c r="A1440" s="144">
        <f t="shared" si="38"/>
        <v>1378</v>
      </c>
      <c r="B1440" s="196" t="s">
        <v>2045</v>
      </c>
      <c r="C1440" s="69" t="s">
        <v>126</v>
      </c>
      <c r="D1440" s="69">
        <v>100</v>
      </c>
      <c r="E1440" s="69">
        <v>100</v>
      </c>
      <c r="F1440" s="71"/>
      <c r="G1440" s="71"/>
      <c r="H1440" s="71"/>
      <c r="I1440" s="658"/>
      <c r="J1440" s="649"/>
      <c r="K1440" s="677"/>
      <c r="L1440" s="60"/>
      <c r="M1440" s="60"/>
      <c r="N1440" s="60"/>
      <c r="O1440" s="60"/>
      <c r="P1440" s="60"/>
    </row>
    <row r="1441" spans="1:16" s="59" customFormat="1" ht="25.5" customHeight="1" outlineLevel="1">
      <c r="A1441" s="144">
        <f t="shared" si="38"/>
        <v>1379</v>
      </c>
      <c r="B1441" s="155" t="s">
        <v>1255</v>
      </c>
      <c r="C1441" s="65" t="s">
        <v>126</v>
      </c>
      <c r="D1441" s="65">
        <v>3</v>
      </c>
      <c r="E1441" s="65">
        <v>3</v>
      </c>
      <c r="F1441" s="71"/>
      <c r="G1441" s="71"/>
      <c r="H1441" s="71"/>
      <c r="I1441" s="652" t="s">
        <v>1256</v>
      </c>
      <c r="J1441" s="649"/>
      <c r="K1441" s="677"/>
      <c r="L1441" s="60"/>
      <c r="M1441" s="60"/>
      <c r="N1441" s="60"/>
      <c r="O1441" s="60"/>
      <c r="P1441" s="60"/>
    </row>
    <row r="1442" spans="1:16" s="59" customFormat="1" ht="25.5" outlineLevel="1">
      <c r="A1442" s="144">
        <f t="shared" si="38"/>
        <v>1380</v>
      </c>
      <c r="B1442" s="155" t="s">
        <v>1257</v>
      </c>
      <c r="C1442" s="65" t="s">
        <v>126</v>
      </c>
      <c r="D1442" s="65">
        <v>2</v>
      </c>
      <c r="E1442" s="65">
        <v>2</v>
      </c>
      <c r="F1442" s="71"/>
      <c r="G1442" s="71"/>
      <c r="H1442" s="71"/>
      <c r="I1442" s="652"/>
      <c r="J1442" s="649"/>
      <c r="K1442" s="677"/>
      <c r="L1442" s="60"/>
      <c r="M1442" s="60"/>
      <c r="N1442" s="60"/>
      <c r="O1442" s="60"/>
      <c r="P1442" s="60"/>
    </row>
    <row r="1443" spans="1:16" s="59" customFormat="1" ht="25.5" outlineLevel="1">
      <c r="A1443" s="144">
        <f t="shared" si="38"/>
        <v>1381</v>
      </c>
      <c r="B1443" s="155" t="s">
        <v>1258</v>
      </c>
      <c r="C1443" s="65" t="s">
        <v>126</v>
      </c>
      <c r="D1443" s="65">
        <v>18</v>
      </c>
      <c r="E1443" s="65">
        <v>18</v>
      </c>
      <c r="F1443" s="71"/>
      <c r="G1443" s="71"/>
      <c r="H1443" s="71"/>
      <c r="I1443" s="652"/>
      <c r="J1443" s="649"/>
      <c r="K1443" s="677"/>
      <c r="L1443" s="60"/>
      <c r="M1443" s="60"/>
      <c r="N1443" s="60"/>
      <c r="O1443" s="60"/>
      <c r="P1443" s="60"/>
    </row>
    <row r="1444" spans="1:16" s="59" customFormat="1" ht="25.5" outlineLevel="1">
      <c r="A1444" s="144">
        <f t="shared" si="38"/>
        <v>1382</v>
      </c>
      <c r="B1444" s="155" t="s">
        <v>1259</v>
      </c>
      <c r="C1444" s="65" t="s">
        <v>126</v>
      </c>
      <c r="D1444" s="65">
        <v>1</v>
      </c>
      <c r="E1444" s="65">
        <v>1</v>
      </c>
      <c r="F1444" s="71"/>
      <c r="G1444" s="71"/>
      <c r="H1444" s="71"/>
      <c r="I1444" s="652"/>
      <c r="J1444" s="649"/>
      <c r="K1444" s="677"/>
      <c r="L1444" s="60"/>
      <c r="M1444" s="60"/>
      <c r="N1444" s="60"/>
      <c r="O1444" s="60"/>
      <c r="P1444" s="60"/>
    </row>
    <row r="1445" spans="1:16" s="59" customFormat="1" ht="25.5" outlineLevel="1">
      <c r="A1445" s="144">
        <f t="shared" si="38"/>
        <v>1383</v>
      </c>
      <c r="B1445" s="155" t="s">
        <v>1260</v>
      </c>
      <c r="C1445" s="65" t="s">
        <v>126</v>
      </c>
      <c r="D1445" s="65">
        <v>3</v>
      </c>
      <c r="E1445" s="65">
        <v>3</v>
      </c>
      <c r="F1445" s="71"/>
      <c r="G1445" s="71"/>
      <c r="H1445" s="71"/>
      <c r="I1445" s="652"/>
      <c r="J1445" s="649"/>
      <c r="K1445" s="677"/>
      <c r="L1445" s="60"/>
      <c r="M1445" s="60"/>
      <c r="N1445" s="60"/>
      <c r="O1445" s="60"/>
      <c r="P1445" s="60"/>
    </row>
    <row r="1446" spans="1:16" s="59" customFormat="1" ht="25.5" outlineLevel="1">
      <c r="A1446" s="144">
        <f t="shared" si="38"/>
        <v>1384</v>
      </c>
      <c r="B1446" s="155" t="s">
        <v>1261</v>
      </c>
      <c r="C1446" s="65" t="s">
        <v>126</v>
      </c>
      <c r="D1446" s="65">
        <v>2</v>
      </c>
      <c r="E1446" s="65">
        <v>2</v>
      </c>
      <c r="F1446" s="71"/>
      <c r="G1446" s="71"/>
      <c r="H1446" s="71"/>
      <c r="I1446" s="652"/>
      <c r="J1446" s="649"/>
      <c r="K1446" s="677"/>
      <c r="L1446" s="60"/>
      <c r="M1446" s="60"/>
      <c r="N1446" s="60"/>
      <c r="O1446" s="60"/>
      <c r="P1446" s="60"/>
    </row>
    <row r="1447" spans="1:16" s="59" customFormat="1" ht="25.5" outlineLevel="1">
      <c r="A1447" s="144">
        <f t="shared" si="38"/>
        <v>1385</v>
      </c>
      <c r="B1447" s="155" t="s">
        <v>1262</v>
      </c>
      <c r="C1447" s="65" t="s">
        <v>126</v>
      </c>
      <c r="D1447" s="65">
        <v>2</v>
      </c>
      <c r="E1447" s="65">
        <v>2</v>
      </c>
      <c r="F1447" s="71"/>
      <c r="G1447" s="71"/>
      <c r="H1447" s="71"/>
      <c r="I1447" s="652"/>
      <c r="J1447" s="649"/>
      <c r="K1447" s="677"/>
      <c r="L1447" s="60"/>
      <c r="M1447" s="60"/>
      <c r="N1447" s="60"/>
      <c r="O1447" s="60"/>
      <c r="P1447" s="60"/>
    </row>
    <row r="1448" spans="1:16" s="59" customFormat="1" ht="25.5" outlineLevel="1">
      <c r="A1448" s="144">
        <f t="shared" si="38"/>
        <v>1386</v>
      </c>
      <c r="B1448" s="155" t="s">
        <v>1263</v>
      </c>
      <c r="C1448" s="65" t="s">
        <v>126</v>
      </c>
      <c r="D1448" s="65">
        <v>5</v>
      </c>
      <c r="E1448" s="65">
        <v>5</v>
      </c>
      <c r="F1448" s="71"/>
      <c r="G1448" s="71"/>
      <c r="H1448" s="71"/>
      <c r="I1448" s="652"/>
      <c r="J1448" s="649"/>
      <c r="K1448" s="677"/>
      <c r="L1448" s="60"/>
      <c r="M1448" s="60"/>
      <c r="N1448" s="60"/>
      <c r="O1448" s="60"/>
      <c r="P1448" s="60"/>
    </row>
    <row r="1449" spans="1:16" s="59" customFormat="1" ht="25.5" outlineLevel="1">
      <c r="A1449" s="144">
        <f t="shared" si="38"/>
        <v>1387</v>
      </c>
      <c r="B1449" s="155" t="s">
        <v>1264</v>
      </c>
      <c r="C1449" s="65" t="s">
        <v>126</v>
      </c>
      <c r="D1449" s="65">
        <v>32</v>
      </c>
      <c r="E1449" s="65">
        <v>32</v>
      </c>
      <c r="F1449" s="71"/>
      <c r="G1449" s="71"/>
      <c r="H1449" s="71"/>
      <c r="I1449" s="652"/>
      <c r="J1449" s="649"/>
      <c r="K1449" s="677"/>
      <c r="L1449" s="60"/>
      <c r="M1449" s="60"/>
      <c r="N1449" s="60"/>
      <c r="O1449" s="60"/>
      <c r="P1449" s="60"/>
    </row>
    <row r="1450" spans="1:16" s="59" customFormat="1" ht="25.5" outlineLevel="1">
      <c r="A1450" s="144">
        <f t="shared" si="38"/>
        <v>1388</v>
      </c>
      <c r="B1450" s="155" t="s">
        <v>1265</v>
      </c>
      <c r="C1450" s="65" t="s">
        <v>126</v>
      </c>
      <c r="D1450" s="65">
        <v>1</v>
      </c>
      <c r="E1450" s="65">
        <v>1</v>
      </c>
      <c r="F1450" s="71"/>
      <c r="G1450" s="71"/>
      <c r="H1450" s="71"/>
      <c r="I1450" s="652"/>
      <c r="J1450" s="649"/>
      <c r="K1450" s="677"/>
      <c r="L1450" s="60"/>
      <c r="M1450" s="60"/>
      <c r="N1450" s="60"/>
      <c r="O1450" s="60"/>
      <c r="P1450" s="60"/>
    </row>
    <row r="1451" spans="1:16" s="59" customFormat="1" ht="114.75" outlineLevel="1">
      <c r="A1451" s="144">
        <f t="shared" si="38"/>
        <v>1389</v>
      </c>
      <c r="B1451" s="155" t="s">
        <v>1266</v>
      </c>
      <c r="C1451" s="65" t="s">
        <v>126</v>
      </c>
      <c r="D1451" s="65">
        <v>50</v>
      </c>
      <c r="E1451" s="65">
        <v>50</v>
      </c>
      <c r="F1451" s="71"/>
      <c r="G1451" s="71"/>
      <c r="H1451" s="71"/>
      <c r="I1451" s="658" t="s">
        <v>1256</v>
      </c>
      <c r="J1451" s="649"/>
      <c r="K1451" s="677"/>
      <c r="L1451" s="60"/>
      <c r="M1451" s="60"/>
      <c r="N1451" s="60"/>
      <c r="O1451" s="60"/>
      <c r="P1451" s="60"/>
    </row>
    <row r="1452" spans="1:16" s="59" customFormat="1" ht="38.25" outlineLevel="1">
      <c r="A1452" s="144">
        <f t="shared" si="38"/>
        <v>1390</v>
      </c>
      <c r="B1452" s="155" t="s">
        <v>1267</v>
      </c>
      <c r="C1452" s="65" t="s">
        <v>126</v>
      </c>
      <c r="D1452" s="65">
        <v>2</v>
      </c>
      <c r="E1452" s="65">
        <v>2</v>
      </c>
      <c r="F1452" s="71"/>
      <c r="G1452" s="71"/>
      <c r="H1452" s="71"/>
      <c r="I1452" s="658"/>
      <c r="J1452" s="649"/>
      <c r="K1452" s="677"/>
      <c r="L1452" s="60"/>
      <c r="M1452" s="60"/>
      <c r="N1452" s="60"/>
      <c r="O1452" s="60"/>
      <c r="P1452" s="60"/>
    </row>
    <row r="1453" spans="1:16" s="59" customFormat="1" ht="51" outlineLevel="1">
      <c r="A1453" s="144">
        <f t="shared" si="38"/>
        <v>1391</v>
      </c>
      <c r="B1453" s="155" t="s">
        <v>1268</v>
      </c>
      <c r="C1453" s="65" t="s">
        <v>126</v>
      </c>
      <c r="D1453" s="65">
        <v>2</v>
      </c>
      <c r="E1453" s="65">
        <v>2</v>
      </c>
      <c r="F1453" s="71"/>
      <c r="G1453" s="71"/>
      <c r="H1453" s="71"/>
      <c r="I1453" s="65" t="s">
        <v>1269</v>
      </c>
      <c r="J1453" s="649"/>
      <c r="K1453" s="677"/>
      <c r="L1453" s="60"/>
      <c r="M1453" s="60"/>
      <c r="N1453" s="60"/>
      <c r="O1453" s="60"/>
      <c r="P1453" s="60"/>
    </row>
    <row r="1454" spans="1:16" s="59" customFormat="1" ht="51" outlineLevel="1">
      <c r="A1454" s="144">
        <f t="shared" si="38"/>
        <v>1392</v>
      </c>
      <c r="B1454" s="155" t="s">
        <v>1270</v>
      </c>
      <c r="C1454" s="65" t="s">
        <v>126</v>
      </c>
      <c r="D1454" s="65">
        <v>4</v>
      </c>
      <c r="E1454" s="65">
        <v>4</v>
      </c>
      <c r="F1454" s="71"/>
      <c r="G1454" s="71"/>
      <c r="H1454" s="71"/>
      <c r="I1454" s="65" t="s">
        <v>1271</v>
      </c>
      <c r="J1454" s="649"/>
      <c r="K1454" s="677"/>
      <c r="L1454" s="60"/>
      <c r="M1454" s="60"/>
      <c r="N1454" s="60"/>
      <c r="O1454" s="60"/>
      <c r="P1454" s="60"/>
    </row>
    <row r="1455" spans="1:16" s="59" customFormat="1" ht="25.5" customHeight="1" outlineLevel="1">
      <c r="A1455" s="144">
        <f t="shared" si="38"/>
        <v>1393</v>
      </c>
      <c r="B1455" s="155" t="s">
        <v>1272</v>
      </c>
      <c r="C1455" s="65" t="s">
        <v>126</v>
      </c>
      <c r="D1455" s="65">
        <v>1</v>
      </c>
      <c r="E1455" s="65">
        <v>1</v>
      </c>
      <c r="F1455" s="71"/>
      <c r="G1455" s="71"/>
      <c r="H1455" s="71"/>
      <c r="I1455" s="648" t="s">
        <v>1273</v>
      </c>
      <c r="J1455" s="649"/>
      <c r="K1455" s="677"/>
      <c r="L1455" s="60"/>
      <c r="M1455" s="60"/>
      <c r="N1455" s="60"/>
      <c r="O1455" s="60"/>
      <c r="P1455" s="60"/>
    </row>
    <row r="1456" spans="1:16" s="59" customFormat="1" ht="38.25" outlineLevel="1">
      <c r="A1456" s="144">
        <f t="shared" si="38"/>
        <v>1394</v>
      </c>
      <c r="B1456" s="155" t="s">
        <v>1274</v>
      </c>
      <c r="C1456" s="65" t="s">
        <v>126</v>
      </c>
      <c r="D1456" s="65">
        <v>1</v>
      </c>
      <c r="E1456" s="65">
        <v>1</v>
      </c>
      <c r="F1456" s="71"/>
      <c r="G1456" s="71"/>
      <c r="H1456" s="71"/>
      <c r="I1456" s="650"/>
      <c r="J1456" s="650"/>
      <c r="K1456" s="678"/>
      <c r="L1456" s="60"/>
      <c r="M1456" s="60"/>
      <c r="N1456" s="60"/>
      <c r="O1456" s="60"/>
      <c r="P1456" s="60"/>
    </row>
    <row r="1457" spans="1:16" s="59" customFormat="1" ht="25.5" outlineLevel="1">
      <c r="A1457" s="144">
        <f t="shared" si="38"/>
        <v>1395</v>
      </c>
      <c r="B1457" s="155" t="s">
        <v>1275</v>
      </c>
      <c r="C1457" s="65" t="s">
        <v>126</v>
      </c>
      <c r="D1457" s="65">
        <v>1</v>
      </c>
      <c r="E1457" s="65">
        <v>1</v>
      </c>
      <c r="F1457" s="71"/>
      <c r="G1457" s="71"/>
      <c r="H1457" s="71"/>
      <c r="I1457" s="648" t="s">
        <v>1273</v>
      </c>
      <c r="J1457" s="648" t="s">
        <v>21</v>
      </c>
      <c r="K1457" s="676" t="s">
        <v>822</v>
      </c>
      <c r="L1457" s="60"/>
      <c r="M1457" s="60"/>
      <c r="N1457" s="60"/>
      <c r="O1457" s="60"/>
      <c r="P1457" s="60"/>
    </row>
    <row r="1458" spans="1:16" s="59" customFormat="1" ht="25.5" outlineLevel="1">
      <c r="A1458" s="144">
        <f t="shared" si="38"/>
        <v>1396</v>
      </c>
      <c r="B1458" s="155" t="s">
        <v>1276</v>
      </c>
      <c r="C1458" s="65" t="s">
        <v>126</v>
      </c>
      <c r="D1458" s="65">
        <v>1</v>
      </c>
      <c r="E1458" s="65">
        <v>1</v>
      </c>
      <c r="F1458" s="71"/>
      <c r="G1458" s="71"/>
      <c r="H1458" s="71"/>
      <c r="I1458" s="649"/>
      <c r="J1458" s="649"/>
      <c r="K1458" s="677"/>
      <c r="L1458" s="60"/>
      <c r="M1458" s="60"/>
      <c r="N1458" s="60"/>
      <c r="O1458" s="60"/>
      <c r="P1458" s="60"/>
    </row>
    <row r="1459" spans="1:16" s="59" customFormat="1" ht="38.25" outlineLevel="1">
      <c r="A1459" s="144">
        <f t="shared" si="38"/>
        <v>1397</v>
      </c>
      <c r="B1459" s="155" t="s">
        <v>1277</v>
      </c>
      <c r="C1459" s="65" t="s">
        <v>126</v>
      </c>
      <c r="D1459" s="65">
        <v>1</v>
      </c>
      <c r="E1459" s="65">
        <v>1</v>
      </c>
      <c r="F1459" s="71"/>
      <c r="G1459" s="71"/>
      <c r="H1459" s="71"/>
      <c r="I1459" s="649"/>
      <c r="J1459" s="649"/>
      <c r="K1459" s="677"/>
      <c r="L1459" s="60"/>
      <c r="M1459" s="60"/>
      <c r="N1459" s="60"/>
      <c r="O1459" s="60"/>
      <c r="P1459" s="60"/>
    </row>
    <row r="1460" spans="1:16" s="59" customFormat="1" ht="25.5" outlineLevel="1">
      <c r="A1460" s="144">
        <f t="shared" si="38"/>
        <v>1398</v>
      </c>
      <c r="B1460" s="155" t="s">
        <v>1278</v>
      </c>
      <c r="C1460" s="65" t="s">
        <v>126</v>
      </c>
      <c r="D1460" s="65">
        <v>1</v>
      </c>
      <c r="E1460" s="65">
        <v>1</v>
      </c>
      <c r="F1460" s="71"/>
      <c r="G1460" s="71"/>
      <c r="H1460" s="71"/>
      <c r="I1460" s="649"/>
      <c r="J1460" s="649"/>
      <c r="K1460" s="677"/>
      <c r="L1460" s="60"/>
      <c r="M1460" s="60"/>
      <c r="N1460" s="60"/>
      <c r="O1460" s="60"/>
      <c r="P1460" s="60"/>
    </row>
    <row r="1461" spans="1:16" s="59" customFormat="1" ht="29.25" customHeight="1" outlineLevel="1">
      <c r="A1461" s="144">
        <f t="shared" si="38"/>
        <v>1399</v>
      </c>
      <c r="B1461" s="155" t="s">
        <v>1279</v>
      </c>
      <c r="C1461" s="65" t="s">
        <v>126</v>
      </c>
      <c r="D1461" s="65">
        <v>1</v>
      </c>
      <c r="E1461" s="65">
        <v>1</v>
      </c>
      <c r="F1461" s="71"/>
      <c r="G1461" s="71"/>
      <c r="H1461" s="71"/>
      <c r="I1461" s="649"/>
      <c r="J1461" s="649"/>
      <c r="K1461" s="677"/>
      <c r="L1461" s="60"/>
      <c r="M1461" s="60"/>
      <c r="N1461" s="60"/>
      <c r="O1461" s="60"/>
      <c r="P1461" s="60"/>
    </row>
    <row r="1462" spans="1:16" s="59" customFormat="1" ht="37.5" customHeight="1" outlineLevel="1">
      <c r="A1462" s="144">
        <f t="shared" si="38"/>
        <v>1400</v>
      </c>
      <c r="B1462" s="155" t="s">
        <v>1280</v>
      </c>
      <c r="C1462" s="65" t="s">
        <v>126</v>
      </c>
      <c r="D1462" s="65">
        <v>1</v>
      </c>
      <c r="E1462" s="65">
        <v>1</v>
      </c>
      <c r="F1462" s="71"/>
      <c r="G1462" s="71"/>
      <c r="H1462" s="71"/>
      <c r="I1462" s="649"/>
      <c r="J1462" s="649"/>
      <c r="K1462" s="677"/>
      <c r="L1462" s="60"/>
      <c r="M1462" s="60"/>
      <c r="N1462" s="60"/>
      <c r="O1462" s="60"/>
      <c r="P1462" s="60"/>
    </row>
    <row r="1463" spans="1:16" s="59" customFormat="1" ht="25.5" outlineLevel="1">
      <c r="A1463" s="144">
        <f t="shared" si="38"/>
        <v>1401</v>
      </c>
      <c r="B1463" s="155" t="s">
        <v>1281</v>
      </c>
      <c r="C1463" s="65" t="s">
        <v>126</v>
      </c>
      <c r="D1463" s="65">
        <v>2</v>
      </c>
      <c r="E1463" s="65">
        <v>2</v>
      </c>
      <c r="F1463" s="71"/>
      <c r="G1463" s="71"/>
      <c r="H1463" s="71"/>
      <c r="I1463" s="649"/>
      <c r="J1463" s="649"/>
      <c r="K1463" s="677"/>
      <c r="L1463" s="60"/>
      <c r="M1463" s="60"/>
      <c r="N1463" s="60"/>
      <c r="O1463" s="60"/>
      <c r="P1463" s="60"/>
    </row>
    <row r="1464" spans="1:16" s="59" customFormat="1" ht="25.5" outlineLevel="1">
      <c r="A1464" s="144">
        <f t="shared" si="38"/>
        <v>1402</v>
      </c>
      <c r="B1464" s="155" t="s">
        <v>1282</v>
      </c>
      <c r="C1464" s="65" t="s">
        <v>126</v>
      </c>
      <c r="D1464" s="65">
        <v>1</v>
      </c>
      <c r="E1464" s="65">
        <v>1</v>
      </c>
      <c r="F1464" s="71"/>
      <c r="G1464" s="71"/>
      <c r="H1464" s="71"/>
      <c r="I1464" s="649"/>
      <c r="J1464" s="649"/>
      <c r="K1464" s="677"/>
      <c r="L1464" s="60"/>
      <c r="M1464" s="60"/>
      <c r="N1464" s="60"/>
      <c r="O1464" s="60"/>
      <c r="P1464" s="60"/>
    </row>
    <row r="1465" spans="1:16" s="59" customFormat="1" ht="25.5" outlineLevel="1">
      <c r="A1465" s="144">
        <f t="shared" si="38"/>
        <v>1403</v>
      </c>
      <c r="B1465" s="155" t="s">
        <v>1283</v>
      </c>
      <c r="C1465" s="65" t="s">
        <v>126</v>
      </c>
      <c r="D1465" s="65">
        <v>2</v>
      </c>
      <c r="E1465" s="65">
        <v>2</v>
      </c>
      <c r="F1465" s="71"/>
      <c r="G1465" s="71"/>
      <c r="H1465" s="71"/>
      <c r="I1465" s="649"/>
      <c r="J1465" s="649"/>
      <c r="K1465" s="677"/>
      <c r="L1465" s="60"/>
      <c r="M1465" s="60"/>
      <c r="N1465" s="60"/>
      <c r="O1465" s="60"/>
      <c r="P1465" s="60"/>
    </row>
    <row r="1466" spans="1:16" s="59" customFormat="1" ht="25.5" outlineLevel="1">
      <c r="A1466" s="144">
        <f t="shared" si="38"/>
        <v>1404</v>
      </c>
      <c r="B1466" s="155" t="s">
        <v>1284</v>
      </c>
      <c r="C1466" s="65" t="s">
        <v>126</v>
      </c>
      <c r="D1466" s="65">
        <v>1</v>
      </c>
      <c r="E1466" s="65">
        <v>1</v>
      </c>
      <c r="F1466" s="71"/>
      <c r="G1466" s="71"/>
      <c r="H1466" s="71"/>
      <c r="I1466" s="649"/>
      <c r="J1466" s="649"/>
      <c r="K1466" s="677"/>
      <c r="L1466" s="60"/>
      <c r="M1466" s="60"/>
      <c r="N1466" s="60"/>
      <c r="O1466" s="60"/>
      <c r="P1466" s="60"/>
    </row>
    <row r="1467" spans="1:16" s="59" customFormat="1" ht="25.5" outlineLevel="1">
      <c r="A1467" s="144">
        <f t="shared" ref="A1467:A1481" si="39">A1466+1</f>
        <v>1405</v>
      </c>
      <c r="B1467" s="155" t="s">
        <v>1285</v>
      </c>
      <c r="C1467" s="65" t="s">
        <v>126</v>
      </c>
      <c r="D1467" s="65">
        <v>2</v>
      </c>
      <c r="E1467" s="65">
        <v>2</v>
      </c>
      <c r="F1467" s="71"/>
      <c r="G1467" s="71"/>
      <c r="H1467" s="71"/>
      <c r="I1467" s="649"/>
      <c r="J1467" s="649"/>
      <c r="K1467" s="677"/>
      <c r="L1467" s="60"/>
      <c r="M1467" s="60"/>
      <c r="N1467" s="60"/>
      <c r="O1467" s="60"/>
      <c r="P1467" s="60"/>
    </row>
    <row r="1468" spans="1:16" s="59" customFormat="1" ht="33.75" customHeight="1" outlineLevel="1">
      <c r="A1468" s="144">
        <f t="shared" si="39"/>
        <v>1406</v>
      </c>
      <c r="B1468" s="155" t="s">
        <v>1286</v>
      </c>
      <c r="C1468" s="65" t="s">
        <v>126</v>
      </c>
      <c r="D1468" s="65">
        <v>2</v>
      </c>
      <c r="E1468" s="65">
        <v>2</v>
      </c>
      <c r="F1468" s="71"/>
      <c r="G1468" s="71"/>
      <c r="H1468" s="71"/>
      <c r="I1468" s="650"/>
      <c r="J1468" s="649"/>
      <c r="K1468" s="677"/>
      <c r="L1468" s="60"/>
      <c r="M1468" s="60"/>
      <c r="N1468" s="60"/>
      <c r="O1468" s="60"/>
      <c r="P1468" s="60"/>
    </row>
    <row r="1469" spans="1:16" s="59" customFormat="1" ht="38.25" customHeight="1" outlineLevel="1">
      <c r="A1469" s="144">
        <f t="shared" si="39"/>
        <v>1407</v>
      </c>
      <c r="B1469" s="155" t="s">
        <v>1287</v>
      </c>
      <c r="C1469" s="65" t="s">
        <v>126</v>
      </c>
      <c r="D1469" s="65">
        <v>1</v>
      </c>
      <c r="E1469" s="65">
        <v>1</v>
      </c>
      <c r="F1469" s="71"/>
      <c r="G1469" s="71"/>
      <c r="H1469" s="71"/>
      <c r="I1469" s="612" t="s">
        <v>1273</v>
      </c>
      <c r="J1469" s="649"/>
      <c r="K1469" s="677"/>
      <c r="L1469" s="60"/>
      <c r="M1469" s="60"/>
      <c r="N1469" s="60"/>
      <c r="O1469" s="60"/>
      <c r="P1469" s="60"/>
    </row>
    <row r="1470" spans="1:16" s="59" customFormat="1" ht="25.5" outlineLevel="1">
      <c r="A1470" s="144">
        <f t="shared" si="39"/>
        <v>1408</v>
      </c>
      <c r="B1470" s="155" t="s">
        <v>1288</v>
      </c>
      <c r="C1470" s="65" t="s">
        <v>126</v>
      </c>
      <c r="D1470" s="65">
        <v>1</v>
      </c>
      <c r="E1470" s="65">
        <v>1</v>
      </c>
      <c r="F1470" s="71"/>
      <c r="G1470" s="71"/>
      <c r="H1470" s="71"/>
      <c r="I1470" s="612"/>
      <c r="J1470" s="649"/>
      <c r="K1470" s="677"/>
      <c r="L1470" s="60"/>
      <c r="M1470" s="60"/>
      <c r="N1470" s="60"/>
      <c r="O1470" s="60"/>
      <c r="P1470" s="60"/>
    </row>
    <row r="1471" spans="1:16" s="59" customFormat="1" ht="63.75" outlineLevel="1">
      <c r="A1471" s="144">
        <f t="shared" si="39"/>
        <v>1409</v>
      </c>
      <c r="B1471" s="155" t="s">
        <v>1289</v>
      </c>
      <c r="C1471" s="65" t="s">
        <v>126</v>
      </c>
      <c r="D1471" s="65">
        <v>2</v>
      </c>
      <c r="E1471" s="65">
        <v>2</v>
      </c>
      <c r="F1471" s="71"/>
      <c r="G1471" s="71"/>
      <c r="H1471" s="71"/>
      <c r="I1471" s="65" t="s">
        <v>1290</v>
      </c>
      <c r="J1471" s="649"/>
      <c r="K1471" s="677"/>
      <c r="L1471" s="60"/>
      <c r="M1471" s="60"/>
      <c r="N1471" s="60"/>
      <c r="O1471" s="60"/>
      <c r="P1471" s="60"/>
    </row>
    <row r="1472" spans="1:16" s="59" customFormat="1" ht="25.5" outlineLevel="1">
      <c r="A1472" s="144">
        <f t="shared" si="39"/>
        <v>1410</v>
      </c>
      <c r="B1472" s="155" t="s">
        <v>2046</v>
      </c>
      <c r="C1472" s="69" t="s">
        <v>143</v>
      </c>
      <c r="D1472" s="65">
        <v>4</v>
      </c>
      <c r="E1472" s="65">
        <v>4</v>
      </c>
      <c r="F1472" s="71"/>
      <c r="G1472" s="71"/>
      <c r="H1472" s="71"/>
      <c r="I1472" s="651" t="s">
        <v>1291</v>
      </c>
      <c r="J1472" s="649"/>
      <c r="K1472" s="677"/>
      <c r="L1472" s="60"/>
      <c r="M1472" s="60"/>
      <c r="N1472" s="60"/>
      <c r="O1472" s="60"/>
      <c r="P1472" s="60"/>
    </row>
    <row r="1473" spans="1:16" s="59" customFormat="1" ht="38.25" outlineLevel="1">
      <c r="A1473" s="144">
        <f t="shared" si="39"/>
        <v>1411</v>
      </c>
      <c r="B1473" s="155" t="s">
        <v>2047</v>
      </c>
      <c r="C1473" s="69" t="s">
        <v>143</v>
      </c>
      <c r="D1473" s="65">
        <v>4</v>
      </c>
      <c r="E1473" s="65">
        <v>4</v>
      </c>
      <c r="F1473" s="71"/>
      <c r="G1473" s="71"/>
      <c r="H1473" s="71"/>
      <c r="I1473" s="623"/>
      <c r="J1473" s="649"/>
      <c r="K1473" s="677"/>
      <c r="L1473" s="60"/>
      <c r="M1473" s="60"/>
      <c r="N1473" s="60"/>
      <c r="O1473" s="60"/>
      <c r="P1473" s="60"/>
    </row>
    <row r="1474" spans="1:16" s="59" customFormat="1" ht="49.5" customHeight="1" outlineLevel="1">
      <c r="A1474" s="144">
        <f t="shared" si="39"/>
        <v>1412</v>
      </c>
      <c r="B1474" s="155" t="s">
        <v>2048</v>
      </c>
      <c r="C1474" s="69" t="s">
        <v>143</v>
      </c>
      <c r="D1474" s="65">
        <v>6</v>
      </c>
      <c r="E1474" s="65">
        <v>6</v>
      </c>
      <c r="F1474" s="71"/>
      <c r="G1474" s="71"/>
      <c r="H1474" s="71"/>
      <c r="I1474" s="623"/>
      <c r="J1474" s="649"/>
      <c r="K1474" s="677"/>
      <c r="L1474" s="60"/>
      <c r="M1474" s="60"/>
      <c r="N1474" s="60"/>
      <c r="O1474" s="60"/>
      <c r="P1474" s="60"/>
    </row>
    <row r="1475" spans="1:16" s="59" customFormat="1" ht="49.5" customHeight="1" outlineLevel="1">
      <c r="A1475" s="144">
        <f t="shared" si="39"/>
        <v>1413</v>
      </c>
      <c r="B1475" s="155" t="s">
        <v>2049</v>
      </c>
      <c r="C1475" s="69" t="s">
        <v>143</v>
      </c>
      <c r="D1475" s="65">
        <v>6</v>
      </c>
      <c r="E1475" s="65">
        <v>6</v>
      </c>
      <c r="F1475" s="71"/>
      <c r="G1475" s="71"/>
      <c r="H1475" s="71"/>
      <c r="I1475" s="623"/>
      <c r="J1475" s="649"/>
      <c r="K1475" s="677"/>
      <c r="L1475" s="60"/>
      <c r="M1475" s="60"/>
      <c r="N1475" s="60"/>
      <c r="O1475" s="60"/>
      <c r="P1475" s="60"/>
    </row>
    <row r="1476" spans="1:16" s="59" customFormat="1" ht="25.5" outlineLevel="1">
      <c r="A1476" s="144">
        <f t="shared" si="39"/>
        <v>1414</v>
      </c>
      <c r="B1476" s="155" t="s">
        <v>2025</v>
      </c>
      <c r="C1476" s="69" t="s">
        <v>143</v>
      </c>
      <c r="D1476" s="65">
        <v>1</v>
      </c>
      <c r="E1476" s="65">
        <v>1</v>
      </c>
      <c r="F1476" s="71"/>
      <c r="G1476" s="71"/>
      <c r="H1476" s="71"/>
      <c r="I1476" s="715" t="s">
        <v>1292</v>
      </c>
      <c r="J1476" s="649"/>
      <c r="K1476" s="677"/>
      <c r="L1476" s="60"/>
      <c r="M1476" s="60"/>
      <c r="N1476" s="60"/>
      <c r="O1476" s="60"/>
      <c r="P1476" s="60"/>
    </row>
    <row r="1477" spans="1:16" s="59" customFormat="1" ht="25.5" outlineLevel="1">
      <c r="A1477" s="144">
        <f t="shared" si="39"/>
        <v>1415</v>
      </c>
      <c r="B1477" s="155" t="s">
        <v>2026</v>
      </c>
      <c r="C1477" s="69" t="s">
        <v>143</v>
      </c>
      <c r="D1477" s="65">
        <v>1</v>
      </c>
      <c r="E1477" s="65">
        <v>1</v>
      </c>
      <c r="F1477" s="71"/>
      <c r="G1477" s="71"/>
      <c r="H1477" s="71"/>
      <c r="I1477" s="716"/>
      <c r="J1477" s="650"/>
      <c r="K1477" s="678"/>
      <c r="L1477" s="60"/>
      <c r="M1477" s="60"/>
      <c r="N1477" s="60"/>
      <c r="O1477" s="60"/>
      <c r="P1477" s="60"/>
    </row>
    <row r="1478" spans="1:16" s="59" customFormat="1" ht="25.5" outlineLevel="1">
      <c r="A1478" s="144">
        <f t="shared" si="39"/>
        <v>1416</v>
      </c>
      <c r="B1478" s="155" t="s">
        <v>2027</v>
      </c>
      <c r="C1478" s="69" t="s">
        <v>143</v>
      </c>
      <c r="D1478" s="65">
        <v>1</v>
      </c>
      <c r="E1478" s="65">
        <v>1</v>
      </c>
      <c r="F1478" s="71"/>
      <c r="G1478" s="71"/>
      <c r="H1478" s="71"/>
      <c r="I1478" s="715" t="s">
        <v>1292</v>
      </c>
      <c r="J1478" s="648" t="s">
        <v>21</v>
      </c>
      <c r="K1478" s="676" t="s">
        <v>822</v>
      </c>
      <c r="L1478" s="60"/>
      <c r="M1478" s="60"/>
      <c r="N1478" s="60"/>
      <c r="O1478" s="60"/>
      <c r="P1478" s="60"/>
    </row>
    <row r="1479" spans="1:16" s="59" customFormat="1" ht="25.5" outlineLevel="1">
      <c r="A1479" s="144">
        <f t="shared" si="39"/>
        <v>1417</v>
      </c>
      <c r="B1479" s="155" t="s">
        <v>2028</v>
      </c>
      <c r="C1479" s="69" t="s">
        <v>143</v>
      </c>
      <c r="D1479" s="65">
        <v>1</v>
      </c>
      <c r="E1479" s="65">
        <v>1</v>
      </c>
      <c r="F1479" s="71"/>
      <c r="G1479" s="71"/>
      <c r="H1479" s="71"/>
      <c r="I1479" s="716"/>
      <c r="J1479" s="649"/>
      <c r="K1479" s="677"/>
      <c r="L1479" s="60"/>
      <c r="M1479" s="60"/>
      <c r="N1479" s="60"/>
      <c r="O1479" s="60"/>
      <c r="P1479" s="60"/>
    </row>
    <row r="1480" spans="1:16" s="59" customFormat="1" ht="51" outlineLevel="1">
      <c r="A1480" s="144">
        <f t="shared" si="39"/>
        <v>1418</v>
      </c>
      <c r="B1480" s="155" t="s">
        <v>1293</v>
      </c>
      <c r="C1480" s="65" t="s">
        <v>126</v>
      </c>
      <c r="D1480" s="65">
        <v>2</v>
      </c>
      <c r="E1480" s="65">
        <v>2</v>
      </c>
      <c r="F1480" s="71"/>
      <c r="G1480" s="71"/>
      <c r="H1480" s="71"/>
      <c r="I1480" s="65" t="s">
        <v>1294</v>
      </c>
      <c r="J1480" s="649"/>
      <c r="K1480" s="677"/>
      <c r="L1480" s="60"/>
      <c r="M1480" s="60"/>
      <c r="N1480" s="60"/>
      <c r="O1480" s="60"/>
      <c r="P1480" s="60"/>
    </row>
    <row r="1481" spans="1:16" s="59" customFormat="1" ht="51" outlineLevel="1">
      <c r="A1481" s="144">
        <f t="shared" si="39"/>
        <v>1419</v>
      </c>
      <c r="B1481" s="155" t="s">
        <v>1295</v>
      </c>
      <c r="C1481" s="65" t="s">
        <v>126</v>
      </c>
      <c r="D1481" s="65">
        <v>2</v>
      </c>
      <c r="E1481" s="65">
        <v>2</v>
      </c>
      <c r="F1481" s="71"/>
      <c r="G1481" s="71"/>
      <c r="H1481" s="71"/>
      <c r="I1481" s="65" t="s">
        <v>1296</v>
      </c>
      <c r="J1481" s="650"/>
      <c r="K1481" s="678"/>
      <c r="L1481" s="60"/>
      <c r="M1481" s="60"/>
      <c r="N1481" s="60"/>
      <c r="O1481" s="60"/>
      <c r="P1481" s="60"/>
    </row>
    <row r="1482" spans="1:16" s="59" customFormat="1" ht="15.75" customHeight="1" outlineLevel="1">
      <c r="A1482" s="152"/>
      <c r="B1482" s="699" t="s">
        <v>1297</v>
      </c>
      <c r="C1482" s="700"/>
      <c r="D1482" s="700"/>
      <c r="E1482" s="700"/>
      <c r="F1482" s="700"/>
      <c r="G1482" s="700"/>
      <c r="H1482" s="700"/>
      <c r="I1482" s="700"/>
      <c r="J1482" s="700"/>
      <c r="K1482" s="701"/>
      <c r="L1482" s="60"/>
      <c r="M1482" s="60"/>
      <c r="N1482" s="60"/>
      <c r="O1482" s="60"/>
      <c r="P1482" s="60"/>
    </row>
    <row r="1483" spans="1:16" s="59" customFormat="1" ht="94.5" customHeight="1" outlineLevel="1">
      <c r="A1483" s="144">
        <f>A1481+1</f>
        <v>1420</v>
      </c>
      <c r="B1483" s="159" t="s">
        <v>1618</v>
      </c>
      <c r="C1483" s="65" t="s">
        <v>126</v>
      </c>
      <c r="D1483" s="65">
        <v>1</v>
      </c>
      <c r="E1483" s="65">
        <v>1</v>
      </c>
      <c r="F1483" s="71"/>
      <c r="G1483" s="71"/>
      <c r="H1483" s="71"/>
      <c r="I1483" s="69" t="s">
        <v>494</v>
      </c>
      <c r="J1483" s="67" t="s">
        <v>21</v>
      </c>
      <c r="K1483" s="191" t="s">
        <v>822</v>
      </c>
      <c r="L1483" s="60"/>
      <c r="M1483" s="60"/>
      <c r="N1483" s="60"/>
      <c r="O1483" s="60"/>
      <c r="P1483" s="60"/>
    </row>
    <row r="1484" spans="1:16" s="59" customFormat="1" ht="102" outlineLevel="1">
      <c r="A1484" s="144">
        <f>A1483+1</f>
        <v>1421</v>
      </c>
      <c r="B1484" s="159" t="s">
        <v>1298</v>
      </c>
      <c r="C1484" s="65" t="s">
        <v>126</v>
      </c>
      <c r="D1484" s="65">
        <v>2</v>
      </c>
      <c r="E1484" s="65">
        <v>2</v>
      </c>
      <c r="F1484" s="71"/>
      <c r="G1484" s="71"/>
      <c r="H1484" s="71"/>
      <c r="I1484" s="69" t="s">
        <v>494</v>
      </c>
      <c r="J1484" s="612" t="s">
        <v>21</v>
      </c>
      <c r="K1484" s="662" t="s">
        <v>822</v>
      </c>
      <c r="L1484" s="60"/>
      <c r="M1484" s="60"/>
      <c r="N1484" s="60"/>
      <c r="O1484" s="60"/>
      <c r="P1484" s="60"/>
    </row>
    <row r="1485" spans="1:16" s="59" customFormat="1" ht="38.25" outlineLevel="1">
      <c r="A1485" s="144">
        <f t="shared" ref="A1485:A1486" si="40">A1484+1</f>
        <v>1422</v>
      </c>
      <c r="B1485" s="159" t="s">
        <v>1963</v>
      </c>
      <c r="C1485" s="69" t="s">
        <v>143</v>
      </c>
      <c r="D1485" s="157">
        <v>1</v>
      </c>
      <c r="E1485" s="157">
        <v>1</v>
      </c>
      <c r="F1485" s="71"/>
      <c r="G1485" s="71"/>
      <c r="H1485" s="71"/>
      <c r="I1485" s="69" t="s">
        <v>239</v>
      </c>
      <c r="J1485" s="612"/>
      <c r="K1485" s="662"/>
      <c r="L1485" s="60"/>
      <c r="M1485" s="60"/>
      <c r="N1485" s="60"/>
      <c r="O1485" s="60"/>
      <c r="P1485" s="60"/>
    </row>
    <row r="1486" spans="1:16" s="59" customFormat="1" ht="51" outlineLevel="1">
      <c r="A1486" s="144">
        <f t="shared" si="40"/>
        <v>1423</v>
      </c>
      <c r="B1486" s="159" t="s">
        <v>1299</v>
      </c>
      <c r="C1486" s="65" t="s">
        <v>126</v>
      </c>
      <c r="D1486" s="69">
        <v>2783</v>
      </c>
      <c r="E1486" s="69">
        <v>2783</v>
      </c>
      <c r="F1486" s="71"/>
      <c r="G1486" s="71"/>
      <c r="H1486" s="71"/>
      <c r="I1486" s="69" t="s">
        <v>1624</v>
      </c>
      <c r="J1486" s="612"/>
      <c r="K1486" s="160" t="s">
        <v>1300</v>
      </c>
      <c r="L1486" s="60"/>
      <c r="M1486" s="60"/>
      <c r="N1486" s="60"/>
      <c r="O1486" s="60"/>
      <c r="P1486" s="60"/>
    </row>
    <row r="1487" spans="1:16" ht="24.95" customHeight="1">
      <c r="A1487" s="214">
        <f>COUNT(A820:A1486)</f>
        <v>649</v>
      </c>
      <c r="B1487" s="582" t="s">
        <v>85</v>
      </c>
      <c r="C1487" s="581"/>
      <c r="D1487" s="581"/>
      <c r="E1487" s="581"/>
      <c r="F1487" s="581"/>
      <c r="G1487" s="581"/>
      <c r="H1487" s="581"/>
      <c r="I1487" s="161"/>
      <c r="J1487" s="162"/>
      <c r="K1487" s="202"/>
      <c r="L1487" s="26"/>
      <c r="M1487" s="26"/>
      <c r="N1487" s="26"/>
      <c r="O1487" s="26"/>
      <c r="P1487" s="26"/>
    </row>
    <row r="1488" spans="1:16" ht="30.75" customHeight="1">
      <c r="A1488" s="50"/>
      <c r="B1488" s="583" t="s">
        <v>1301</v>
      </c>
      <c r="C1488" s="581"/>
      <c r="D1488" s="581"/>
      <c r="E1488" s="581"/>
      <c r="F1488" s="581"/>
      <c r="G1488" s="581"/>
      <c r="H1488" s="581"/>
      <c r="I1488" s="581"/>
      <c r="J1488" s="581"/>
      <c r="K1488" s="581"/>
      <c r="L1488" s="2"/>
      <c r="M1488" s="2"/>
      <c r="N1488" s="2"/>
      <c r="O1488" s="2"/>
      <c r="P1488" s="2"/>
    </row>
    <row r="1489" spans="1:16" ht="15.75" customHeight="1" outlineLevel="1">
      <c r="A1489" s="163"/>
      <c r="B1489" s="717" t="s">
        <v>2050</v>
      </c>
      <c r="C1489" s="708"/>
      <c r="D1489" s="708"/>
      <c r="E1489" s="708"/>
      <c r="F1489" s="708"/>
      <c r="G1489" s="708"/>
      <c r="H1489" s="708"/>
      <c r="I1489" s="708"/>
      <c r="J1489" s="708"/>
      <c r="K1489" s="708"/>
      <c r="L1489" s="27"/>
      <c r="M1489" s="27"/>
      <c r="N1489" s="27"/>
      <c r="O1489" s="27"/>
      <c r="P1489" s="27"/>
    </row>
    <row r="1490" spans="1:16" ht="30" outlineLevel="1">
      <c r="A1490" s="140">
        <f>A1486+1</f>
        <v>1424</v>
      </c>
      <c r="B1490" s="164" t="s">
        <v>1302</v>
      </c>
      <c r="C1490" s="100" t="s">
        <v>126</v>
      </c>
      <c r="D1490" s="100">
        <v>8</v>
      </c>
      <c r="E1490" s="165"/>
      <c r="F1490" s="165">
        <v>8</v>
      </c>
      <c r="G1490" s="166"/>
      <c r="H1490" s="100"/>
      <c r="I1490" s="165" t="s">
        <v>1303</v>
      </c>
      <c r="J1490" s="167" t="s">
        <v>21</v>
      </c>
      <c r="K1490" s="192" t="s">
        <v>1304</v>
      </c>
      <c r="L1490" s="27"/>
      <c r="M1490" s="27"/>
      <c r="N1490" s="27"/>
      <c r="O1490" s="27"/>
      <c r="P1490" s="27"/>
    </row>
    <row r="1491" spans="1:16" ht="15.75" customHeight="1" outlineLevel="1">
      <c r="A1491" s="163"/>
      <c r="B1491" s="708" t="s">
        <v>1305</v>
      </c>
      <c r="C1491" s="708"/>
      <c r="D1491" s="708"/>
      <c r="E1491" s="708"/>
      <c r="F1491" s="708"/>
      <c r="G1491" s="708"/>
      <c r="H1491" s="708"/>
      <c r="I1491" s="708"/>
      <c r="J1491" s="708"/>
      <c r="K1491" s="708"/>
      <c r="L1491" s="27"/>
      <c r="M1491" s="27"/>
      <c r="N1491" s="27"/>
      <c r="O1491" s="27"/>
      <c r="P1491" s="27"/>
    </row>
    <row r="1492" spans="1:16" ht="30" customHeight="1" outlineLevel="1">
      <c r="A1492" s="140">
        <f>A1490+1</f>
        <v>1425</v>
      </c>
      <c r="B1492" s="164" t="s">
        <v>1306</v>
      </c>
      <c r="C1492" s="100" t="s">
        <v>126</v>
      </c>
      <c r="D1492" s="100">
        <v>4</v>
      </c>
      <c r="E1492" s="100">
        <v>4</v>
      </c>
      <c r="F1492" s="100"/>
      <c r="G1492" s="168"/>
      <c r="H1492" s="166"/>
      <c r="I1492" s="657" t="s">
        <v>1303</v>
      </c>
      <c r="J1492" s="709" t="s">
        <v>21</v>
      </c>
      <c r="K1492" s="661" t="s">
        <v>1307</v>
      </c>
      <c r="L1492" s="27"/>
      <c r="M1492" s="27"/>
      <c r="N1492" s="27"/>
      <c r="O1492" s="27"/>
      <c r="P1492" s="27"/>
    </row>
    <row r="1493" spans="1:16" ht="38.25" outlineLevel="1">
      <c r="A1493" s="140">
        <f>A1492+1</f>
        <v>1426</v>
      </c>
      <c r="B1493" s="164" t="s">
        <v>1308</v>
      </c>
      <c r="C1493" s="100" t="s">
        <v>1309</v>
      </c>
      <c r="D1493" s="100">
        <v>5</v>
      </c>
      <c r="E1493" s="100">
        <v>5</v>
      </c>
      <c r="F1493" s="100"/>
      <c r="G1493" s="168"/>
      <c r="H1493" s="166"/>
      <c r="I1493" s="657"/>
      <c r="J1493" s="709"/>
      <c r="K1493" s="661"/>
      <c r="L1493" s="27"/>
      <c r="M1493" s="27"/>
      <c r="N1493" s="27"/>
      <c r="O1493" s="27"/>
      <c r="P1493" s="27"/>
    </row>
    <row r="1494" spans="1:16" ht="21.75" customHeight="1" outlineLevel="1">
      <c r="A1494" s="163"/>
      <c r="B1494" s="708" t="s">
        <v>1310</v>
      </c>
      <c r="C1494" s="708"/>
      <c r="D1494" s="708"/>
      <c r="E1494" s="708"/>
      <c r="F1494" s="708"/>
      <c r="G1494" s="708"/>
      <c r="H1494" s="708"/>
      <c r="I1494" s="708"/>
      <c r="J1494" s="708"/>
      <c r="K1494" s="708"/>
      <c r="L1494" s="27"/>
      <c r="M1494" s="27"/>
      <c r="N1494" s="27"/>
      <c r="O1494" s="27"/>
      <c r="P1494" s="27"/>
    </row>
    <row r="1495" spans="1:16" ht="25.5" outlineLevel="1">
      <c r="A1495" s="140">
        <f>A1493+1</f>
        <v>1427</v>
      </c>
      <c r="B1495" s="164" t="s">
        <v>1311</v>
      </c>
      <c r="C1495" s="100" t="s">
        <v>1312</v>
      </c>
      <c r="D1495" s="100">
        <v>8</v>
      </c>
      <c r="E1495" s="163"/>
      <c r="F1495" s="165">
        <v>8</v>
      </c>
      <c r="G1495" s="163"/>
      <c r="H1495" s="166"/>
      <c r="I1495" s="165" t="s">
        <v>1303</v>
      </c>
      <c r="J1495" s="709" t="s">
        <v>21</v>
      </c>
      <c r="K1495" s="192" t="s">
        <v>1307</v>
      </c>
      <c r="L1495" s="27"/>
      <c r="M1495" s="27"/>
      <c r="N1495" s="27"/>
      <c r="O1495" s="27"/>
      <c r="P1495" s="27"/>
    </row>
    <row r="1496" spans="1:16" ht="25.5" outlineLevel="1">
      <c r="A1496" s="140">
        <f t="shared" ref="A1496:A1497" si="41">A1495+1</f>
        <v>1428</v>
      </c>
      <c r="B1496" s="164" t="s">
        <v>1313</v>
      </c>
      <c r="C1496" s="100" t="s">
        <v>1312</v>
      </c>
      <c r="D1496" s="100">
        <v>8</v>
      </c>
      <c r="E1496" s="165"/>
      <c r="F1496" s="100">
        <v>8</v>
      </c>
      <c r="G1496" s="166"/>
      <c r="H1496" s="100"/>
      <c r="I1496" s="165" t="s">
        <v>1625</v>
      </c>
      <c r="J1496" s="709"/>
      <c r="K1496" s="192" t="s">
        <v>1314</v>
      </c>
      <c r="L1496" s="27"/>
      <c r="M1496" s="27"/>
      <c r="N1496" s="27"/>
      <c r="O1496" s="27"/>
      <c r="P1496" s="27"/>
    </row>
    <row r="1497" spans="1:16" ht="30" customHeight="1" outlineLevel="1">
      <c r="A1497" s="140">
        <f t="shared" si="41"/>
        <v>1429</v>
      </c>
      <c r="B1497" s="164" t="s">
        <v>1315</v>
      </c>
      <c r="C1497" s="100" t="s">
        <v>1312</v>
      </c>
      <c r="D1497" s="100">
        <v>8</v>
      </c>
      <c r="E1497" s="165"/>
      <c r="F1497" s="100">
        <v>8</v>
      </c>
      <c r="G1497" s="166"/>
      <c r="H1497" s="100"/>
      <c r="I1497" s="165" t="s">
        <v>1303</v>
      </c>
      <c r="J1497" s="709"/>
      <c r="K1497" s="192" t="s">
        <v>1307</v>
      </c>
      <c r="L1497" s="27"/>
      <c r="M1497" s="27"/>
      <c r="N1497" s="27"/>
      <c r="O1497" s="27"/>
      <c r="P1497" s="27"/>
    </row>
    <row r="1498" spans="1:16" ht="21.75" customHeight="1" outlineLevel="1">
      <c r="A1498" s="163"/>
      <c r="B1498" s="708" t="s">
        <v>1316</v>
      </c>
      <c r="C1498" s="708"/>
      <c r="D1498" s="708"/>
      <c r="E1498" s="708"/>
      <c r="F1498" s="708"/>
      <c r="G1498" s="708"/>
      <c r="H1498" s="708"/>
      <c r="I1498" s="708"/>
      <c r="J1498" s="708"/>
      <c r="K1498" s="708"/>
      <c r="L1498" s="27"/>
      <c r="M1498" s="27"/>
      <c r="N1498" s="27"/>
      <c r="O1498" s="27"/>
      <c r="P1498" s="27"/>
    </row>
    <row r="1499" spans="1:16" ht="25.5" outlineLevel="1">
      <c r="A1499" s="140">
        <f>A1497+1</f>
        <v>1430</v>
      </c>
      <c r="B1499" s="164" t="s">
        <v>1317</v>
      </c>
      <c r="C1499" s="169" t="s">
        <v>201</v>
      </c>
      <c r="D1499" s="100">
        <v>3</v>
      </c>
      <c r="E1499" s="100">
        <v>3</v>
      </c>
      <c r="F1499" s="164"/>
      <c r="G1499" s="166"/>
      <c r="H1499" s="166"/>
      <c r="I1499" s="657" t="s">
        <v>1303</v>
      </c>
      <c r="J1499" s="709" t="s">
        <v>21</v>
      </c>
      <c r="K1499" s="661" t="s">
        <v>1318</v>
      </c>
      <c r="L1499" s="27"/>
      <c r="M1499" s="27"/>
      <c r="N1499" s="27"/>
      <c r="O1499" s="27"/>
      <c r="P1499" s="27"/>
    </row>
    <row r="1500" spans="1:16" ht="25.5" outlineLevel="1">
      <c r="A1500" s="140">
        <f t="shared" ref="A1500:A1512" si="42">A1499+1</f>
        <v>1431</v>
      </c>
      <c r="B1500" s="164" t="s">
        <v>1319</v>
      </c>
      <c r="C1500" s="169" t="s">
        <v>201</v>
      </c>
      <c r="D1500" s="100">
        <v>3</v>
      </c>
      <c r="E1500" s="100">
        <v>3</v>
      </c>
      <c r="F1500" s="164"/>
      <c r="G1500" s="166"/>
      <c r="H1500" s="166"/>
      <c r="I1500" s="657"/>
      <c r="J1500" s="709"/>
      <c r="K1500" s="661"/>
      <c r="L1500" s="27"/>
      <c r="M1500" s="27"/>
      <c r="N1500" s="27"/>
      <c r="O1500" s="27"/>
      <c r="P1500" s="27"/>
    </row>
    <row r="1501" spans="1:16" ht="51" outlineLevel="1">
      <c r="A1501" s="140">
        <f t="shared" si="42"/>
        <v>1432</v>
      </c>
      <c r="B1501" s="164" t="s">
        <v>1320</v>
      </c>
      <c r="C1501" s="169" t="s">
        <v>201</v>
      </c>
      <c r="D1501" s="100">
        <v>3</v>
      </c>
      <c r="E1501" s="100">
        <v>3</v>
      </c>
      <c r="F1501" s="164"/>
      <c r="G1501" s="166"/>
      <c r="H1501" s="166"/>
      <c r="I1501" s="657"/>
      <c r="J1501" s="709"/>
      <c r="K1501" s="661"/>
      <c r="L1501" s="27"/>
      <c r="M1501" s="27"/>
      <c r="N1501" s="27"/>
      <c r="O1501" s="27"/>
      <c r="P1501" s="27"/>
    </row>
    <row r="1502" spans="1:16" ht="25.5" outlineLevel="1">
      <c r="A1502" s="140">
        <f t="shared" si="42"/>
        <v>1433</v>
      </c>
      <c r="B1502" s="164" t="s">
        <v>1321</v>
      </c>
      <c r="C1502" s="169" t="s">
        <v>201</v>
      </c>
      <c r="D1502" s="100">
        <v>3</v>
      </c>
      <c r="E1502" s="100">
        <v>3</v>
      </c>
      <c r="F1502" s="164"/>
      <c r="G1502" s="166"/>
      <c r="H1502" s="166"/>
      <c r="I1502" s="657"/>
      <c r="J1502" s="709"/>
      <c r="K1502" s="661"/>
      <c r="L1502" s="27"/>
      <c r="M1502" s="27"/>
      <c r="N1502" s="27"/>
      <c r="O1502" s="27"/>
      <c r="P1502" s="27"/>
    </row>
    <row r="1503" spans="1:16" ht="38.25" outlineLevel="1">
      <c r="A1503" s="140">
        <f t="shared" si="42"/>
        <v>1434</v>
      </c>
      <c r="B1503" s="164" t="s">
        <v>1322</v>
      </c>
      <c r="C1503" s="169" t="s">
        <v>201</v>
      </c>
      <c r="D1503" s="100">
        <v>3</v>
      </c>
      <c r="E1503" s="100">
        <v>3</v>
      </c>
      <c r="F1503" s="100"/>
      <c r="G1503" s="170"/>
      <c r="H1503" s="166"/>
      <c r="I1503" s="657"/>
      <c r="J1503" s="709"/>
      <c r="K1503" s="661"/>
      <c r="L1503" s="27"/>
      <c r="M1503" s="27"/>
      <c r="N1503" s="27"/>
      <c r="O1503" s="27"/>
      <c r="P1503" s="27"/>
    </row>
    <row r="1504" spans="1:16" ht="51" outlineLevel="1">
      <c r="A1504" s="140">
        <f t="shared" si="42"/>
        <v>1435</v>
      </c>
      <c r="B1504" s="164" t="s">
        <v>1323</v>
      </c>
      <c r="C1504" s="169" t="s">
        <v>201</v>
      </c>
      <c r="D1504" s="100">
        <v>3</v>
      </c>
      <c r="E1504" s="100">
        <v>3</v>
      </c>
      <c r="F1504" s="100"/>
      <c r="G1504" s="170"/>
      <c r="H1504" s="166"/>
      <c r="I1504" s="657" t="s">
        <v>1303</v>
      </c>
      <c r="J1504" s="709" t="s">
        <v>21</v>
      </c>
      <c r="K1504" s="661" t="s">
        <v>1318</v>
      </c>
      <c r="L1504" s="27"/>
      <c r="M1504" s="27"/>
      <c r="N1504" s="27"/>
      <c r="O1504" s="27"/>
      <c r="P1504" s="27"/>
    </row>
    <row r="1505" spans="1:16" ht="51" outlineLevel="1">
      <c r="A1505" s="140">
        <f t="shared" si="42"/>
        <v>1436</v>
      </c>
      <c r="B1505" s="164" t="s">
        <v>1324</v>
      </c>
      <c r="C1505" s="169" t="s">
        <v>201</v>
      </c>
      <c r="D1505" s="100">
        <v>3</v>
      </c>
      <c r="E1505" s="100">
        <v>3</v>
      </c>
      <c r="F1505" s="100"/>
      <c r="G1505" s="170"/>
      <c r="H1505" s="166"/>
      <c r="I1505" s="657"/>
      <c r="J1505" s="709"/>
      <c r="K1505" s="661"/>
      <c r="L1505" s="27"/>
      <c r="M1505" s="27"/>
      <c r="N1505" s="27"/>
      <c r="O1505" s="27"/>
      <c r="P1505" s="27"/>
    </row>
    <row r="1506" spans="1:16" ht="38.25" outlineLevel="1">
      <c r="A1506" s="140">
        <f t="shared" si="42"/>
        <v>1437</v>
      </c>
      <c r="B1506" s="154" t="s">
        <v>2051</v>
      </c>
      <c r="C1506" s="169" t="s">
        <v>201</v>
      </c>
      <c r="D1506" s="100">
        <v>3</v>
      </c>
      <c r="E1506" s="100">
        <v>3</v>
      </c>
      <c r="F1506" s="100"/>
      <c r="G1506" s="170"/>
      <c r="H1506" s="166"/>
      <c r="I1506" s="657"/>
      <c r="J1506" s="709"/>
      <c r="K1506" s="661"/>
      <c r="L1506" s="27"/>
      <c r="M1506" s="27"/>
      <c r="N1506" s="27"/>
      <c r="O1506" s="27"/>
      <c r="P1506" s="27"/>
    </row>
    <row r="1507" spans="1:16" ht="38.25" outlineLevel="1">
      <c r="A1507" s="140">
        <f t="shared" si="42"/>
        <v>1438</v>
      </c>
      <c r="B1507" s="164" t="s">
        <v>2052</v>
      </c>
      <c r="C1507" s="169" t="s">
        <v>201</v>
      </c>
      <c r="D1507" s="100">
        <v>3</v>
      </c>
      <c r="E1507" s="100">
        <v>3</v>
      </c>
      <c r="F1507" s="171"/>
      <c r="G1507" s="170"/>
      <c r="H1507" s="166"/>
      <c r="I1507" s="657"/>
      <c r="J1507" s="709"/>
      <c r="K1507" s="661"/>
      <c r="L1507" s="27"/>
      <c r="M1507" s="27"/>
      <c r="N1507" s="27"/>
      <c r="O1507" s="27"/>
      <c r="P1507" s="27"/>
    </row>
    <row r="1508" spans="1:16" ht="38.25" outlineLevel="1">
      <c r="A1508" s="140">
        <f t="shared" si="42"/>
        <v>1439</v>
      </c>
      <c r="B1508" s="164" t="s">
        <v>2053</v>
      </c>
      <c r="C1508" s="169" t="s">
        <v>201</v>
      </c>
      <c r="D1508" s="100">
        <v>3</v>
      </c>
      <c r="E1508" s="100">
        <v>3</v>
      </c>
      <c r="F1508" s="100"/>
      <c r="G1508" s="100"/>
      <c r="H1508" s="166"/>
      <c r="I1508" s="657"/>
      <c r="J1508" s="709"/>
      <c r="K1508" s="661"/>
      <c r="L1508" s="27"/>
      <c r="M1508" s="27"/>
      <c r="N1508" s="27"/>
      <c r="O1508" s="27"/>
      <c r="P1508" s="27"/>
    </row>
    <row r="1509" spans="1:16" ht="38.25" outlineLevel="1">
      <c r="A1509" s="140">
        <f t="shared" si="42"/>
        <v>1440</v>
      </c>
      <c r="B1509" s="164" t="s">
        <v>1325</v>
      </c>
      <c r="C1509" s="169" t="s">
        <v>201</v>
      </c>
      <c r="D1509" s="100">
        <v>3</v>
      </c>
      <c r="E1509" s="100">
        <v>3</v>
      </c>
      <c r="F1509" s="100"/>
      <c r="G1509" s="100"/>
      <c r="H1509" s="166"/>
      <c r="I1509" s="657"/>
      <c r="J1509" s="709"/>
      <c r="K1509" s="661"/>
      <c r="L1509" s="27"/>
      <c r="M1509" s="27"/>
      <c r="N1509" s="27"/>
      <c r="O1509" s="27"/>
      <c r="P1509" s="27"/>
    </row>
    <row r="1510" spans="1:16" ht="25.5" outlineLevel="1">
      <c r="A1510" s="140">
        <f t="shared" si="42"/>
        <v>1441</v>
      </c>
      <c r="B1510" s="164" t="s">
        <v>1326</v>
      </c>
      <c r="C1510" s="169" t="s">
        <v>201</v>
      </c>
      <c r="D1510" s="100">
        <v>3</v>
      </c>
      <c r="E1510" s="100">
        <v>3</v>
      </c>
      <c r="F1510" s="100"/>
      <c r="G1510" s="100"/>
      <c r="H1510" s="166"/>
      <c r="I1510" s="657"/>
      <c r="J1510" s="709"/>
      <c r="K1510" s="661"/>
      <c r="L1510" s="27"/>
      <c r="M1510" s="27"/>
      <c r="N1510" s="27"/>
      <c r="O1510" s="27"/>
      <c r="P1510" s="27"/>
    </row>
    <row r="1511" spans="1:16" ht="25.5" outlineLevel="1">
      <c r="A1511" s="140">
        <f t="shared" si="42"/>
        <v>1442</v>
      </c>
      <c r="B1511" s="164" t="s">
        <v>1327</v>
      </c>
      <c r="C1511" s="100" t="s">
        <v>126</v>
      </c>
      <c r="D1511" s="100">
        <v>3</v>
      </c>
      <c r="E1511" s="100">
        <v>3</v>
      </c>
      <c r="F1511" s="100"/>
      <c r="G1511" s="100"/>
      <c r="H1511" s="166"/>
      <c r="I1511" s="657"/>
      <c r="J1511" s="709"/>
      <c r="K1511" s="661"/>
      <c r="L1511" s="27"/>
      <c r="M1511" s="27"/>
      <c r="N1511" s="27"/>
      <c r="O1511" s="27"/>
      <c r="P1511" s="27"/>
    </row>
    <row r="1512" spans="1:16" ht="45.75" customHeight="1" outlineLevel="1">
      <c r="A1512" s="140">
        <f t="shared" si="42"/>
        <v>1443</v>
      </c>
      <c r="B1512" s="164" t="s">
        <v>1328</v>
      </c>
      <c r="C1512" s="100" t="s">
        <v>126</v>
      </c>
      <c r="D1512" s="100">
        <v>3</v>
      </c>
      <c r="E1512" s="100">
        <v>3</v>
      </c>
      <c r="F1512" s="100"/>
      <c r="G1512" s="100"/>
      <c r="H1512" s="166"/>
      <c r="I1512" s="657"/>
      <c r="J1512" s="709"/>
      <c r="K1512" s="661"/>
      <c r="L1512" s="27"/>
      <c r="M1512" s="27"/>
      <c r="N1512" s="27"/>
      <c r="O1512" s="27"/>
      <c r="P1512" s="27"/>
    </row>
    <row r="1513" spans="1:16" ht="24.75" customHeight="1" outlineLevel="1">
      <c r="A1513" s="172"/>
      <c r="B1513" s="708" t="s">
        <v>1329</v>
      </c>
      <c r="C1513" s="708"/>
      <c r="D1513" s="708"/>
      <c r="E1513" s="708"/>
      <c r="F1513" s="708"/>
      <c r="G1513" s="708"/>
      <c r="H1513" s="708"/>
      <c r="I1513" s="708"/>
      <c r="J1513" s="708"/>
      <c r="K1513" s="708"/>
      <c r="L1513" s="27"/>
      <c r="M1513" s="27"/>
      <c r="N1513" s="27"/>
      <c r="O1513" s="27"/>
      <c r="P1513" s="27"/>
    </row>
    <row r="1514" spans="1:16" ht="45.75" customHeight="1" outlineLevel="1">
      <c r="A1514" s="140">
        <f>A1512+1</f>
        <v>1444</v>
      </c>
      <c r="B1514" s="154" t="s">
        <v>2054</v>
      </c>
      <c r="C1514" s="169" t="s">
        <v>201</v>
      </c>
      <c r="D1514" s="100">
        <v>2</v>
      </c>
      <c r="E1514" s="100">
        <v>2</v>
      </c>
      <c r="F1514" s="100"/>
      <c r="G1514" s="100"/>
      <c r="H1514" s="166"/>
      <c r="I1514" s="657" t="s">
        <v>1303</v>
      </c>
      <c r="J1514" s="709" t="s">
        <v>21</v>
      </c>
      <c r="K1514" s="661" t="s">
        <v>1318</v>
      </c>
      <c r="L1514" s="27"/>
      <c r="M1514" s="27"/>
      <c r="N1514" s="27"/>
      <c r="O1514" s="27"/>
      <c r="P1514" s="27"/>
    </row>
    <row r="1515" spans="1:16" ht="38.25" outlineLevel="1">
      <c r="A1515" s="140">
        <f t="shared" ref="A1515:A1516" si="43">A1514+1</f>
        <v>1445</v>
      </c>
      <c r="B1515" s="164" t="s">
        <v>1705</v>
      </c>
      <c r="C1515" s="169" t="s">
        <v>201</v>
      </c>
      <c r="D1515" s="100">
        <v>2</v>
      </c>
      <c r="E1515" s="100">
        <v>2</v>
      </c>
      <c r="F1515" s="100"/>
      <c r="G1515" s="100"/>
      <c r="H1515" s="166"/>
      <c r="I1515" s="657"/>
      <c r="J1515" s="709"/>
      <c r="K1515" s="661"/>
      <c r="L1515" s="27"/>
      <c r="M1515" s="27"/>
      <c r="N1515" s="27"/>
      <c r="O1515" s="27"/>
      <c r="P1515" s="27"/>
    </row>
    <row r="1516" spans="1:16" ht="38.25" outlineLevel="1">
      <c r="A1516" s="140">
        <f t="shared" si="43"/>
        <v>1446</v>
      </c>
      <c r="B1516" s="164" t="s">
        <v>1706</v>
      </c>
      <c r="C1516" s="169" t="s">
        <v>201</v>
      </c>
      <c r="D1516" s="100">
        <v>2</v>
      </c>
      <c r="E1516" s="100">
        <v>2</v>
      </c>
      <c r="F1516" s="100"/>
      <c r="G1516" s="100"/>
      <c r="H1516" s="166"/>
      <c r="I1516" s="657"/>
      <c r="J1516" s="709"/>
      <c r="K1516" s="661"/>
      <c r="L1516" s="27"/>
      <c r="M1516" s="27"/>
      <c r="N1516" s="27"/>
      <c r="O1516" s="27"/>
      <c r="P1516" s="27"/>
    </row>
    <row r="1517" spans="1:16" ht="15" customHeight="1" outlineLevel="1">
      <c r="A1517" s="163"/>
      <c r="B1517" s="708" t="s">
        <v>1330</v>
      </c>
      <c r="C1517" s="708"/>
      <c r="D1517" s="708"/>
      <c r="E1517" s="708"/>
      <c r="F1517" s="708"/>
      <c r="G1517" s="708"/>
      <c r="H1517" s="708"/>
      <c r="I1517" s="708"/>
      <c r="J1517" s="708"/>
      <c r="K1517" s="708"/>
      <c r="L1517" s="27"/>
      <c r="M1517" s="27"/>
      <c r="N1517" s="27"/>
      <c r="O1517" s="27"/>
      <c r="P1517" s="27"/>
    </row>
    <row r="1518" spans="1:16" ht="38.25" outlineLevel="1">
      <c r="A1518" s="140">
        <f>A1516+1</f>
        <v>1447</v>
      </c>
      <c r="B1518" s="154" t="s">
        <v>1331</v>
      </c>
      <c r="C1518" s="169" t="s">
        <v>201</v>
      </c>
      <c r="D1518" s="100">
        <v>2</v>
      </c>
      <c r="E1518" s="100">
        <v>2</v>
      </c>
      <c r="F1518" s="100"/>
      <c r="G1518" s="100"/>
      <c r="H1518" s="166"/>
      <c r="I1518" s="165" t="s">
        <v>1303</v>
      </c>
      <c r="J1518" s="167" t="s">
        <v>21</v>
      </c>
      <c r="K1518" s="192" t="s">
        <v>1304</v>
      </c>
      <c r="L1518" s="27"/>
      <c r="M1518" s="27"/>
      <c r="N1518" s="27"/>
      <c r="O1518" s="27"/>
      <c r="P1518" s="27"/>
    </row>
    <row r="1519" spans="1:16" ht="15" customHeight="1" outlineLevel="1">
      <c r="A1519" s="172"/>
      <c r="B1519" s="708" t="s">
        <v>1332</v>
      </c>
      <c r="C1519" s="708"/>
      <c r="D1519" s="708"/>
      <c r="E1519" s="708"/>
      <c r="F1519" s="708"/>
      <c r="G1519" s="708"/>
      <c r="H1519" s="708"/>
      <c r="I1519" s="708"/>
      <c r="J1519" s="708"/>
      <c r="K1519" s="708"/>
      <c r="L1519" s="27"/>
      <c r="M1519" s="27"/>
      <c r="N1519" s="27"/>
      <c r="O1519" s="27"/>
      <c r="P1519" s="27"/>
    </row>
    <row r="1520" spans="1:16" ht="25.5" customHeight="1" outlineLevel="1">
      <c r="A1520" s="140">
        <f>A1518+1</f>
        <v>1448</v>
      </c>
      <c r="B1520" s="164" t="s">
        <v>1333</v>
      </c>
      <c r="C1520" s="100" t="s">
        <v>126</v>
      </c>
      <c r="D1520" s="100">
        <v>3</v>
      </c>
      <c r="E1520" s="100">
        <v>3</v>
      </c>
      <c r="F1520" s="100"/>
      <c r="G1520" s="100"/>
      <c r="H1520" s="166"/>
      <c r="I1520" s="657" t="s">
        <v>1303</v>
      </c>
      <c r="J1520" s="709" t="s">
        <v>21</v>
      </c>
      <c r="K1520" s="661" t="s">
        <v>1304</v>
      </c>
      <c r="L1520" s="27"/>
      <c r="M1520" s="27"/>
      <c r="N1520" s="27"/>
      <c r="O1520" s="27"/>
      <c r="P1520" s="27"/>
    </row>
    <row r="1521" spans="1:16" ht="21" customHeight="1" outlineLevel="1">
      <c r="A1521" s="140">
        <f t="shared" ref="A1521:A1550" si="44">A1520+1</f>
        <v>1449</v>
      </c>
      <c r="B1521" s="154" t="s">
        <v>2055</v>
      </c>
      <c r="C1521" s="100" t="s">
        <v>126</v>
      </c>
      <c r="D1521" s="100">
        <v>8</v>
      </c>
      <c r="E1521" s="171">
        <v>8</v>
      </c>
      <c r="F1521" s="100"/>
      <c r="G1521" s="100"/>
      <c r="H1521" s="166"/>
      <c r="I1521" s="657"/>
      <c r="J1521" s="709"/>
      <c r="K1521" s="661"/>
      <c r="L1521" s="27"/>
      <c r="M1521" s="27"/>
      <c r="N1521" s="27"/>
      <c r="O1521" s="27"/>
      <c r="P1521" s="27"/>
    </row>
    <row r="1522" spans="1:16" ht="32.25" customHeight="1" outlineLevel="1">
      <c r="A1522" s="140">
        <f t="shared" si="44"/>
        <v>1450</v>
      </c>
      <c r="B1522" s="164" t="s">
        <v>1707</v>
      </c>
      <c r="C1522" s="100" t="s">
        <v>126</v>
      </c>
      <c r="D1522" s="100">
        <v>10</v>
      </c>
      <c r="E1522" s="100">
        <v>10</v>
      </c>
      <c r="F1522" s="171"/>
      <c r="G1522" s="170"/>
      <c r="H1522" s="166"/>
      <c r="I1522" s="657"/>
      <c r="J1522" s="709"/>
      <c r="K1522" s="661" t="s">
        <v>1334</v>
      </c>
      <c r="L1522" s="27"/>
      <c r="M1522" s="27"/>
      <c r="N1522" s="27"/>
      <c r="O1522" s="27"/>
      <c r="P1522" s="27"/>
    </row>
    <row r="1523" spans="1:16" ht="37.5" customHeight="1" outlineLevel="1">
      <c r="A1523" s="140">
        <f t="shared" si="44"/>
        <v>1451</v>
      </c>
      <c r="B1523" s="154" t="s">
        <v>2056</v>
      </c>
      <c r="C1523" s="169" t="s">
        <v>201</v>
      </c>
      <c r="D1523" s="100">
        <v>100</v>
      </c>
      <c r="E1523" s="171">
        <v>100</v>
      </c>
      <c r="F1523" s="100"/>
      <c r="G1523" s="170"/>
      <c r="H1523" s="166"/>
      <c r="I1523" s="657"/>
      <c r="J1523" s="709"/>
      <c r="K1523" s="661"/>
      <c r="L1523" s="27"/>
      <c r="M1523" s="27"/>
      <c r="N1523" s="27"/>
      <c r="O1523" s="27"/>
      <c r="P1523" s="27"/>
    </row>
    <row r="1524" spans="1:16" ht="25.5" customHeight="1" outlineLevel="1">
      <c r="A1524" s="140">
        <f t="shared" si="44"/>
        <v>1452</v>
      </c>
      <c r="B1524" s="164" t="s">
        <v>1708</v>
      </c>
      <c r="C1524" s="169" t="s">
        <v>201</v>
      </c>
      <c r="D1524" s="100">
        <v>42</v>
      </c>
      <c r="E1524" s="100">
        <v>42</v>
      </c>
      <c r="F1524" s="100"/>
      <c r="G1524" s="170"/>
      <c r="H1524" s="166"/>
      <c r="I1524" s="165" t="s">
        <v>1335</v>
      </c>
      <c r="J1524" s="702" t="s">
        <v>21</v>
      </c>
      <c r="K1524" s="661" t="s">
        <v>1336</v>
      </c>
      <c r="L1524" s="27"/>
      <c r="M1524" s="27"/>
      <c r="N1524" s="27"/>
      <c r="O1524" s="27"/>
      <c r="P1524" s="27"/>
    </row>
    <row r="1525" spans="1:16" ht="25.5" outlineLevel="1">
      <c r="A1525" s="140">
        <f t="shared" si="44"/>
        <v>1453</v>
      </c>
      <c r="B1525" s="154" t="s">
        <v>2057</v>
      </c>
      <c r="C1525" s="100" t="s">
        <v>126</v>
      </c>
      <c r="D1525" s="100">
        <v>70</v>
      </c>
      <c r="E1525" s="100">
        <v>70</v>
      </c>
      <c r="F1525" s="100"/>
      <c r="G1525" s="170"/>
      <c r="H1525" s="166"/>
      <c r="I1525" s="165" t="s">
        <v>1303</v>
      </c>
      <c r="J1525" s="703"/>
      <c r="K1525" s="661"/>
      <c r="L1525" s="27"/>
      <c r="M1525" s="27"/>
      <c r="N1525" s="27"/>
      <c r="O1525" s="27"/>
      <c r="P1525" s="27"/>
    </row>
    <row r="1526" spans="1:16" ht="12.75" customHeight="1" outlineLevel="1">
      <c r="A1526" s="140">
        <f t="shared" si="44"/>
        <v>1454</v>
      </c>
      <c r="B1526" s="164" t="s">
        <v>1337</v>
      </c>
      <c r="C1526" s="100" t="s">
        <v>126</v>
      </c>
      <c r="D1526" s="100">
        <v>96</v>
      </c>
      <c r="E1526" s="100">
        <v>46</v>
      </c>
      <c r="F1526" s="100">
        <v>50</v>
      </c>
      <c r="G1526" s="170"/>
      <c r="H1526" s="166"/>
      <c r="I1526" s="165" t="s">
        <v>1338</v>
      </c>
      <c r="J1526" s="703"/>
      <c r="K1526" s="661"/>
      <c r="L1526" s="27"/>
      <c r="M1526" s="27"/>
      <c r="N1526" s="27"/>
      <c r="O1526" s="27"/>
      <c r="P1526" s="27"/>
    </row>
    <row r="1527" spans="1:16" ht="25.5" outlineLevel="1">
      <c r="A1527" s="140">
        <f t="shared" si="44"/>
        <v>1455</v>
      </c>
      <c r="B1527" s="164" t="s">
        <v>1339</v>
      </c>
      <c r="C1527" s="100" t="s">
        <v>126</v>
      </c>
      <c r="D1527" s="100">
        <v>15</v>
      </c>
      <c r="E1527" s="100"/>
      <c r="F1527" s="100">
        <v>15</v>
      </c>
      <c r="G1527" s="170"/>
      <c r="H1527" s="166"/>
      <c r="I1527" s="165" t="s">
        <v>1335</v>
      </c>
      <c r="J1527" s="703"/>
      <c r="K1527" s="661" t="s">
        <v>1304</v>
      </c>
      <c r="L1527" s="27"/>
      <c r="M1527" s="27"/>
      <c r="N1527" s="27"/>
      <c r="O1527" s="27"/>
      <c r="P1527" s="27"/>
    </row>
    <row r="1528" spans="1:16" ht="25.5" outlineLevel="1">
      <c r="A1528" s="140">
        <f t="shared" si="44"/>
        <v>1456</v>
      </c>
      <c r="B1528" s="164" t="s">
        <v>1340</v>
      </c>
      <c r="C1528" s="100" t="s">
        <v>126</v>
      </c>
      <c r="D1528" s="100">
        <v>6</v>
      </c>
      <c r="E1528" s="171"/>
      <c r="F1528" s="171">
        <v>6</v>
      </c>
      <c r="G1528" s="171"/>
      <c r="H1528" s="166"/>
      <c r="I1528" s="165" t="s">
        <v>1335</v>
      </c>
      <c r="J1528" s="703"/>
      <c r="K1528" s="661"/>
      <c r="L1528" s="27"/>
      <c r="M1528" s="27"/>
      <c r="N1528" s="27"/>
      <c r="O1528" s="27"/>
      <c r="P1528" s="27"/>
    </row>
    <row r="1529" spans="1:16" ht="25.5" customHeight="1" outlineLevel="1">
      <c r="A1529" s="140">
        <f t="shared" si="44"/>
        <v>1457</v>
      </c>
      <c r="B1529" s="164" t="s">
        <v>1341</v>
      </c>
      <c r="C1529" s="100" t="s">
        <v>126</v>
      </c>
      <c r="D1529" s="100">
        <v>82</v>
      </c>
      <c r="E1529" s="100">
        <v>41</v>
      </c>
      <c r="F1529" s="100"/>
      <c r="G1529" s="170">
        <v>41</v>
      </c>
      <c r="H1529" s="166"/>
      <c r="I1529" s="165" t="s">
        <v>25</v>
      </c>
      <c r="J1529" s="703"/>
      <c r="K1529" s="661" t="s">
        <v>1342</v>
      </c>
      <c r="L1529" s="27"/>
      <c r="M1529" s="27"/>
      <c r="N1529" s="27"/>
      <c r="O1529" s="27"/>
      <c r="P1529" s="27"/>
    </row>
    <row r="1530" spans="1:16" ht="25.5" outlineLevel="1">
      <c r="A1530" s="140">
        <f t="shared" si="44"/>
        <v>1458</v>
      </c>
      <c r="B1530" s="164" t="s">
        <v>1709</v>
      </c>
      <c r="C1530" s="100" t="s">
        <v>126</v>
      </c>
      <c r="D1530" s="100">
        <v>7</v>
      </c>
      <c r="E1530" s="100">
        <v>7</v>
      </c>
      <c r="F1530" s="165"/>
      <c r="G1530" s="170"/>
      <c r="H1530" s="166"/>
      <c r="I1530" s="165" t="s">
        <v>348</v>
      </c>
      <c r="J1530" s="703"/>
      <c r="K1530" s="661"/>
      <c r="L1530" s="27"/>
      <c r="M1530" s="27"/>
      <c r="N1530" s="27"/>
      <c r="O1530" s="27"/>
      <c r="P1530" s="27"/>
    </row>
    <row r="1531" spans="1:16" ht="25.5" outlineLevel="1">
      <c r="A1531" s="140">
        <f t="shared" si="44"/>
        <v>1459</v>
      </c>
      <c r="B1531" s="164" t="s">
        <v>1710</v>
      </c>
      <c r="C1531" s="100" t="s">
        <v>126</v>
      </c>
      <c r="D1531" s="100">
        <v>4</v>
      </c>
      <c r="E1531" s="100">
        <v>4</v>
      </c>
      <c r="F1531" s="171"/>
      <c r="G1531" s="170"/>
      <c r="H1531" s="166"/>
      <c r="I1531" s="165" t="s">
        <v>1335</v>
      </c>
      <c r="J1531" s="703"/>
      <c r="K1531" s="661"/>
      <c r="L1531" s="27"/>
      <c r="M1531" s="27"/>
      <c r="N1531" s="27"/>
      <c r="O1531" s="27"/>
      <c r="P1531" s="27"/>
    </row>
    <row r="1532" spans="1:16" ht="38.25" customHeight="1" outlineLevel="1">
      <c r="A1532" s="140">
        <f t="shared" si="44"/>
        <v>1460</v>
      </c>
      <c r="B1532" s="164" t="s">
        <v>1343</v>
      </c>
      <c r="C1532" s="100" t="s">
        <v>126</v>
      </c>
      <c r="D1532" s="100">
        <v>14</v>
      </c>
      <c r="E1532" s="100">
        <v>7</v>
      </c>
      <c r="F1532" s="100">
        <v>7</v>
      </c>
      <c r="G1532" s="170"/>
      <c r="H1532" s="166"/>
      <c r="I1532" s="657" t="s">
        <v>1335</v>
      </c>
      <c r="J1532" s="703"/>
      <c r="K1532" s="661"/>
      <c r="L1532" s="27"/>
      <c r="M1532" s="27"/>
      <c r="N1532" s="27"/>
      <c r="O1532" s="27"/>
      <c r="P1532" s="27"/>
    </row>
    <row r="1533" spans="1:16" ht="38.25" outlineLevel="1">
      <c r="A1533" s="140">
        <f t="shared" si="44"/>
        <v>1461</v>
      </c>
      <c r="B1533" s="164" t="s">
        <v>1344</v>
      </c>
      <c r="C1533" s="169" t="s">
        <v>201</v>
      </c>
      <c r="D1533" s="100">
        <v>116</v>
      </c>
      <c r="E1533" s="100">
        <v>50</v>
      </c>
      <c r="F1533" s="171">
        <v>66</v>
      </c>
      <c r="G1533" s="170"/>
      <c r="H1533" s="166"/>
      <c r="I1533" s="657"/>
      <c r="J1533" s="703"/>
      <c r="K1533" s="192" t="s">
        <v>1345</v>
      </c>
      <c r="L1533" s="27"/>
      <c r="M1533" s="27"/>
      <c r="N1533" s="27"/>
      <c r="O1533" s="27"/>
      <c r="P1533" s="27"/>
    </row>
    <row r="1534" spans="1:16" ht="38.25" outlineLevel="1">
      <c r="A1534" s="140">
        <f t="shared" si="44"/>
        <v>1462</v>
      </c>
      <c r="B1534" s="164" t="s">
        <v>1346</v>
      </c>
      <c r="C1534" s="100" t="s">
        <v>126</v>
      </c>
      <c r="D1534" s="100">
        <v>2</v>
      </c>
      <c r="E1534" s="100">
        <v>2</v>
      </c>
      <c r="F1534" s="100"/>
      <c r="G1534" s="170"/>
      <c r="H1534" s="166"/>
      <c r="I1534" s="657"/>
      <c r="J1534" s="703"/>
      <c r="K1534" s="192" t="s">
        <v>1347</v>
      </c>
      <c r="L1534" s="27"/>
      <c r="M1534" s="27"/>
      <c r="N1534" s="27"/>
      <c r="O1534" s="27"/>
      <c r="P1534" s="27"/>
    </row>
    <row r="1535" spans="1:16" ht="12.75" customHeight="1" outlineLevel="1">
      <c r="A1535" s="140">
        <f t="shared" si="44"/>
        <v>1463</v>
      </c>
      <c r="B1535" s="154" t="s">
        <v>2058</v>
      </c>
      <c r="C1535" s="169" t="s">
        <v>201</v>
      </c>
      <c r="D1535" s="100">
        <v>1</v>
      </c>
      <c r="E1535" s="100">
        <v>1</v>
      </c>
      <c r="F1535" s="165"/>
      <c r="G1535" s="170"/>
      <c r="H1535" s="166"/>
      <c r="I1535" s="657"/>
      <c r="J1535" s="703"/>
      <c r="K1535" s="705" t="s">
        <v>1348</v>
      </c>
      <c r="L1535" s="27"/>
      <c r="M1535" s="27"/>
      <c r="N1535" s="27"/>
      <c r="O1535" s="27"/>
      <c r="P1535" s="27"/>
    </row>
    <row r="1536" spans="1:16" ht="12.75" customHeight="1" outlineLevel="1">
      <c r="A1536" s="140">
        <f t="shared" si="44"/>
        <v>1464</v>
      </c>
      <c r="B1536" s="164" t="s">
        <v>1349</v>
      </c>
      <c r="C1536" s="169" t="s">
        <v>201</v>
      </c>
      <c r="D1536" s="100">
        <v>4</v>
      </c>
      <c r="E1536" s="100">
        <v>4</v>
      </c>
      <c r="F1536" s="100"/>
      <c r="G1536" s="170"/>
      <c r="H1536" s="166"/>
      <c r="I1536" s="657"/>
      <c r="J1536" s="703"/>
      <c r="K1536" s="706"/>
      <c r="L1536" s="27"/>
      <c r="M1536" s="27"/>
      <c r="N1536" s="27"/>
      <c r="O1536" s="27"/>
      <c r="P1536" s="27"/>
    </row>
    <row r="1537" spans="1:16" ht="40.5" customHeight="1" outlineLevel="1">
      <c r="A1537" s="140">
        <f t="shared" si="44"/>
        <v>1465</v>
      </c>
      <c r="B1537" s="154" t="s">
        <v>2059</v>
      </c>
      <c r="C1537" s="100" t="s">
        <v>126</v>
      </c>
      <c r="D1537" s="100">
        <v>10</v>
      </c>
      <c r="E1537" s="100">
        <v>5</v>
      </c>
      <c r="F1537" s="100">
        <v>5</v>
      </c>
      <c r="G1537" s="170"/>
      <c r="H1537" s="166"/>
      <c r="I1537" s="165" t="s">
        <v>1626</v>
      </c>
      <c r="J1537" s="704"/>
      <c r="K1537" s="707"/>
      <c r="L1537" s="27"/>
      <c r="M1537" s="27"/>
      <c r="N1537" s="27"/>
      <c r="O1537" s="27"/>
      <c r="P1537" s="27"/>
    </row>
    <row r="1538" spans="1:16" ht="36.75" customHeight="1" outlineLevel="1">
      <c r="A1538" s="140">
        <f t="shared" si="44"/>
        <v>1466</v>
      </c>
      <c r="B1538" s="154" t="s">
        <v>2060</v>
      </c>
      <c r="C1538" s="100" t="s">
        <v>126</v>
      </c>
      <c r="D1538" s="100">
        <v>10</v>
      </c>
      <c r="E1538" s="100">
        <v>5</v>
      </c>
      <c r="F1538" s="165">
        <v>5</v>
      </c>
      <c r="G1538" s="170"/>
      <c r="H1538" s="166"/>
      <c r="I1538" s="165" t="s">
        <v>1335</v>
      </c>
      <c r="J1538" s="702" t="s">
        <v>21</v>
      </c>
      <c r="K1538" s="705" t="s">
        <v>1348</v>
      </c>
      <c r="L1538" s="27"/>
      <c r="M1538" s="27"/>
      <c r="N1538" s="27"/>
      <c r="O1538" s="27"/>
      <c r="P1538" s="27"/>
    </row>
    <row r="1539" spans="1:16" ht="12.75" customHeight="1" outlineLevel="1">
      <c r="A1539" s="140">
        <f t="shared" si="44"/>
        <v>1467</v>
      </c>
      <c r="B1539" s="154" t="s">
        <v>2061</v>
      </c>
      <c r="C1539" s="100" t="s">
        <v>126</v>
      </c>
      <c r="D1539" s="100">
        <v>20</v>
      </c>
      <c r="E1539" s="100">
        <v>10</v>
      </c>
      <c r="F1539" s="100">
        <v>10</v>
      </c>
      <c r="G1539" s="100"/>
      <c r="H1539" s="100"/>
      <c r="I1539" s="165" t="s">
        <v>1350</v>
      </c>
      <c r="J1539" s="703"/>
      <c r="K1539" s="706"/>
      <c r="L1539" s="27"/>
      <c r="M1539" s="27"/>
      <c r="N1539" s="27"/>
      <c r="O1539" s="27"/>
      <c r="P1539" s="27"/>
    </row>
    <row r="1540" spans="1:16" ht="38.25" customHeight="1" outlineLevel="1">
      <c r="A1540" s="140">
        <f t="shared" si="44"/>
        <v>1468</v>
      </c>
      <c r="B1540" s="164" t="s">
        <v>1351</v>
      </c>
      <c r="C1540" s="100" t="s">
        <v>126</v>
      </c>
      <c r="D1540" s="100">
        <v>6</v>
      </c>
      <c r="E1540" s="100">
        <v>4</v>
      </c>
      <c r="F1540" s="100">
        <v>2</v>
      </c>
      <c r="G1540" s="100"/>
      <c r="H1540" s="100"/>
      <c r="I1540" s="657" t="s">
        <v>1335</v>
      </c>
      <c r="J1540" s="703"/>
      <c r="K1540" s="706"/>
      <c r="L1540" s="27"/>
      <c r="M1540" s="27"/>
      <c r="N1540" s="27"/>
      <c r="O1540" s="27"/>
      <c r="P1540" s="27"/>
    </row>
    <row r="1541" spans="1:16" ht="25.5" outlineLevel="1">
      <c r="A1541" s="140">
        <f t="shared" si="44"/>
        <v>1469</v>
      </c>
      <c r="B1541" s="154" t="s">
        <v>2062</v>
      </c>
      <c r="C1541" s="100" t="s">
        <v>126</v>
      </c>
      <c r="D1541" s="100">
        <v>3</v>
      </c>
      <c r="E1541" s="100">
        <v>3</v>
      </c>
      <c r="F1541" s="100"/>
      <c r="G1541" s="100"/>
      <c r="H1541" s="100"/>
      <c r="I1541" s="657"/>
      <c r="J1541" s="703"/>
      <c r="K1541" s="706"/>
      <c r="L1541" s="27"/>
      <c r="M1541" s="27"/>
      <c r="N1541" s="27"/>
      <c r="O1541" s="27"/>
      <c r="P1541" s="27"/>
    </row>
    <row r="1542" spans="1:16" ht="25.5" outlineLevel="1">
      <c r="A1542" s="140">
        <f t="shared" si="44"/>
        <v>1470</v>
      </c>
      <c r="B1542" s="164" t="s">
        <v>1352</v>
      </c>
      <c r="C1542" s="100" t="s">
        <v>126</v>
      </c>
      <c r="D1542" s="100">
        <v>38</v>
      </c>
      <c r="E1542" s="100">
        <v>28</v>
      </c>
      <c r="F1542" s="100">
        <v>10</v>
      </c>
      <c r="G1542" s="100"/>
      <c r="H1542" s="100"/>
      <c r="I1542" s="657"/>
      <c r="J1542" s="703"/>
      <c r="K1542" s="706"/>
      <c r="L1542" s="27"/>
      <c r="M1542" s="27"/>
      <c r="N1542" s="27"/>
      <c r="O1542" s="27"/>
      <c r="P1542" s="27"/>
    </row>
    <row r="1543" spans="1:16" ht="38.25" outlineLevel="1">
      <c r="A1543" s="140">
        <f t="shared" si="44"/>
        <v>1471</v>
      </c>
      <c r="B1543" s="164" t="s">
        <v>1353</v>
      </c>
      <c r="C1543" s="100" t="s">
        <v>126</v>
      </c>
      <c r="D1543" s="100">
        <v>5</v>
      </c>
      <c r="E1543" s="100">
        <v>5</v>
      </c>
      <c r="F1543" s="100"/>
      <c r="G1543" s="100"/>
      <c r="H1543" s="100"/>
      <c r="I1543" s="657"/>
      <c r="J1543" s="703"/>
      <c r="K1543" s="707"/>
      <c r="L1543" s="27"/>
      <c r="M1543" s="27"/>
      <c r="N1543" s="27"/>
      <c r="O1543" s="27"/>
      <c r="P1543" s="27"/>
    </row>
    <row r="1544" spans="1:16" ht="38.25" outlineLevel="1">
      <c r="A1544" s="140">
        <f t="shared" si="44"/>
        <v>1472</v>
      </c>
      <c r="B1544" s="164" t="s">
        <v>1354</v>
      </c>
      <c r="C1544" s="100" t="s">
        <v>126</v>
      </c>
      <c r="D1544" s="100">
        <v>20</v>
      </c>
      <c r="E1544" s="100">
        <v>10</v>
      </c>
      <c r="F1544" s="100">
        <v>10</v>
      </c>
      <c r="G1544" s="100"/>
      <c r="H1544" s="100"/>
      <c r="I1544" s="165" t="s">
        <v>1335</v>
      </c>
      <c r="J1544" s="703"/>
      <c r="K1544" s="661" t="s">
        <v>1348</v>
      </c>
      <c r="L1544" s="27"/>
      <c r="M1544" s="27"/>
      <c r="N1544" s="27"/>
      <c r="O1544" s="27"/>
      <c r="P1544" s="27"/>
    </row>
    <row r="1545" spans="1:16" ht="25.5" outlineLevel="1">
      <c r="A1545" s="140">
        <f t="shared" si="44"/>
        <v>1473</v>
      </c>
      <c r="B1545" s="164" t="s">
        <v>1711</v>
      </c>
      <c r="C1545" s="100" t="s">
        <v>126</v>
      </c>
      <c r="D1545" s="100">
        <v>3</v>
      </c>
      <c r="E1545" s="100">
        <v>2</v>
      </c>
      <c r="F1545" s="100">
        <v>1</v>
      </c>
      <c r="G1545" s="100"/>
      <c r="H1545" s="100"/>
      <c r="I1545" s="165" t="s">
        <v>1355</v>
      </c>
      <c r="J1545" s="703"/>
      <c r="K1545" s="661"/>
      <c r="L1545" s="27"/>
      <c r="M1545" s="27"/>
      <c r="N1545" s="27"/>
      <c r="O1545" s="27"/>
      <c r="P1545" s="27"/>
    </row>
    <row r="1546" spans="1:16" ht="12.75" outlineLevel="1">
      <c r="A1546" s="140">
        <f t="shared" si="44"/>
        <v>1474</v>
      </c>
      <c r="B1546" s="164" t="s">
        <v>1356</v>
      </c>
      <c r="C1546" s="100" t="s">
        <v>126</v>
      </c>
      <c r="D1546" s="100">
        <v>38</v>
      </c>
      <c r="E1546" s="100">
        <v>28</v>
      </c>
      <c r="F1546" s="100">
        <v>10</v>
      </c>
      <c r="G1546" s="100"/>
      <c r="H1546" s="100"/>
      <c r="I1546" s="657" t="s">
        <v>348</v>
      </c>
      <c r="J1546" s="703"/>
      <c r="K1546" s="661"/>
      <c r="L1546" s="27"/>
      <c r="M1546" s="27"/>
      <c r="N1546" s="27"/>
      <c r="O1546" s="27"/>
      <c r="P1546" s="27"/>
    </row>
    <row r="1547" spans="1:16" ht="12.75" customHeight="1" outlineLevel="1">
      <c r="A1547" s="140">
        <f t="shared" si="44"/>
        <v>1475</v>
      </c>
      <c r="B1547" s="164" t="s">
        <v>1357</v>
      </c>
      <c r="C1547" s="100" t="s">
        <v>126</v>
      </c>
      <c r="D1547" s="100">
        <v>50</v>
      </c>
      <c r="E1547" s="100">
        <v>25</v>
      </c>
      <c r="F1547" s="100"/>
      <c r="G1547" s="100">
        <v>25</v>
      </c>
      <c r="H1547" s="100"/>
      <c r="I1547" s="657"/>
      <c r="J1547" s="703"/>
      <c r="K1547" s="661"/>
      <c r="L1547" s="27"/>
      <c r="M1547" s="27"/>
      <c r="N1547" s="27"/>
      <c r="O1547" s="27"/>
      <c r="P1547" s="27"/>
    </row>
    <row r="1548" spans="1:16" ht="12.75" customHeight="1" outlineLevel="1">
      <c r="A1548" s="140">
        <f t="shared" si="44"/>
        <v>1476</v>
      </c>
      <c r="B1548" s="164" t="s">
        <v>1358</v>
      </c>
      <c r="C1548" s="100" t="s">
        <v>126</v>
      </c>
      <c r="D1548" s="100">
        <v>50</v>
      </c>
      <c r="E1548" s="100">
        <v>25</v>
      </c>
      <c r="F1548" s="100">
        <v>2</v>
      </c>
      <c r="G1548" s="100">
        <v>23</v>
      </c>
      <c r="H1548" s="100"/>
      <c r="I1548" s="657" t="s">
        <v>1303</v>
      </c>
      <c r="J1548" s="703"/>
      <c r="K1548" s="661"/>
      <c r="L1548" s="27"/>
      <c r="M1548" s="27"/>
      <c r="N1548" s="27"/>
      <c r="O1548" s="27"/>
      <c r="P1548" s="27"/>
    </row>
    <row r="1549" spans="1:16" ht="25.5" outlineLevel="1">
      <c r="A1549" s="140">
        <f t="shared" si="44"/>
        <v>1477</v>
      </c>
      <c r="B1549" s="164" t="s">
        <v>1359</v>
      </c>
      <c r="C1549" s="100" t="s">
        <v>126</v>
      </c>
      <c r="D1549" s="100">
        <v>20</v>
      </c>
      <c r="E1549" s="100">
        <v>10</v>
      </c>
      <c r="F1549" s="100">
        <v>10</v>
      </c>
      <c r="G1549" s="100"/>
      <c r="H1549" s="100"/>
      <c r="I1549" s="657"/>
      <c r="J1549" s="703"/>
      <c r="K1549" s="661"/>
      <c r="L1549" s="27"/>
      <c r="M1549" s="27"/>
      <c r="N1549" s="27"/>
      <c r="O1549" s="27"/>
      <c r="P1549" s="27"/>
    </row>
    <row r="1550" spans="1:16" ht="25.5" outlineLevel="1">
      <c r="A1550" s="140">
        <f t="shared" si="44"/>
        <v>1478</v>
      </c>
      <c r="B1550" s="164" t="s">
        <v>1712</v>
      </c>
      <c r="C1550" s="100" t="s">
        <v>126</v>
      </c>
      <c r="D1550" s="100">
        <v>100</v>
      </c>
      <c r="E1550" s="100">
        <v>25</v>
      </c>
      <c r="F1550" s="100">
        <v>25</v>
      </c>
      <c r="G1550" s="100">
        <v>25</v>
      </c>
      <c r="H1550" s="100">
        <v>25</v>
      </c>
      <c r="I1550" s="657"/>
      <c r="J1550" s="704"/>
      <c r="K1550" s="192" t="s">
        <v>1360</v>
      </c>
      <c r="L1550" s="27"/>
      <c r="M1550" s="27"/>
      <c r="N1550" s="27"/>
      <c r="O1550" s="27"/>
      <c r="P1550" s="27"/>
    </row>
    <row r="1551" spans="1:16" ht="24.95" customHeight="1">
      <c r="A1551" s="214">
        <f>COUNT(A1489:A1550)</f>
        <v>55</v>
      </c>
      <c r="B1551" s="582" t="s">
        <v>85</v>
      </c>
      <c r="C1551" s="581"/>
      <c r="D1551" s="581"/>
      <c r="E1551" s="581"/>
      <c r="F1551" s="581"/>
      <c r="G1551" s="581"/>
      <c r="H1551" s="581"/>
      <c r="I1551" s="657"/>
      <c r="J1551" s="581"/>
      <c r="K1551" s="581"/>
      <c r="L1551" s="27"/>
      <c r="M1551" s="27"/>
      <c r="N1551" s="27"/>
      <c r="O1551" s="27"/>
      <c r="P1551" s="27"/>
    </row>
    <row r="1552" spans="1:16" ht="25.5" customHeight="1">
      <c r="A1552" s="199"/>
      <c r="B1552" s="583" t="s">
        <v>1361</v>
      </c>
      <c r="C1552" s="581"/>
      <c r="D1552" s="581"/>
      <c r="E1552" s="581"/>
      <c r="F1552" s="581"/>
      <c r="G1552" s="581"/>
      <c r="H1552" s="581"/>
      <c r="I1552" s="581"/>
      <c r="J1552" s="581"/>
      <c r="K1552" s="581"/>
      <c r="L1552" s="2"/>
      <c r="M1552" s="2"/>
      <c r="N1552" s="2"/>
      <c r="O1552" s="2"/>
      <c r="P1552" s="2"/>
    </row>
    <row r="1553" spans="1:16" ht="21" customHeight="1" outlineLevel="1">
      <c r="A1553" s="198"/>
      <c r="B1553" s="656" t="s">
        <v>1362</v>
      </c>
      <c r="C1553" s="581"/>
      <c r="D1553" s="581"/>
      <c r="E1553" s="581"/>
      <c r="F1553" s="581"/>
      <c r="G1553" s="581"/>
      <c r="H1553" s="581"/>
      <c r="I1553" s="581"/>
      <c r="J1553" s="581"/>
      <c r="K1553" s="581"/>
      <c r="L1553" s="22"/>
      <c r="M1553" s="22"/>
      <c r="N1553" s="22"/>
      <c r="O1553" s="22"/>
      <c r="P1553" s="22"/>
    </row>
    <row r="1554" spans="1:16" ht="15.75" customHeight="1" outlineLevel="1">
      <c r="A1554" s="128">
        <f>A1550+1</f>
        <v>1479</v>
      </c>
      <c r="B1554" s="159" t="s">
        <v>1363</v>
      </c>
      <c r="C1554" s="93" t="s">
        <v>126</v>
      </c>
      <c r="D1554" s="71">
        <v>20</v>
      </c>
      <c r="E1554" s="93">
        <v>20</v>
      </c>
      <c r="F1554" s="50"/>
      <c r="G1554" s="50"/>
      <c r="H1554" s="50"/>
      <c r="I1554" s="642" t="s">
        <v>1364</v>
      </c>
      <c r="J1554" s="93" t="s">
        <v>1365</v>
      </c>
      <c r="K1554" s="714" t="s">
        <v>2175</v>
      </c>
      <c r="L1554" s="16"/>
      <c r="M1554" s="16"/>
      <c r="N1554" s="16"/>
      <c r="O1554" s="16"/>
      <c r="P1554" s="16"/>
    </row>
    <row r="1555" spans="1:16" ht="15.75" outlineLevel="1">
      <c r="A1555" s="128">
        <f t="shared" ref="A1555:A1589" si="45">A1554+1</f>
        <v>1480</v>
      </c>
      <c r="B1555" s="174" t="s">
        <v>1366</v>
      </c>
      <c r="C1555" s="93" t="s">
        <v>126</v>
      </c>
      <c r="D1555" s="71">
        <v>12</v>
      </c>
      <c r="E1555" s="93">
        <v>4</v>
      </c>
      <c r="F1555" s="50">
        <v>4</v>
      </c>
      <c r="G1555" s="50">
        <v>4</v>
      </c>
      <c r="H1555" s="50"/>
      <c r="I1555" s="643"/>
      <c r="J1555" s="93" t="s">
        <v>1367</v>
      </c>
      <c r="K1555" s="654"/>
      <c r="L1555" s="16"/>
      <c r="M1555" s="16"/>
      <c r="N1555" s="16"/>
      <c r="O1555" s="16"/>
      <c r="P1555" s="16"/>
    </row>
    <row r="1556" spans="1:16" ht="15.75" outlineLevel="1">
      <c r="A1556" s="128">
        <f t="shared" si="45"/>
        <v>1481</v>
      </c>
      <c r="B1556" s="174" t="s">
        <v>1368</v>
      </c>
      <c r="C1556" s="93" t="s">
        <v>126</v>
      </c>
      <c r="D1556" s="71">
        <v>12</v>
      </c>
      <c r="E1556" s="93">
        <v>4</v>
      </c>
      <c r="F1556" s="50">
        <v>4</v>
      </c>
      <c r="G1556" s="50">
        <v>4</v>
      </c>
      <c r="H1556" s="50"/>
      <c r="I1556" s="643"/>
      <c r="J1556" s="93" t="s">
        <v>1369</v>
      </c>
      <c r="K1556" s="654"/>
      <c r="L1556" s="16"/>
      <c r="M1556" s="16"/>
      <c r="N1556" s="16"/>
      <c r="O1556" s="16"/>
      <c r="P1556" s="16"/>
    </row>
    <row r="1557" spans="1:16" ht="15.75" outlineLevel="1">
      <c r="A1557" s="128">
        <f t="shared" si="45"/>
        <v>1482</v>
      </c>
      <c r="B1557" s="174" t="s">
        <v>1370</v>
      </c>
      <c r="C1557" s="93" t="s">
        <v>126</v>
      </c>
      <c r="D1557" s="71">
        <v>12</v>
      </c>
      <c r="E1557" s="93">
        <v>4</v>
      </c>
      <c r="F1557" s="50">
        <v>4</v>
      </c>
      <c r="G1557" s="50">
        <v>4</v>
      </c>
      <c r="H1557" s="50"/>
      <c r="I1557" s="643"/>
      <c r="J1557" s="93" t="s">
        <v>1371</v>
      </c>
      <c r="K1557" s="654"/>
      <c r="L1557" s="16"/>
      <c r="M1557" s="16"/>
      <c r="N1557" s="16"/>
      <c r="O1557" s="16"/>
      <c r="P1557" s="16"/>
    </row>
    <row r="1558" spans="1:16" ht="15.75" outlineLevel="1">
      <c r="A1558" s="128">
        <f t="shared" si="45"/>
        <v>1483</v>
      </c>
      <c r="B1558" s="174" t="s">
        <v>1372</v>
      </c>
      <c r="C1558" s="93" t="s">
        <v>126</v>
      </c>
      <c r="D1558" s="71">
        <v>12</v>
      </c>
      <c r="E1558" s="93">
        <v>4</v>
      </c>
      <c r="F1558" s="50">
        <v>4</v>
      </c>
      <c r="G1558" s="50">
        <v>4</v>
      </c>
      <c r="H1558" s="50"/>
      <c r="I1558" s="643"/>
      <c r="J1558" s="93" t="s">
        <v>1373</v>
      </c>
      <c r="K1558" s="654"/>
      <c r="L1558" s="16"/>
      <c r="M1558" s="16"/>
      <c r="N1558" s="16"/>
      <c r="O1558" s="16"/>
      <c r="P1558" s="16"/>
    </row>
    <row r="1559" spans="1:16" ht="24" customHeight="1" outlineLevel="1">
      <c r="A1559" s="128">
        <f t="shared" si="45"/>
        <v>1484</v>
      </c>
      <c r="B1559" s="174" t="s">
        <v>1374</v>
      </c>
      <c r="C1559" s="71" t="s">
        <v>126</v>
      </c>
      <c r="D1559" s="71">
        <v>12</v>
      </c>
      <c r="E1559" s="93">
        <v>4</v>
      </c>
      <c r="F1559" s="50">
        <v>4</v>
      </c>
      <c r="G1559" s="50">
        <v>4</v>
      </c>
      <c r="H1559" s="50"/>
      <c r="I1559" s="643"/>
      <c r="J1559" s="93" t="s">
        <v>1375</v>
      </c>
      <c r="K1559" s="654"/>
      <c r="L1559" s="16"/>
      <c r="M1559" s="16"/>
      <c r="N1559" s="16"/>
      <c r="O1559" s="16"/>
      <c r="P1559" s="16"/>
    </row>
    <row r="1560" spans="1:16" ht="15.75" outlineLevel="1">
      <c r="A1560" s="128">
        <f t="shared" si="45"/>
        <v>1485</v>
      </c>
      <c r="B1560" s="174" t="s">
        <v>1376</v>
      </c>
      <c r="C1560" s="93" t="s">
        <v>126</v>
      </c>
      <c r="D1560" s="71">
        <v>2</v>
      </c>
      <c r="E1560" s="93">
        <v>2</v>
      </c>
      <c r="F1560" s="50"/>
      <c r="G1560" s="50"/>
      <c r="H1560" s="50"/>
      <c r="I1560" s="643"/>
      <c r="J1560" s="93" t="s">
        <v>1377</v>
      </c>
      <c r="K1560" s="654"/>
      <c r="L1560" s="16"/>
      <c r="M1560" s="16"/>
      <c r="N1560" s="16"/>
      <c r="O1560" s="16"/>
      <c r="P1560" s="16"/>
    </row>
    <row r="1561" spans="1:16" ht="25.5" outlineLevel="1">
      <c r="A1561" s="128">
        <f t="shared" si="45"/>
        <v>1486</v>
      </c>
      <c r="B1561" s="174" t="s">
        <v>1378</v>
      </c>
      <c r="C1561" s="93" t="s">
        <v>126</v>
      </c>
      <c r="D1561" s="71">
        <v>5</v>
      </c>
      <c r="E1561" s="93">
        <v>5</v>
      </c>
      <c r="F1561" s="50"/>
      <c r="G1561" s="50"/>
      <c r="H1561" s="50"/>
      <c r="I1561" s="643"/>
      <c r="J1561" s="93" t="s">
        <v>1379</v>
      </c>
      <c r="K1561" s="654"/>
      <c r="L1561" s="16"/>
      <c r="M1561" s="16"/>
      <c r="N1561" s="16"/>
      <c r="O1561" s="16"/>
      <c r="P1561" s="16"/>
    </row>
    <row r="1562" spans="1:16" ht="15.75" outlineLevel="1">
      <c r="A1562" s="128">
        <f t="shared" si="45"/>
        <v>1487</v>
      </c>
      <c r="B1562" s="174" t="s">
        <v>1380</v>
      </c>
      <c r="C1562" s="93" t="s">
        <v>126</v>
      </c>
      <c r="D1562" s="71">
        <v>5</v>
      </c>
      <c r="E1562" s="93">
        <v>5</v>
      </c>
      <c r="F1562" s="50"/>
      <c r="G1562" s="50"/>
      <c r="H1562" s="50"/>
      <c r="I1562" s="643"/>
      <c r="J1562" s="93" t="s">
        <v>1381</v>
      </c>
      <c r="K1562" s="654"/>
      <c r="L1562" s="16"/>
      <c r="M1562" s="16"/>
      <c r="N1562" s="16"/>
      <c r="O1562" s="16"/>
      <c r="P1562" s="16"/>
    </row>
    <row r="1563" spans="1:16" ht="15.75" outlineLevel="1">
      <c r="A1563" s="128">
        <f t="shared" si="45"/>
        <v>1488</v>
      </c>
      <c r="B1563" s="174" t="s">
        <v>1382</v>
      </c>
      <c r="C1563" s="71" t="s">
        <v>201</v>
      </c>
      <c r="D1563" s="71">
        <v>2</v>
      </c>
      <c r="E1563" s="93">
        <v>2</v>
      </c>
      <c r="F1563" s="50"/>
      <c r="G1563" s="50"/>
      <c r="H1563" s="50"/>
      <c r="I1563" s="643"/>
      <c r="J1563" s="93" t="s">
        <v>1384</v>
      </c>
      <c r="K1563" s="654"/>
      <c r="L1563" s="16"/>
      <c r="M1563" s="16"/>
      <c r="N1563" s="16"/>
      <c r="O1563" s="16"/>
      <c r="P1563" s="16"/>
    </row>
    <row r="1564" spans="1:16" ht="15.75" outlineLevel="1">
      <c r="A1564" s="128">
        <f t="shared" si="45"/>
        <v>1489</v>
      </c>
      <c r="B1564" s="174" t="s">
        <v>1385</v>
      </c>
      <c r="C1564" s="71" t="s">
        <v>201</v>
      </c>
      <c r="D1564" s="71">
        <v>2</v>
      </c>
      <c r="E1564" s="93">
        <v>2</v>
      </c>
      <c r="F1564" s="50"/>
      <c r="G1564" s="50"/>
      <c r="H1564" s="50"/>
      <c r="I1564" s="643"/>
      <c r="J1564" s="93" t="s">
        <v>1386</v>
      </c>
      <c r="K1564" s="654"/>
      <c r="L1564" s="16"/>
      <c r="M1564" s="16"/>
      <c r="N1564" s="16"/>
      <c r="O1564" s="16"/>
      <c r="P1564" s="16"/>
    </row>
    <row r="1565" spans="1:16" ht="15.75" outlineLevel="1">
      <c r="A1565" s="128">
        <f t="shared" si="45"/>
        <v>1490</v>
      </c>
      <c r="B1565" s="174" t="s">
        <v>1387</v>
      </c>
      <c r="C1565" s="93" t="s">
        <v>126</v>
      </c>
      <c r="D1565" s="71">
        <v>5</v>
      </c>
      <c r="E1565" s="93">
        <v>5</v>
      </c>
      <c r="F1565" s="50"/>
      <c r="G1565" s="50"/>
      <c r="H1565" s="50"/>
      <c r="I1565" s="643"/>
      <c r="J1565" s="93" t="s">
        <v>1388</v>
      </c>
      <c r="K1565" s="654"/>
      <c r="L1565" s="16"/>
      <c r="M1565" s="16"/>
      <c r="N1565" s="16"/>
      <c r="O1565" s="16"/>
      <c r="P1565" s="16"/>
    </row>
    <row r="1566" spans="1:16" ht="15.75" outlineLevel="1">
      <c r="A1566" s="128">
        <f t="shared" si="45"/>
        <v>1491</v>
      </c>
      <c r="B1566" s="174" t="s">
        <v>1389</v>
      </c>
      <c r="C1566" s="93" t="s">
        <v>126</v>
      </c>
      <c r="D1566" s="71">
        <v>16</v>
      </c>
      <c r="E1566" s="93">
        <v>16</v>
      </c>
      <c r="F1566" s="50"/>
      <c r="G1566" s="50"/>
      <c r="H1566" s="50"/>
      <c r="I1566" s="643"/>
      <c r="J1566" s="93" t="s">
        <v>1390</v>
      </c>
      <c r="K1566" s="654"/>
      <c r="L1566" s="16"/>
      <c r="M1566" s="16"/>
      <c r="N1566" s="16"/>
      <c r="O1566" s="16"/>
      <c r="P1566" s="16"/>
    </row>
    <row r="1567" spans="1:16" ht="15.75" outlineLevel="1">
      <c r="A1567" s="128">
        <f t="shared" si="45"/>
        <v>1492</v>
      </c>
      <c r="B1567" s="174" t="s">
        <v>1391</v>
      </c>
      <c r="C1567" s="93" t="s">
        <v>126</v>
      </c>
      <c r="D1567" s="71">
        <v>4</v>
      </c>
      <c r="E1567" s="93">
        <v>4</v>
      </c>
      <c r="F1567" s="50"/>
      <c r="G1567" s="50"/>
      <c r="H1567" s="50"/>
      <c r="I1567" s="643"/>
      <c r="J1567" s="93" t="s">
        <v>1392</v>
      </c>
      <c r="K1567" s="654"/>
      <c r="L1567" s="16"/>
      <c r="M1567" s="16"/>
      <c r="N1567" s="16"/>
      <c r="O1567" s="16"/>
      <c r="P1567" s="16"/>
    </row>
    <row r="1568" spans="1:16" ht="15.75" outlineLevel="1">
      <c r="A1568" s="128">
        <f t="shared" si="45"/>
        <v>1493</v>
      </c>
      <c r="B1568" s="174" t="s">
        <v>1393</v>
      </c>
      <c r="C1568" s="71" t="s">
        <v>201</v>
      </c>
      <c r="D1568" s="71">
        <v>8</v>
      </c>
      <c r="E1568" s="93">
        <v>8</v>
      </c>
      <c r="F1568" s="50"/>
      <c r="G1568" s="50"/>
      <c r="H1568" s="50"/>
      <c r="I1568" s="643"/>
      <c r="J1568" s="93" t="s">
        <v>1394</v>
      </c>
      <c r="K1568" s="654"/>
      <c r="L1568" s="16"/>
      <c r="M1568" s="16"/>
      <c r="N1568" s="16"/>
      <c r="O1568" s="16"/>
      <c r="P1568" s="16"/>
    </row>
    <row r="1569" spans="1:16" ht="15.75" outlineLevel="1">
      <c r="A1569" s="128">
        <f t="shared" si="45"/>
        <v>1494</v>
      </c>
      <c r="B1569" s="174" t="s">
        <v>1395</v>
      </c>
      <c r="C1569" s="71" t="s">
        <v>201</v>
      </c>
      <c r="D1569" s="71">
        <v>5</v>
      </c>
      <c r="E1569" s="93">
        <v>5</v>
      </c>
      <c r="F1569" s="50"/>
      <c r="G1569" s="50"/>
      <c r="H1569" s="50"/>
      <c r="I1569" s="644"/>
      <c r="J1569" s="93" t="s">
        <v>1396</v>
      </c>
      <c r="K1569" s="655"/>
      <c r="L1569" s="16"/>
      <c r="M1569" s="16"/>
      <c r="N1569" s="16"/>
      <c r="O1569" s="16"/>
      <c r="P1569" s="16"/>
    </row>
    <row r="1570" spans="1:16" ht="15.75" outlineLevel="1">
      <c r="A1570" s="128">
        <f t="shared" si="45"/>
        <v>1495</v>
      </c>
      <c r="B1570" s="174" t="s">
        <v>1397</v>
      </c>
      <c r="C1570" s="71" t="s">
        <v>201</v>
      </c>
      <c r="D1570" s="71">
        <v>8</v>
      </c>
      <c r="E1570" s="93">
        <v>8</v>
      </c>
      <c r="F1570" s="50"/>
      <c r="G1570" s="50"/>
      <c r="H1570" s="50"/>
      <c r="I1570" s="642" t="s">
        <v>1364</v>
      </c>
      <c r="J1570" s="93" t="s">
        <v>1398</v>
      </c>
      <c r="K1570" s="714" t="s">
        <v>2175</v>
      </c>
      <c r="L1570" s="16"/>
      <c r="M1570" s="16"/>
      <c r="N1570" s="16"/>
      <c r="O1570" s="16"/>
      <c r="P1570" s="16"/>
    </row>
    <row r="1571" spans="1:16" ht="15.75" outlineLevel="1">
      <c r="A1571" s="128">
        <f t="shared" si="45"/>
        <v>1496</v>
      </c>
      <c r="B1571" s="174" t="s">
        <v>1399</v>
      </c>
      <c r="C1571" s="93" t="s">
        <v>126</v>
      </c>
      <c r="D1571" s="71">
        <v>8</v>
      </c>
      <c r="E1571" s="93">
        <v>8</v>
      </c>
      <c r="F1571" s="50"/>
      <c r="G1571" s="50"/>
      <c r="H1571" s="50"/>
      <c r="I1571" s="643"/>
      <c r="J1571" s="93" t="s">
        <v>1400</v>
      </c>
      <c r="K1571" s="654"/>
      <c r="L1571" s="16"/>
      <c r="M1571" s="16"/>
      <c r="N1571" s="16"/>
      <c r="O1571" s="16"/>
      <c r="P1571" s="16"/>
    </row>
    <row r="1572" spans="1:16" ht="15.75" outlineLevel="1">
      <c r="A1572" s="128">
        <f t="shared" si="45"/>
        <v>1497</v>
      </c>
      <c r="B1572" s="174" t="s">
        <v>1401</v>
      </c>
      <c r="C1572" s="93" t="s">
        <v>126</v>
      </c>
      <c r="D1572" s="71">
        <v>2</v>
      </c>
      <c r="E1572" s="93">
        <v>2</v>
      </c>
      <c r="F1572" s="50"/>
      <c r="G1572" s="50"/>
      <c r="H1572" s="50"/>
      <c r="I1572" s="643"/>
      <c r="J1572" s="93" t="s">
        <v>1402</v>
      </c>
      <c r="K1572" s="654"/>
      <c r="L1572" s="16"/>
      <c r="M1572" s="16"/>
      <c r="N1572" s="16"/>
      <c r="O1572" s="16"/>
      <c r="P1572" s="16"/>
    </row>
    <row r="1573" spans="1:16" ht="15.75" outlineLevel="1">
      <c r="A1573" s="128">
        <f t="shared" si="45"/>
        <v>1498</v>
      </c>
      <c r="B1573" s="174" t="s">
        <v>1403</v>
      </c>
      <c r="C1573" s="93" t="s">
        <v>126</v>
      </c>
      <c r="D1573" s="71">
        <v>8</v>
      </c>
      <c r="E1573" s="93">
        <v>8</v>
      </c>
      <c r="F1573" s="50"/>
      <c r="G1573" s="50"/>
      <c r="H1573" s="50"/>
      <c r="I1573" s="643"/>
      <c r="J1573" s="93" t="s">
        <v>1404</v>
      </c>
      <c r="K1573" s="654"/>
      <c r="L1573" s="16"/>
      <c r="M1573" s="16"/>
      <c r="N1573" s="16"/>
      <c r="O1573" s="16"/>
      <c r="P1573" s="16"/>
    </row>
    <row r="1574" spans="1:16" ht="15.75" outlineLevel="1">
      <c r="A1574" s="128">
        <f t="shared" si="45"/>
        <v>1499</v>
      </c>
      <c r="B1574" s="174" t="s">
        <v>1405</v>
      </c>
      <c r="C1574" s="93" t="s">
        <v>126</v>
      </c>
      <c r="D1574" s="71">
        <v>4</v>
      </c>
      <c r="E1574" s="93">
        <v>4</v>
      </c>
      <c r="F1574" s="50"/>
      <c r="G1574" s="50"/>
      <c r="H1574" s="50"/>
      <c r="I1574" s="643"/>
      <c r="J1574" s="93" t="s">
        <v>1406</v>
      </c>
      <c r="K1574" s="654"/>
      <c r="L1574" s="16"/>
      <c r="M1574" s="16"/>
      <c r="N1574" s="16"/>
      <c r="O1574" s="16"/>
      <c r="P1574" s="16"/>
    </row>
    <row r="1575" spans="1:16" ht="15.75" outlineLevel="1">
      <c r="A1575" s="128">
        <f t="shared" si="45"/>
        <v>1500</v>
      </c>
      <c r="B1575" s="174" t="s">
        <v>1407</v>
      </c>
      <c r="C1575" s="93" t="s">
        <v>126</v>
      </c>
      <c r="D1575" s="71">
        <v>20</v>
      </c>
      <c r="E1575" s="93">
        <v>20</v>
      </c>
      <c r="F1575" s="50"/>
      <c r="G1575" s="50"/>
      <c r="H1575" s="50"/>
      <c r="I1575" s="643"/>
      <c r="J1575" s="93" t="s">
        <v>1408</v>
      </c>
      <c r="K1575" s="654"/>
      <c r="L1575" s="16"/>
      <c r="M1575" s="16"/>
      <c r="N1575" s="16"/>
      <c r="O1575" s="16"/>
      <c r="P1575" s="16"/>
    </row>
    <row r="1576" spans="1:16" ht="15.75" outlineLevel="1">
      <c r="A1576" s="128">
        <f t="shared" si="45"/>
        <v>1501</v>
      </c>
      <c r="B1576" s="174" t="s">
        <v>1407</v>
      </c>
      <c r="C1576" s="93" t="s">
        <v>126</v>
      </c>
      <c r="D1576" s="71">
        <v>20</v>
      </c>
      <c r="E1576" s="93">
        <v>20</v>
      </c>
      <c r="F1576" s="50"/>
      <c r="G1576" s="50"/>
      <c r="H1576" s="50"/>
      <c r="I1576" s="643"/>
      <c r="J1576" s="93" t="s">
        <v>1409</v>
      </c>
      <c r="K1576" s="654"/>
      <c r="L1576" s="16"/>
      <c r="M1576" s="16"/>
      <c r="N1576" s="16"/>
      <c r="O1576" s="16"/>
      <c r="P1576" s="16"/>
    </row>
    <row r="1577" spans="1:16" ht="15.75" outlineLevel="1">
      <c r="A1577" s="128">
        <f t="shared" si="45"/>
        <v>1502</v>
      </c>
      <c r="B1577" s="174" t="s">
        <v>1410</v>
      </c>
      <c r="C1577" s="93" t="s">
        <v>126</v>
      </c>
      <c r="D1577" s="71">
        <v>24</v>
      </c>
      <c r="E1577" s="93">
        <v>24</v>
      </c>
      <c r="F1577" s="50"/>
      <c r="G1577" s="50"/>
      <c r="H1577" s="50"/>
      <c r="I1577" s="643"/>
      <c r="J1577" s="93" t="s">
        <v>1367</v>
      </c>
      <c r="K1577" s="654"/>
      <c r="L1577" s="16"/>
      <c r="M1577" s="16"/>
      <c r="N1577" s="16"/>
      <c r="O1577" s="16"/>
      <c r="P1577" s="16"/>
    </row>
    <row r="1578" spans="1:16" ht="15.75" outlineLevel="1">
      <c r="A1578" s="128">
        <f t="shared" si="45"/>
        <v>1503</v>
      </c>
      <c r="B1578" s="174" t="s">
        <v>1411</v>
      </c>
      <c r="C1578" s="93" t="s">
        <v>126</v>
      </c>
      <c r="D1578" s="71">
        <v>24</v>
      </c>
      <c r="E1578" s="93">
        <v>24</v>
      </c>
      <c r="F1578" s="50"/>
      <c r="G1578" s="50"/>
      <c r="H1578" s="50"/>
      <c r="I1578" s="643"/>
      <c r="J1578" s="93" t="s">
        <v>1369</v>
      </c>
      <c r="K1578" s="654"/>
      <c r="L1578" s="16"/>
      <c r="M1578" s="16"/>
      <c r="N1578" s="16"/>
      <c r="O1578" s="16"/>
      <c r="P1578" s="16"/>
    </row>
    <row r="1579" spans="1:16" ht="15.75" outlineLevel="1">
      <c r="A1579" s="128">
        <f t="shared" si="45"/>
        <v>1504</v>
      </c>
      <c r="B1579" s="174" t="s">
        <v>1412</v>
      </c>
      <c r="C1579" s="93" t="s">
        <v>126</v>
      </c>
      <c r="D1579" s="71">
        <v>16</v>
      </c>
      <c r="E1579" s="93">
        <v>16</v>
      </c>
      <c r="F1579" s="50"/>
      <c r="G1579" s="50"/>
      <c r="H1579" s="50"/>
      <c r="I1579" s="643"/>
      <c r="J1579" s="93" t="s">
        <v>1413</v>
      </c>
      <c r="K1579" s="654"/>
      <c r="L1579" s="16"/>
      <c r="M1579" s="16"/>
      <c r="N1579" s="16"/>
      <c r="O1579" s="16"/>
      <c r="P1579" s="16"/>
    </row>
    <row r="1580" spans="1:16" ht="15.75" outlineLevel="1">
      <c r="A1580" s="128">
        <f t="shared" si="45"/>
        <v>1505</v>
      </c>
      <c r="B1580" s="174" t="s">
        <v>1414</v>
      </c>
      <c r="C1580" s="93" t="s">
        <v>126</v>
      </c>
      <c r="D1580" s="71">
        <v>16</v>
      </c>
      <c r="E1580" s="93">
        <v>16</v>
      </c>
      <c r="F1580" s="50"/>
      <c r="G1580" s="50"/>
      <c r="H1580" s="50"/>
      <c r="I1580" s="643"/>
      <c r="J1580" s="93" t="s">
        <v>1415</v>
      </c>
      <c r="K1580" s="654"/>
      <c r="L1580" s="16"/>
      <c r="M1580" s="16"/>
      <c r="N1580" s="16"/>
      <c r="O1580" s="16"/>
      <c r="P1580" s="16"/>
    </row>
    <row r="1581" spans="1:16" ht="15.75" customHeight="1" outlineLevel="1">
      <c r="A1581" s="128">
        <f t="shared" si="45"/>
        <v>1506</v>
      </c>
      <c r="B1581" s="174" t="s">
        <v>1416</v>
      </c>
      <c r="C1581" s="93" t="s">
        <v>126</v>
      </c>
      <c r="D1581" s="71">
        <v>20</v>
      </c>
      <c r="E1581" s="93">
        <v>20</v>
      </c>
      <c r="F1581" s="50"/>
      <c r="G1581" s="50"/>
      <c r="H1581" s="50"/>
      <c r="I1581" s="643"/>
      <c r="J1581" s="93" t="s">
        <v>1417</v>
      </c>
      <c r="K1581" s="654"/>
      <c r="L1581" s="16"/>
      <c r="M1581" s="16"/>
      <c r="N1581" s="16"/>
      <c r="O1581" s="16"/>
      <c r="P1581" s="16"/>
    </row>
    <row r="1582" spans="1:16" ht="15.75" outlineLevel="1">
      <c r="A1582" s="128">
        <f t="shared" si="45"/>
        <v>1507</v>
      </c>
      <c r="B1582" s="174" t="s">
        <v>1418</v>
      </c>
      <c r="C1582" s="93" t="s">
        <v>126</v>
      </c>
      <c r="D1582" s="71">
        <v>20</v>
      </c>
      <c r="E1582" s="93">
        <v>20</v>
      </c>
      <c r="F1582" s="50"/>
      <c r="G1582" s="50"/>
      <c r="H1582" s="50"/>
      <c r="I1582" s="643"/>
      <c r="J1582" s="93" t="s">
        <v>1419</v>
      </c>
      <c r="K1582" s="654"/>
      <c r="L1582" s="16"/>
      <c r="M1582" s="16"/>
      <c r="N1582" s="16"/>
      <c r="O1582" s="16"/>
      <c r="P1582" s="16"/>
    </row>
    <row r="1583" spans="1:16" ht="15.75" customHeight="1" outlineLevel="1">
      <c r="A1583" s="128">
        <f t="shared" si="45"/>
        <v>1508</v>
      </c>
      <c r="B1583" s="174" t="s">
        <v>1420</v>
      </c>
      <c r="C1583" s="93" t="s">
        <v>126</v>
      </c>
      <c r="D1583" s="71">
        <v>16</v>
      </c>
      <c r="E1583" s="93">
        <v>16</v>
      </c>
      <c r="F1583" s="50"/>
      <c r="G1583" s="50"/>
      <c r="H1583" s="50"/>
      <c r="I1583" s="643"/>
      <c r="J1583" s="93" t="s">
        <v>1421</v>
      </c>
      <c r="K1583" s="654"/>
      <c r="L1583" s="16"/>
      <c r="M1583" s="16"/>
      <c r="N1583" s="16"/>
      <c r="O1583" s="16"/>
      <c r="P1583" s="16"/>
    </row>
    <row r="1584" spans="1:16" ht="15.75" outlineLevel="1">
      <c r="A1584" s="128">
        <f t="shared" si="45"/>
        <v>1509</v>
      </c>
      <c r="B1584" s="174" t="s">
        <v>1422</v>
      </c>
      <c r="C1584" s="93" t="s">
        <v>126</v>
      </c>
      <c r="D1584" s="71">
        <v>16</v>
      </c>
      <c r="E1584" s="93">
        <v>16</v>
      </c>
      <c r="F1584" s="50"/>
      <c r="G1584" s="50"/>
      <c r="H1584" s="50"/>
      <c r="I1584" s="643"/>
      <c r="J1584" s="93" t="s">
        <v>1423</v>
      </c>
      <c r="K1584" s="654"/>
      <c r="L1584" s="16"/>
      <c r="M1584" s="16"/>
      <c r="N1584" s="16"/>
      <c r="O1584" s="16"/>
      <c r="P1584" s="16"/>
    </row>
    <row r="1585" spans="1:16" ht="15.75" outlineLevel="1">
      <c r="A1585" s="128">
        <f t="shared" si="45"/>
        <v>1510</v>
      </c>
      <c r="B1585" s="174" t="s">
        <v>1424</v>
      </c>
      <c r="C1585" s="93" t="s">
        <v>126</v>
      </c>
      <c r="D1585" s="71">
        <v>2</v>
      </c>
      <c r="E1585" s="93">
        <v>2</v>
      </c>
      <c r="F1585" s="50"/>
      <c r="G1585" s="50"/>
      <c r="H1585" s="50"/>
      <c r="I1585" s="643"/>
      <c r="J1585" s="93" t="s">
        <v>1425</v>
      </c>
      <c r="K1585" s="654"/>
      <c r="L1585" s="16"/>
      <c r="M1585" s="16"/>
      <c r="N1585" s="16"/>
      <c r="O1585" s="16"/>
      <c r="P1585" s="16"/>
    </row>
    <row r="1586" spans="1:16" ht="25.5" outlineLevel="1">
      <c r="A1586" s="128">
        <f t="shared" si="45"/>
        <v>1511</v>
      </c>
      <c r="B1586" s="174" t="s">
        <v>1426</v>
      </c>
      <c r="C1586" s="93" t="s">
        <v>126</v>
      </c>
      <c r="D1586" s="71">
        <v>16</v>
      </c>
      <c r="E1586" s="93">
        <v>16</v>
      </c>
      <c r="F1586" s="50"/>
      <c r="G1586" s="50"/>
      <c r="H1586" s="50"/>
      <c r="I1586" s="643"/>
      <c r="J1586" s="93" t="s">
        <v>21</v>
      </c>
      <c r="K1586" s="654"/>
      <c r="L1586" s="16"/>
      <c r="M1586" s="16"/>
      <c r="N1586" s="16"/>
      <c r="O1586" s="16"/>
      <c r="P1586" s="16"/>
    </row>
    <row r="1587" spans="1:16" ht="25.5" outlineLevel="1">
      <c r="A1587" s="128">
        <f t="shared" si="45"/>
        <v>1512</v>
      </c>
      <c r="B1587" s="174" t="s">
        <v>1427</v>
      </c>
      <c r="C1587" s="93" t="s">
        <v>126</v>
      </c>
      <c r="D1587" s="71">
        <v>4</v>
      </c>
      <c r="E1587" s="93">
        <v>4</v>
      </c>
      <c r="F1587" s="50"/>
      <c r="G1587" s="50"/>
      <c r="H1587" s="50"/>
      <c r="I1587" s="643"/>
      <c r="J1587" s="93" t="s">
        <v>21</v>
      </c>
      <c r="K1587" s="654"/>
      <c r="L1587" s="16"/>
      <c r="M1587" s="16"/>
      <c r="N1587" s="16"/>
      <c r="O1587" s="16"/>
      <c r="P1587" s="16"/>
    </row>
    <row r="1588" spans="1:16" ht="25.5" outlineLevel="1">
      <c r="A1588" s="128">
        <f t="shared" si="45"/>
        <v>1513</v>
      </c>
      <c r="B1588" s="174" t="s">
        <v>1428</v>
      </c>
      <c r="C1588" s="93" t="s">
        <v>126</v>
      </c>
      <c r="D1588" s="71">
        <v>4</v>
      </c>
      <c r="E1588" s="93">
        <v>4</v>
      </c>
      <c r="F1588" s="50"/>
      <c r="G1588" s="50"/>
      <c r="H1588" s="50"/>
      <c r="I1588" s="643"/>
      <c r="J1588" s="93" t="s">
        <v>1429</v>
      </c>
      <c r="K1588" s="654"/>
      <c r="L1588" s="16"/>
      <c r="M1588" s="16"/>
      <c r="N1588" s="16"/>
      <c r="O1588" s="16"/>
      <c r="P1588" s="16"/>
    </row>
    <row r="1589" spans="1:16" ht="15.75" outlineLevel="1">
      <c r="A1589" s="128">
        <f t="shared" si="45"/>
        <v>1514</v>
      </c>
      <c r="B1589" s="174" t="s">
        <v>1430</v>
      </c>
      <c r="C1589" s="93" t="s">
        <v>126</v>
      </c>
      <c r="D1589" s="71">
        <v>20</v>
      </c>
      <c r="E1589" s="93">
        <v>20</v>
      </c>
      <c r="F1589" s="50"/>
      <c r="G1589" s="50"/>
      <c r="H1589" s="50"/>
      <c r="I1589" s="644"/>
      <c r="J1589" s="93" t="s">
        <v>1431</v>
      </c>
      <c r="K1589" s="655"/>
      <c r="L1589" s="16"/>
      <c r="M1589" s="16"/>
      <c r="N1589" s="16"/>
      <c r="O1589" s="16"/>
      <c r="P1589" s="16"/>
    </row>
    <row r="1590" spans="1:16" ht="15.75" outlineLevel="1">
      <c r="A1590" s="197"/>
      <c r="B1590" s="656" t="s">
        <v>1432</v>
      </c>
      <c r="C1590" s="581"/>
      <c r="D1590" s="581"/>
      <c r="E1590" s="581"/>
      <c r="F1590" s="581"/>
      <c r="G1590" s="581"/>
      <c r="H1590" s="581"/>
      <c r="I1590" s="581"/>
      <c r="J1590" s="581"/>
      <c r="K1590" s="581"/>
      <c r="L1590" s="16"/>
      <c r="M1590" s="16"/>
      <c r="N1590" s="16"/>
      <c r="O1590" s="16"/>
      <c r="P1590" s="16"/>
    </row>
    <row r="1591" spans="1:16" ht="19.5" customHeight="1" outlineLevel="1">
      <c r="A1591" s="128">
        <f>A1589+1</f>
        <v>1515</v>
      </c>
      <c r="B1591" s="174" t="s">
        <v>1433</v>
      </c>
      <c r="C1591" s="93" t="s">
        <v>126</v>
      </c>
      <c r="D1591" s="189">
        <v>4</v>
      </c>
      <c r="E1591" s="50">
        <v>4</v>
      </c>
      <c r="F1591" s="50"/>
      <c r="G1591" s="50"/>
      <c r="H1591" s="50"/>
      <c r="I1591" s="642" t="s">
        <v>1364</v>
      </c>
      <c r="J1591" s="93" t="s">
        <v>1434</v>
      </c>
      <c r="K1591" s="714" t="s">
        <v>2176</v>
      </c>
      <c r="L1591" s="16"/>
      <c r="M1591" s="16"/>
      <c r="N1591" s="16"/>
      <c r="O1591" s="16"/>
      <c r="P1591" s="16"/>
    </row>
    <row r="1592" spans="1:16" ht="19.5" customHeight="1" outlineLevel="1">
      <c r="A1592" s="128">
        <f t="shared" ref="A1592:A1634" si="46">A1591+1</f>
        <v>1516</v>
      </c>
      <c r="B1592" s="174" t="s">
        <v>1368</v>
      </c>
      <c r="C1592" s="93" t="s">
        <v>126</v>
      </c>
      <c r="D1592" s="71">
        <v>12</v>
      </c>
      <c r="E1592" s="93">
        <v>4</v>
      </c>
      <c r="F1592" s="50">
        <v>4</v>
      </c>
      <c r="G1592" s="50">
        <v>4</v>
      </c>
      <c r="H1592" s="50"/>
      <c r="I1592" s="643"/>
      <c r="J1592" s="93" t="s">
        <v>1367</v>
      </c>
      <c r="K1592" s="654"/>
      <c r="L1592" s="16"/>
      <c r="M1592" s="16"/>
      <c r="N1592" s="16"/>
      <c r="O1592" s="16"/>
      <c r="P1592" s="16"/>
    </row>
    <row r="1593" spans="1:16" ht="19.5" customHeight="1" outlineLevel="1">
      <c r="A1593" s="128">
        <f t="shared" si="46"/>
        <v>1517</v>
      </c>
      <c r="B1593" s="174" t="s">
        <v>1435</v>
      </c>
      <c r="C1593" s="93" t="s">
        <v>126</v>
      </c>
      <c r="D1593" s="71">
        <v>12</v>
      </c>
      <c r="E1593" s="93">
        <v>4</v>
      </c>
      <c r="F1593" s="50">
        <v>4</v>
      </c>
      <c r="G1593" s="50">
        <v>4</v>
      </c>
      <c r="H1593" s="50"/>
      <c r="I1593" s="643"/>
      <c r="J1593" s="93" t="s">
        <v>1369</v>
      </c>
      <c r="K1593" s="654"/>
      <c r="L1593" s="16"/>
      <c r="M1593" s="16"/>
      <c r="N1593" s="16"/>
      <c r="O1593" s="16"/>
      <c r="P1593" s="16"/>
    </row>
    <row r="1594" spans="1:16" ht="19.5" customHeight="1" outlineLevel="1">
      <c r="A1594" s="128">
        <f t="shared" si="46"/>
        <v>1518</v>
      </c>
      <c r="B1594" s="174" t="s">
        <v>1370</v>
      </c>
      <c r="C1594" s="93" t="s">
        <v>126</v>
      </c>
      <c r="D1594" s="71">
        <v>12</v>
      </c>
      <c r="E1594" s="50">
        <v>4</v>
      </c>
      <c r="F1594" s="50">
        <v>4</v>
      </c>
      <c r="G1594" s="50">
        <v>4</v>
      </c>
      <c r="H1594" s="50"/>
      <c r="I1594" s="643"/>
      <c r="J1594" s="93" t="s">
        <v>1371</v>
      </c>
      <c r="K1594" s="654"/>
      <c r="L1594" s="16"/>
      <c r="M1594" s="16"/>
      <c r="N1594" s="16"/>
      <c r="O1594" s="16"/>
      <c r="P1594" s="16"/>
    </row>
    <row r="1595" spans="1:16" ht="19.5" customHeight="1" outlineLevel="1">
      <c r="A1595" s="128">
        <f t="shared" si="46"/>
        <v>1519</v>
      </c>
      <c r="B1595" s="174" t="s">
        <v>1436</v>
      </c>
      <c r="C1595" s="93" t="s">
        <v>126</v>
      </c>
      <c r="D1595" s="71">
        <v>12</v>
      </c>
      <c r="E1595" s="50">
        <v>4</v>
      </c>
      <c r="F1595" s="50">
        <v>4</v>
      </c>
      <c r="G1595" s="50">
        <v>4</v>
      </c>
      <c r="H1595" s="50"/>
      <c r="I1595" s="643"/>
      <c r="J1595" s="93" t="s">
        <v>1373</v>
      </c>
      <c r="K1595" s="654"/>
      <c r="L1595" s="16"/>
      <c r="M1595" s="16"/>
      <c r="N1595" s="16"/>
      <c r="O1595" s="16"/>
      <c r="P1595" s="16"/>
    </row>
    <row r="1596" spans="1:16" ht="19.5" customHeight="1" outlineLevel="1">
      <c r="A1596" s="128">
        <f t="shared" si="46"/>
        <v>1520</v>
      </c>
      <c r="B1596" s="174" t="s">
        <v>1374</v>
      </c>
      <c r="C1596" s="93" t="s">
        <v>126</v>
      </c>
      <c r="D1596" s="71">
        <v>12</v>
      </c>
      <c r="E1596" s="50">
        <v>4</v>
      </c>
      <c r="F1596" s="50">
        <v>4</v>
      </c>
      <c r="G1596" s="50">
        <v>4</v>
      </c>
      <c r="H1596" s="50"/>
      <c r="I1596" s="643"/>
      <c r="J1596" s="93" t="s">
        <v>1375</v>
      </c>
      <c r="K1596" s="654"/>
      <c r="L1596" s="16"/>
      <c r="M1596" s="16"/>
      <c r="N1596" s="16"/>
      <c r="O1596" s="16"/>
      <c r="P1596" s="16"/>
    </row>
    <row r="1597" spans="1:16" ht="19.5" customHeight="1" outlineLevel="1">
      <c r="A1597" s="128">
        <f t="shared" si="46"/>
        <v>1521</v>
      </c>
      <c r="B1597" s="174" t="s">
        <v>1399</v>
      </c>
      <c r="C1597" s="93" t="s">
        <v>126</v>
      </c>
      <c r="D1597" s="189">
        <v>8</v>
      </c>
      <c r="E1597" s="50">
        <v>8</v>
      </c>
      <c r="F1597" s="50"/>
      <c r="G1597" s="50"/>
      <c r="H1597" s="50"/>
      <c r="I1597" s="643"/>
      <c r="J1597" s="93" t="s">
        <v>1400</v>
      </c>
      <c r="K1597" s="654"/>
      <c r="L1597" s="16"/>
      <c r="M1597" s="16"/>
      <c r="N1597" s="16"/>
      <c r="O1597" s="16"/>
      <c r="P1597" s="16"/>
    </row>
    <row r="1598" spans="1:16" ht="19.5" customHeight="1" outlineLevel="1">
      <c r="A1598" s="128">
        <f t="shared" si="46"/>
        <v>1522</v>
      </c>
      <c r="B1598" s="174" t="s">
        <v>1403</v>
      </c>
      <c r="C1598" s="93" t="s">
        <v>126</v>
      </c>
      <c r="D1598" s="189">
        <v>8</v>
      </c>
      <c r="E1598" s="50">
        <v>8</v>
      </c>
      <c r="F1598" s="50"/>
      <c r="G1598" s="50"/>
      <c r="H1598" s="50"/>
      <c r="I1598" s="643"/>
      <c r="J1598" s="93" t="s">
        <v>1404</v>
      </c>
      <c r="K1598" s="654"/>
      <c r="L1598" s="16"/>
      <c r="M1598" s="16"/>
      <c r="N1598" s="16"/>
      <c r="O1598" s="16"/>
      <c r="P1598" s="16"/>
    </row>
    <row r="1599" spans="1:16" ht="19.5" customHeight="1" outlineLevel="1">
      <c r="A1599" s="128">
        <f t="shared" si="46"/>
        <v>1523</v>
      </c>
      <c r="B1599" s="174" t="s">
        <v>1414</v>
      </c>
      <c r="C1599" s="93" t="s">
        <v>126</v>
      </c>
      <c r="D1599" s="189">
        <v>16</v>
      </c>
      <c r="E1599" s="50">
        <v>16</v>
      </c>
      <c r="F1599" s="50"/>
      <c r="G1599" s="50"/>
      <c r="H1599" s="50"/>
      <c r="I1599" s="643"/>
      <c r="J1599" s="93" t="s">
        <v>1415</v>
      </c>
      <c r="K1599" s="654"/>
      <c r="L1599" s="16"/>
      <c r="M1599" s="16"/>
      <c r="N1599" s="16"/>
      <c r="O1599" s="16"/>
      <c r="P1599" s="16"/>
    </row>
    <row r="1600" spans="1:16" ht="19.5" customHeight="1" outlineLevel="1">
      <c r="A1600" s="128">
        <f t="shared" si="46"/>
        <v>1524</v>
      </c>
      <c r="B1600" s="174" t="s">
        <v>1382</v>
      </c>
      <c r="C1600" s="93" t="s">
        <v>1383</v>
      </c>
      <c r="D1600" s="189">
        <v>2</v>
      </c>
      <c r="E1600" s="50">
        <v>2</v>
      </c>
      <c r="F1600" s="50"/>
      <c r="G1600" s="50"/>
      <c r="H1600" s="50"/>
      <c r="I1600" s="643"/>
      <c r="J1600" s="93" t="s">
        <v>1384</v>
      </c>
      <c r="K1600" s="654"/>
      <c r="L1600" s="16"/>
      <c r="M1600" s="16"/>
      <c r="N1600" s="16"/>
      <c r="O1600" s="16"/>
      <c r="P1600" s="16"/>
    </row>
    <row r="1601" spans="1:16" ht="19.5" customHeight="1" outlineLevel="1">
      <c r="A1601" s="128">
        <f t="shared" si="46"/>
        <v>1525</v>
      </c>
      <c r="B1601" s="174" t="s">
        <v>1437</v>
      </c>
      <c r="C1601" s="93" t="s">
        <v>126</v>
      </c>
      <c r="D1601" s="189">
        <v>2</v>
      </c>
      <c r="E1601" s="50">
        <v>2</v>
      </c>
      <c r="F1601" s="50"/>
      <c r="G1601" s="50"/>
      <c r="H1601" s="50"/>
      <c r="I1601" s="643"/>
      <c r="J1601" s="93" t="s">
        <v>1438</v>
      </c>
      <c r="K1601" s="654"/>
      <c r="L1601" s="16"/>
      <c r="M1601" s="16"/>
      <c r="N1601" s="16"/>
      <c r="O1601" s="16"/>
      <c r="P1601" s="16"/>
    </row>
    <row r="1602" spans="1:16" ht="19.5" customHeight="1" outlineLevel="1">
      <c r="A1602" s="128">
        <f t="shared" si="46"/>
        <v>1526</v>
      </c>
      <c r="B1602" s="174" t="s">
        <v>1376</v>
      </c>
      <c r="C1602" s="93" t="s">
        <v>126</v>
      </c>
      <c r="D1602" s="189">
        <v>2</v>
      </c>
      <c r="E1602" s="50">
        <v>2</v>
      </c>
      <c r="F1602" s="50"/>
      <c r="G1602" s="50"/>
      <c r="H1602" s="50"/>
      <c r="I1602" s="643"/>
      <c r="J1602" s="93" t="s">
        <v>1377</v>
      </c>
      <c r="K1602" s="654"/>
      <c r="L1602" s="16"/>
      <c r="M1602" s="16"/>
      <c r="N1602" s="16"/>
      <c r="O1602" s="16"/>
      <c r="P1602" s="16"/>
    </row>
    <row r="1603" spans="1:16" ht="37.5" customHeight="1" outlineLevel="1">
      <c r="A1603" s="128">
        <f t="shared" si="46"/>
        <v>1527</v>
      </c>
      <c r="B1603" s="174" t="s">
        <v>1378</v>
      </c>
      <c r="C1603" s="93" t="s">
        <v>126</v>
      </c>
      <c r="D1603" s="189">
        <v>5</v>
      </c>
      <c r="E1603" s="50">
        <v>5</v>
      </c>
      <c r="F1603" s="50"/>
      <c r="G1603" s="50"/>
      <c r="H1603" s="50"/>
      <c r="I1603" s="643"/>
      <c r="J1603" s="93" t="s">
        <v>1379</v>
      </c>
      <c r="K1603" s="654"/>
      <c r="L1603" s="16"/>
      <c r="M1603" s="16"/>
      <c r="N1603" s="16"/>
      <c r="O1603" s="16"/>
      <c r="P1603" s="16"/>
    </row>
    <row r="1604" spans="1:16" ht="30.75" customHeight="1" outlineLevel="1">
      <c r="A1604" s="128">
        <f t="shared" si="46"/>
        <v>1528</v>
      </c>
      <c r="B1604" s="174" t="s">
        <v>1380</v>
      </c>
      <c r="C1604" s="93" t="s">
        <v>126</v>
      </c>
      <c r="D1604" s="189">
        <v>5</v>
      </c>
      <c r="E1604" s="50">
        <v>5</v>
      </c>
      <c r="F1604" s="50"/>
      <c r="G1604" s="50"/>
      <c r="H1604" s="50"/>
      <c r="I1604" s="643"/>
      <c r="J1604" s="93" t="s">
        <v>1381</v>
      </c>
      <c r="K1604" s="654"/>
      <c r="L1604" s="16"/>
      <c r="M1604" s="16"/>
      <c r="N1604" s="16"/>
      <c r="O1604" s="16"/>
      <c r="P1604" s="16"/>
    </row>
    <row r="1605" spans="1:16" ht="23.25" customHeight="1" outlineLevel="1">
      <c r="A1605" s="128">
        <f t="shared" si="46"/>
        <v>1529</v>
      </c>
      <c r="B1605" s="174" t="s">
        <v>1393</v>
      </c>
      <c r="C1605" s="93" t="s">
        <v>1383</v>
      </c>
      <c r="D1605" s="189">
        <v>4</v>
      </c>
      <c r="E1605" s="50">
        <v>4</v>
      </c>
      <c r="F1605" s="50"/>
      <c r="G1605" s="50"/>
      <c r="H1605" s="50"/>
      <c r="I1605" s="644"/>
      <c r="J1605" s="93" t="s">
        <v>1439</v>
      </c>
      <c r="K1605" s="655"/>
      <c r="L1605" s="16"/>
      <c r="M1605" s="16"/>
      <c r="N1605" s="16"/>
      <c r="O1605" s="16"/>
      <c r="P1605" s="16"/>
    </row>
    <row r="1606" spans="1:16" ht="30.75" customHeight="1" outlineLevel="1">
      <c r="A1606" s="128">
        <f t="shared" si="46"/>
        <v>1530</v>
      </c>
      <c r="B1606" s="174" t="s">
        <v>1395</v>
      </c>
      <c r="C1606" s="93" t="s">
        <v>1383</v>
      </c>
      <c r="D1606" s="189">
        <v>4</v>
      </c>
      <c r="E1606" s="50">
        <v>4</v>
      </c>
      <c r="F1606" s="50"/>
      <c r="G1606" s="50"/>
      <c r="H1606" s="50"/>
      <c r="I1606" s="642" t="s">
        <v>1364</v>
      </c>
      <c r="J1606" s="93" t="s">
        <v>1440</v>
      </c>
      <c r="K1606" s="714" t="s">
        <v>2176</v>
      </c>
      <c r="L1606" s="16"/>
      <c r="M1606" s="16"/>
      <c r="N1606" s="16"/>
      <c r="O1606" s="16"/>
      <c r="P1606" s="16"/>
    </row>
    <row r="1607" spans="1:16" ht="19.5" customHeight="1" outlineLevel="1">
      <c r="A1607" s="128">
        <f t="shared" si="46"/>
        <v>1531</v>
      </c>
      <c r="B1607" s="174" t="s">
        <v>1397</v>
      </c>
      <c r="C1607" s="93" t="s">
        <v>1441</v>
      </c>
      <c r="D1607" s="189">
        <v>8</v>
      </c>
      <c r="E1607" s="50">
        <v>8</v>
      </c>
      <c r="F1607" s="50"/>
      <c r="G1607" s="50"/>
      <c r="H1607" s="50"/>
      <c r="I1607" s="643"/>
      <c r="J1607" s="93" t="s">
        <v>1442</v>
      </c>
      <c r="K1607" s="654"/>
      <c r="L1607" s="16"/>
      <c r="M1607" s="16"/>
      <c r="N1607" s="16"/>
      <c r="O1607" s="16"/>
      <c r="P1607" s="16"/>
    </row>
    <row r="1608" spans="1:16" ht="19.5" customHeight="1" outlineLevel="1">
      <c r="A1608" s="128">
        <f t="shared" si="46"/>
        <v>1532</v>
      </c>
      <c r="B1608" s="174" t="s">
        <v>1387</v>
      </c>
      <c r="C1608" s="93" t="s">
        <v>126</v>
      </c>
      <c r="D1608" s="189">
        <v>5</v>
      </c>
      <c r="E1608" s="50">
        <v>5</v>
      </c>
      <c r="F1608" s="50"/>
      <c r="G1608" s="50"/>
      <c r="H1608" s="50"/>
      <c r="I1608" s="643"/>
      <c r="J1608" s="93" t="s">
        <v>1388</v>
      </c>
      <c r="K1608" s="654"/>
      <c r="L1608" s="16"/>
      <c r="M1608" s="16"/>
      <c r="N1608" s="16"/>
      <c r="O1608" s="16"/>
      <c r="P1608" s="16"/>
    </row>
    <row r="1609" spans="1:16" ht="15.75" outlineLevel="1">
      <c r="A1609" s="128">
        <f t="shared" si="46"/>
        <v>1533</v>
      </c>
      <c r="B1609" s="174" t="s">
        <v>1443</v>
      </c>
      <c r="C1609" s="93" t="s">
        <v>126</v>
      </c>
      <c r="D1609" s="189">
        <v>4</v>
      </c>
      <c r="E1609" s="50">
        <v>4</v>
      </c>
      <c r="F1609" s="50"/>
      <c r="G1609" s="50"/>
      <c r="H1609" s="50"/>
      <c r="I1609" s="643"/>
      <c r="J1609" s="93" t="s">
        <v>1444</v>
      </c>
      <c r="K1609" s="654"/>
      <c r="L1609" s="16"/>
      <c r="M1609" s="16"/>
      <c r="N1609" s="16"/>
      <c r="O1609" s="16"/>
      <c r="P1609" s="16"/>
    </row>
    <row r="1610" spans="1:16" ht="22.5" customHeight="1" outlineLevel="1">
      <c r="A1610" s="128">
        <f t="shared" si="46"/>
        <v>1534</v>
      </c>
      <c r="B1610" s="174" t="s">
        <v>1445</v>
      </c>
      <c r="C1610" s="93" t="s">
        <v>126</v>
      </c>
      <c r="D1610" s="189">
        <v>20</v>
      </c>
      <c r="E1610" s="50">
        <v>20</v>
      </c>
      <c r="F1610" s="50"/>
      <c r="G1610" s="50"/>
      <c r="H1610" s="50"/>
      <c r="I1610" s="643"/>
      <c r="J1610" s="93" t="s">
        <v>1446</v>
      </c>
      <c r="K1610" s="654"/>
      <c r="L1610" s="16"/>
      <c r="M1610" s="16"/>
      <c r="N1610" s="16"/>
      <c r="O1610" s="16"/>
      <c r="P1610" s="16"/>
    </row>
    <row r="1611" spans="1:16" ht="22.5" customHeight="1" outlineLevel="1">
      <c r="A1611" s="128">
        <f t="shared" si="46"/>
        <v>1535</v>
      </c>
      <c r="B1611" s="174" t="s">
        <v>1447</v>
      </c>
      <c r="C1611" s="93" t="s">
        <v>126</v>
      </c>
      <c r="D1611" s="189">
        <v>4</v>
      </c>
      <c r="E1611" s="50">
        <v>4</v>
      </c>
      <c r="F1611" s="50"/>
      <c r="G1611" s="50"/>
      <c r="H1611" s="50"/>
      <c r="I1611" s="643"/>
      <c r="J1611" s="93" t="s">
        <v>1448</v>
      </c>
      <c r="K1611" s="654"/>
      <c r="L1611" s="16"/>
      <c r="M1611" s="16"/>
      <c r="N1611" s="16"/>
      <c r="O1611" s="16"/>
      <c r="P1611" s="16"/>
    </row>
    <row r="1612" spans="1:16" ht="22.5" customHeight="1" outlineLevel="1">
      <c r="A1612" s="128">
        <f t="shared" si="46"/>
        <v>1536</v>
      </c>
      <c r="B1612" s="174" t="s">
        <v>1449</v>
      </c>
      <c r="C1612" s="93" t="s">
        <v>126</v>
      </c>
      <c r="D1612" s="189">
        <v>20</v>
      </c>
      <c r="E1612" s="50">
        <v>20</v>
      </c>
      <c r="F1612" s="50"/>
      <c r="G1612" s="50"/>
      <c r="H1612" s="50"/>
      <c r="I1612" s="643"/>
      <c r="J1612" s="93" t="s">
        <v>1450</v>
      </c>
      <c r="K1612" s="654"/>
      <c r="L1612" s="16"/>
      <c r="M1612" s="16"/>
      <c r="N1612" s="16"/>
      <c r="O1612" s="16"/>
      <c r="P1612" s="16"/>
    </row>
    <row r="1613" spans="1:16" ht="22.5" customHeight="1" outlineLevel="1">
      <c r="A1613" s="128">
        <f t="shared" si="46"/>
        <v>1537</v>
      </c>
      <c r="B1613" s="174" t="s">
        <v>1451</v>
      </c>
      <c r="C1613" s="93" t="s">
        <v>126</v>
      </c>
      <c r="D1613" s="189">
        <v>20</v>
      </c>
      <c r="E1613" s="50">
        <v>20</v>
      </c>
      <c r="F1613" s="50"/>
      <c r="G1613" s="50"/>
      <c r="H1613" s="50"/>
      <c r="I1613" s="643"/>
      <c r="J1613" s="93" t="s">
        <v>1452</v>
      </c>
      <c r="K1613" s="654"/>
      <c r="L1613" s="16"/>
      <c r="M1613" s="16"/>
      <c r="N1613" s="16"/>
      <c r="O1613" s="16"/>
      <c r="P1613" s="16"/>
    </row>
    <row r="1614" spans="1:16" ht="22.5" customHeight="1" outlineLevel="1">
      <c r="A1614" s="128">
        <f t="shared" si="46"/>
        <v>1538</v>
      </c>
      <c r="B1614" s="174" t="s">
        <v>1410</v>
      </c>
      <c r="C1614" s="93" t="s">
        <v>126</v>
      </c>
      <c r="D1614" s="189">
        <v>24</v>
      </c>
      <c r="E1614" s="50">
        <v>24</v>
      </c>
      <c r="F1614" s="50"/>
      <c r="G1614" s="50"/>
      <c r="H1614" s="50"/>
      <c r="I1614" s="643"/>
      <c r="J1614" s="93" t="s">
        <v>1367</v>
      </c>
      <c r="K1614" s="654"/>
      <c r="L1614" s="16"/>
      <c r="M1614" s="16"/>
      <c r="N1614" s="16"/>
      <c r="O1614" s="16"/>
      <c r="P1614" s="16"/>
    </row>
    <row r="1615" spans="1:16" ht="22.5" customHeight="1" outlineLevel="1">
      <c r="A1615" s="128">
        <f t="shared" si="46"/>
        <v>1539</v>
      </c>
      <c r="B1615" s="174" t="s">
        <v>1411</v>
      </c>
      <c r="C1615" s="93" t="s">
        <v>126</v>
      </c>
      <c r="D1615" s="189">
        <v>24</v>
      </c>
      <c r="E1615" s="50">
        <v>24</v>
      </c>
      <c r="F1615" s="50"/>
      <c r="G1615" s="50"/>
      <c r="H1615" s="50"/>
      <c r="I1615" s="643"/>
      <c r="J1615" s="93" t="s">
        <v>1369</v>
      </c>
      <c r="K1615" s="654"/>
      <c r="L1615" s="16"/>
      <c r="M1615" s="16"/>
      <c r="N1615" s="16"/>
      <c r="O1615" s="16"/>
      <c r="P1615" s="16"/>
    </row>
    <row r="1616" spans="1:16" ht="22.5" customHeight="1" outlineLevel="1">
      <c r="A1616" s="128">
        <f t="shared" si="46"/>
        <v>1540</v>
      </c>
      <c r="B1616" s="174" t="s">
        <v>1412</v>
      </c>
      <c r="C1616" s="93" t="s">
        <v>126</v>
      </c>
      <c r="D1616" s="189">
        <v>16</v>
      </c>
      <c r="E1616" s="50">
        <v>16</v>
      </c>
      <c r="F1616" s="50"/>
      <c r="G1616" s="50"/>
      <c r="H1616" s="50"/>
      <c r="I1616" s="643"/>
      <c r="J1616" s="93" t="s">
        <v>1413</v>
      </c>
      <c r="K1616" s="654"/>
      <c r="L1616" s="16"/>
      <c r="M1616" s="16"/>
      <c r="N1616" s="16"/>
      <c r="O1616" s="16"/>
      <c r="P1616" s="16"/>
    </row>
    <row r="1617" spans="1:16" ht="22.5" customHeight="1" outlineLevel="1">
      <c r="A1617" s="128">
        <f t="shared" si="46"/>
        <v>1541</v>
      </c>
      <c r="B1617" s="174" t="s">
        <v>1453</v>
      </c>
      <c r="C1617" s="93" t="s">
        <v>126</v>
      </c>
      <c r="D1617" s="189">
        <v>10</v>
      </c>
      <c r="E1617" s="50">
        <v>10</v>
      </c>
      <c r="F1617" s="50"/>
      <c r="G1617" s="50"/>
      <c r="H1617" s="50"/>
      <c r="I1617" s="643"/>
      <c r="J1617" s="93" t="s">
        <v>21</v>
      </c>
      <c r="K1617" s="654"/>
      <c r="L1617" s="16"/>
      <c r="M1617" s="16"/>
      <c r="N1617" s="16"/>
      <c r="O1617" s="16"/>
      <c r="P1617" s="16"/>
    </row>
    <row r="1618" spans="1:16" ht="22.5" customHeight="1" outlineLevel="1">
      <c r="A1618" s="128">
        <f t="shared" si="46"/>
        <v>1542</v>
      </c>
      <c r="B1618" s="174" t="s">
        <v>1454</v>
      </c>
      <c r="C1618" s="93" t="s">
        <v>126</v>
      </c>
      <c r="D1618" s="189">
        <v>20</v>
      </c>
      <c r="E1618" s="50">
        <v>20</v>
      </c>
      <c r="F1618" s="50"/>
      <c r="G1618" s="50"/>
      <c r="H1618" s="50"/>
      <c r="I1618" s="643"/>
      <c r="J1618" s="93" t="s">
        <v>1455</v>
      </c>
      <c r="K1618" s="654"/>
      <c r="L1618" s="16"/>
      <c r="M1618" s="16"/>
      <c r="N1618" s="16"/>
      <c r="O1618" s="16"/>
      <c r="P1618" s="16"/>
    </row>
    <row r="1619" spans="1:16" ht="22.5" customHeight="1" outlineLevel="1">
      <c r="A1619" s="128">
        <f t="shared" si="46"/>
        <v>1543</v>
      </c>
      <c r="B1619" s="174" t="s">
        <v>1456</v>
      </c>
      <c r="C1619" s="93" t="s">
        <v>126</v>
      </c>
      <c r="D1619" s="189">
        <v>8</v>
      </c>
      <c r="E1619" s="50">
        <v>8</v>
      </c>
      <c r="F1619" s="50"/>
      <c r="G1619" s="50"/>
      <c r="H1619" s="50"/>
      <c r="I1619" s="643"/>
      <c r="J1619" s="93" t="s">
        <v>1457</v>
      </c>
      <c r="K1619" s="654"/>
      <c r="L1619" s="16"/>
      <c r="M1619" s="16"/>
      <c r="N1619" s="16"/>
      <c r="O1619" s="16"/>
      <c r="P1619" s="16"/>
    </row>
    <row r="1620" spans="1:16" ht="22.5" customHeight="1" outlineLevel="1">
      <c r="A1620" s="128">
        <f t="shared" si="46"/>
        <v>1544</v>
      </c>
      <c r="B1620" s="174" t="s">
        <v>1458</v>
      </c>
      <c r="C1620" s="93" t="s">
        <v>126</v>
      </c>
      <c r="D1620" s="189">
        <v>10</v>
      </c>
      <c r="E1620" s="50">
        <v>10</v>
      </c>
      <c r="F1620" s="50"/>
      <c r="G1620" s="50"/>
      <c r="H1620" s="50"/>
      <c r="I1620" s="643"/>
      <c r="J1620" s="93" t="s">
        <v>1459</v>
      </c>
      <c r="K1620" s="654"/>
      <c r="L1620" s="16"/>
      <c r="M1620" s="16"/>
      <c r="N1620" s="16"/>
      <c r="O1620" s="16"/>
      <c r="P1620" s="16"/>
    </row>
    <row r="1621" spans="1:16" ht="25.5" customHeight="1" outlineLevel="1">
      <c r="A1621" s="128">
        <f t="shared" si="46"/>
        <v>1545</v>
      </c>
      <c r="B1621" s="174" t="s">
        <v>1460</v>
      </c>
      <c r="C1621" s="93" t="s">
        <v>126</v>
      </c>
      <c r="D1621" s="189">
        <v>10</v>
      </c>
      <c r="E1621" s="50">
        <v>10</v>
      </c>
      <c r="F1621" s="50"/>
      <c r="G1621" s="50"/>
      <c r="H1621" s="50"/>
      <c r="I1621" s="643"/>
      <c r="J1621" s="93" t="s">
        <v>1461</v>
      </c>
      <c r="K1621" s="654"/>
      <c r="L1621" s="16"/>
      <c r="M1621" s="16"/>
      <c r="N1621" s="16"/>
      <c r="O1621" s="16"/>
      <c r="P1621" s="16"/>
    </row>
    <row r="1622" spans="1:16" ht="15.75" outlineLevel="1">
      <c r="A1622" s="128">
        <f t="shared" si="46"/>
        <v>1546</v>
      </c>
      <c r="B1622" s="174" t="s">
        <v>1462</v>
      </c>
      <c r="C1622" s="93" t="s">
        <v>126</v>
      </c>
      <c r="D1622" s="189">
        <v>2</v>
      </c>
      <c r="E1622" s="50">
        <v>2</v>
      </c>
      <c r="F1622" s="50"/>
      <c r="G1622" s="50"/>
      <c r="H1622" s="50"/>
      <c r="I1622" s="643"/>
      <c r="J1622" s="93" t="s">
        <v>1463</v>
      </c>
      <c r="K1622" s="654"/>
      <c r="L1622" s="16"/>
      <c r="M1622" s="16"/>
      <c r="N1622" s="16"/>
      <c r="O1622" s="16"/>
      <c r="P1622" s="16"/>
    </row>
    <row r="1623" spans="1:16" ht="15.75" customHeight="1" outlineLevel="1">
      <c r="A1623" s="128">
        <f t="shared" si="46"/>
        <v>1547</v>
      </c>
      <c r="B1623" s="174" t="s">
        <v>1464</v>
      </c>
      <c r="C1623" s="93" t="s">
        <v>126</v>
      </c>
      <c r="D1623" s="189">
        <v>4</v>
      </c>
      <c r="E1623" s="50">
        <v>4</v>
      </c>
      <c r="F1623" s="50"/>
      <c r="G1623" s="50"/>
      <c r="H1623" s="50"/>
      <c r="I1623" s="643"/>
      <c r="J1623" s="93" t="s">
        <v>1463</v>
      </c>
      <c r="K1623" s="654"/>
      <c r="L1623" s="16"/>
      <c r="M1623" s="16"/>
      <c r="N1623" s="16"/>
      <c r="O1623" s="16"/>
      <c r="P1623" s="16"/>
    </row>
    <row r="1624" spans="1:16" ht="15.75" outlineLevel="1">
      <c r="A1624" s="128">
        <f t="shared" si="46"/>
        <v>1548</v>
      </c>
      <c r="B1624" s="174" t="s">
        <v>1465</v>
      </c>
      <c r="C1624" s="93" t="s">
        <v>126</v>
      </c>
      <c r="D1624" s="189">
        <v>16</v>
      </c>
      <c r="E1624" s="50">
        <v>16</v>
      </c>
      <c r="F1624" s="50"/>
      <c r="G1624" s="50"/>
      <c r="H1624" s="50"/>
      <c r="I1624" s="643"/>
      <c r="J1624" s="93" t="s">
        <v>1466</v>
      </c>
      <c r="K1624" s="654"/>
      <c r="L1624" s="16"/>
      <c r="M1624" s="16"/>
      <c r="N1624" s="16"/>
      <c r="O1624" s="16"/>
      <c r="P1624" s="16"/>
    </row>
    <row r="1625" spans="1:16" ht="15.75" outlineLevel="1">
      <c r="A1625" s="128">
        <f t="shared" si="46"/>
        <v>1549</v>
      </c>
      <c r="B1625" s="174" t="s">
        <v>1467</v>
      </c>
      <c r="C1625" s="93" t="s">
        <v>126</v>
      </c>
      <c r="D1625" s="189">
        <v>8</v>
      </c>
      <c r="E1625" s="50">
        <v>8</v>
      </c>
      <c r="F1625" s="50"/>
      <c r="G1625" s="50"/>
      <c r="H1625" s="50"/>
      <c r="I1625" s="643"/>
      <c r="J1625" s="93" t="s">
        <v>1468</v>
      </c>
      <c r="K1625" s="654"/>
      <c r="L1625" s="16"/>
      <c r="M1625" s="16"/>
      <c r="N1625" s="16"/>
      <c r="O1625" s="16"/>
      <c r="P1625" s="16"/>
    </row>
    <row r="1626" spans="1:16" ht="15.75" outlineLevel="1">
      <c r="A1626" s="128">
        <f t="shared" si="46"/>
        <v>1550</v>
      </c>
      <c r="B1626" s="174" t="s">
        <v>1469</v>
      </c>
      <c r="C1626" s="93" t="s">
        <v>126</v>
      </c>
      <c r="D1626" s="189">
        <v>4</v>
      </c>
      <c r="E1626" s="50">
        <v>4</v>
      </c>
      <c r="F1626" s="50"/>
      <c r="G1626" s="50"/>
      <c r="H1626" s="50"/>
      <c r="I1626" s="643"/>
      <c r="J1626" s="93" t="s">
        <v>1470</v>
      </c>
      <c r="K1626" s="654"/>
      <c r="L1626" s="16"/>
      <c r="M1626" s="16"/>
      <c r="N1626" s="16"/>
      <c r="O1626" s="16"/>
      <c r="P1626" s="16"/>
    </row>
    <row r="1627" spans="1:16" ht="15.75" outlineLevel="1">
      <c r="A1627" s="128">
        <f t="shared" si="46"/>
        <v>1551</v>
      </c>
      <c r="B1627" s="174" t="s">
        <v>1389</v>
      </c>
      <c r="C1627" s="93" t="s">
        <v>126</v>
      </c>
      <c r="D1627" s="189">
        <v>16</v>
      </c>
      <c r="E1627" s="50">
        <v>16</v>
      </c>
      <c r="F1627" s="50"/>
      <c r="G1627" s="50"/>
      <c r="H1627" s="50"/>
      <c r="I1627" s="643"/>
      <c r="J1627" s="93" t="s">
        <v>1471</v>
      </c>
      <c r="K1627" s="654"/>
      <c r="L1627" s="16"/>
      <c r="M1627" s="16"/>
      <c r="N1627" s="16"/>
      <c r="O1627" s="16"/>
      <c r="P1627" s="16"/>
    </row>
    <row r="1628" spans="1:16" ht="15.75" outlineLevel="1">
      <c r="A1628" s="128">
        <f t="shared" si="46"/>
        <v>1552</v>
      </c>
      <c r="B1628" s="174" t="s">
        <v>1472</v>
      </c>
      <c r="C1628" s="93" t="s">
        <v>126</v>
      </c>
      <c r="D1628" s="189">
        <v>2</v>
      </c>
      <c r="E1628" s="50">
        <v>2</v>
      </c>
      <c r="F1628" s="50"/>
      <c r="G1628" s="50"/>
      <c r="H1628" s="50"/>
      <c r="I1628" s="643"/>
      <c r="J1628" s="93" t="s">
        <v>1446</v>
      </c>
      <c r="K1628" s="654"/>
      <c r="L1628" s="16"/>
      <c r="M1628" s="16"/>
      <c r="N1628" s="16"/>
      <c r="O1628" s="16"/>
      <c r="P1628" s="16"/>
    </row>
    <row r="1629" spans="1:16" ht="15.75" outlineLevel="1">
      <c r="A1629" s="128">
        <f t="shared" si="46"/>
        <v>1553</v>
      </c>
      <c r="B1629" s="174" t="s">
        <v>1473</v>
      </c>
      <c r="C1629" s="93" t="s">
        <v>126</v>
      </c>
      <c r="D1629" s="189">
        <v>2</v>
      </c>
      <c r="E1629" s="50">
        <v>2</v>
      </c>
      <c r="F1629" s="50"/>
      <c r="G1629" s="50"/>
      <c r="H1629" s="50"/>
      <c r="I1629" s="643"/>
      <c r="J1629" s="93" t="s">
        <v>1474</v>
      </c>
      <c r="K1629" s="654"/>
      <c r="L1629" s="16"/>
      <c r="M1629" s="16"/>
      <c r="N1629" s="16"/>
      <c r="O1629" s="16"/>
      <c r="P1629" s="16"/>
    </row>
    <row r="1630" spans="1:16" ht="15.75" outlineLevel="1">
      <c r="A1630" s="128">
        <f t="shared" si="46"/>
        <v>1554</v>
      </c>
      <c r="B1630" s="174" t="s">
        <v>1475</v>
      </c>
      <c r="C1630" s="93" t="s">
        <v>126</v>
      </c>
      <c r="D1630" s="189">
        <v>2</v>
      </c>
      <c r="E1630" s="50">
        <v>2</v>
      </c>
      <c r="F1630" s="50"/>
      <c r="G1630" s="50"/>
      <c r="H1630" s="50"/>
      <c r="I1630" s="643"/>
      <c r="J1630" s="93" t="s">
        <v>1476</v>
      </c>
      <c r="K1630" s="654"/>
      <c r="L1630" s="16"/>
      <c r="M1630" s="16"/>
      <c r="N1630" s="16"/>
      <c r="O1630" s="16"/>
      <c r="P1630" s="16"/>
    </row>
    <row r="1631" spans="1:16" ht="15.75" outlineLevel="1">
      <c r="A1631" s="128">
        <f t="shared" si="46"/>
        <v>1555</v>
      </c>
      <c r="B1631" s="174" t="s">
        <v>1426</v>
      </c>
      <c r="C1631" s="93" t="s">
        <v>126</v>
      </c>
      <c r="D1631" s="71">
        <v>16</v>
      </c>
      <c r="E1631" s="93">
        <v>16</v>
      </c>
      <c r="F1631" s="50"/>
      <c r="G1631" s="50"/>
      <c r="H1631" s="50"/>
      <c r="I1631" s="643"/>
      <c r="J1631" s="624" t="s">
        <v>21</v>
      </c>
      <c r="K1631" s="654"/>
      <c r="L1631" s="16"/>
      <c r="M1631" s="16"/>
      <c r="N1631" s="16"/>
      <c r="O1631" s="16"/>
      <c r="P1631" s="16"/>
    </row>
    <row r="1632" spans="1:16" ht="15.75" outlineLevel="1">
      <c r="A1632" s="128">
        <f t="shared" si="46"/>
        <v>1556</v>
      </c>
      <c r="B1632" s="174" t="s">
        <v>1427</v>
      </c>
      <c r="C1632" s="93" t="s">
        <v>126</v>
      </c>
      <c r="D1632" s="71">
        <v>4</v>
      </c>
      <c r="E1632" s="93">
        <v>4</v>
      </c>
      <c r="F1632" s="50"/>
      <c r="G1632" s="50"/>
      <c r="H1632" s="50"/>
      <c r="I1632" s="643"/>
      <c r="J1632" s="581"/>
      <c r="K1632" s="654"/>
      <c r="L1632" s="16"/>
      <c r="M1632" s="16"/>
      <c r="N1632" s="16"/>
      <c r="O1632" s="16"/>
      <c r="P1632" s="16"/>
    </row>
    <row r="1633" spans="1:16" ht="15.75" outlineLevel="1">
      <c r="A1633" s="128">
        <f t="shared" si="46"/>
        <v>1557</v>
      </c>
      <c r="B1633" s="174" t="s">
        <v>1428</v>
      </c>
      <c r="C1633" s="93" t="s">
        <v>126</v>
      </c>
      <c r="D1633" s="71">
        <v>4</v>
      </c>
      <c r="E1633" s="93">
        <v>4</v>
      </c>
      <c r="F1633" s="50"/>
      <c r="G1633" s="50"/>
      <c r="H1633" s="50"/>
      <c r="I1633" s="643"/>
      <c r="J1633" s="581"/>
      <c r="K1633" s="654"/>
      <c r="L1633" s="16"/>
      <c r="M1633" s="16"/>
      <c r="N1633" s="16"/>
      <c r="O1633" s="16"/>
      <c r="P1633" s="16"/>
    </row>
    <row r="1634" spans="1:16" ht="15.75" outlineLevel="1">
      <c r="A1634" s="128">
        <f t="shared" si="46"/>
        <v>1558</v>
      </c>
      <c r="B1634" s="174" t="s">
        <v>1465</v>
      </c>
      <c r="C1634" s="93" t="s">
        <v>126</v>
      </c>
      <c r="D1634" s="189">
        <v>16</v>
      </c>
      <c r="E1634" s="50">
        <v>16</v>
      </c>
      <c r="F1634" s="50"/>
      <c r="G1634" s="50"/>
      <c r="H1634" s="50"/>
      <c r="I1634" s="644"/>
      <c r="J1634" s="93" t="s">
        <v>1466</v>
      </c>
      <c r="K1634" s="655"/>
      <c r="L1634" s="16"/>
      <c r="M1634" s="16"/>
      <c r="N1634" s="16"/>
      <c r="O1634" s="16"/>
      <c r="P1634" s="16"/>
    </row>
    <row r="1635" spans="1:16" ht="15.75" outlineLevel="1">
      <c r="A1635" s="175"/>
      <c r="B1635" s="656" t="s">
        <v>1477</v>
      </c>
      <c r="C1635" s="581"/>
      <c r="D1635" s="581"/>
      <c r="E1635" s="581"/>
      <c r="F1635" s="581"/>
      <c r="G1635" s="581"/>
      <c r="H1635" s="581"/>
      <c r="I1635" s="581"/>
      <c r="J1635" s="581"/>
      <c r="K1635" s="581"/>
      <c r="L1635" s="16"/>
      <c r="M1635" s="16"/>
      <c r="N1635" s="16"/>
      <c r="O1635" s="16"/>
      <c r="P1635" s="16"/>
    </row>
    <row r="1636" spans="1:16" ht="15.75" customHeight="1" outlineLevel="1">
      <c r="A1636" s="128">
        <f>A1634+1</f>
        <v>1559</v>
      </c>
      <c r="B1636" s="174" t="s">
        <v>1478</v>
      </c>
      <c r="C1636" s="93" t="s">
        <v>126</v>
      </c>
      <c r="D1636" s="71">
        <v>4</v>
      </c>
      <c r="E1636" s="123"/>
      <c r="F1636" s="93">
        <v>4</v>
      </c>
      <c r="G1636" s="123"/>
      <c r="H1636" s="123"/>
      <c r="I1636" s="642" t="s">
        <v>1364</v>
      </c>
      <c r="J1636" s="93">
        <v>1039800688</v>
      </c>
      <c r="K1636" s="653" t="s">
        <v>2323</v>
      </c>
      <c r="L1636" s="16"/>
      <c r="M1636" s="16"/>
      <c r="N1636" s="16"/>
      <c r="O1636" s="16"/>
      <c r="P1636" s="16"/>
    </row>
    <row r="1637" spans="1:16" ht="15.75" outlineLevel="1">
      <c r="A1637" s="128">
        <f t="shared" ref="A1637:A1658" si="47">A1636+1</f>
        <v>1560</v>
      </c>
      <c r="B1637" s="174" t="s">
        <v>1479</v>
      </c>
      <c r="C1637" s="93" t="s">
        <v>126</v>
      </c>
      <c r="D1637" s="71">
        <v>2</v>
      </c>
      <c r="E1637" s="123"/>
      <c r="F1637" s="93">
        <v>2</v>
      </c>
      <c r="G1637" s="123"/>
      <c r="H1637" s="123"/>
      <c r="I1637" s="643"/>
      <c r="J1637" s="624" t="s">
        <v>21</v>
      </c>
      <c r="K1637" s="654"/>
      <c r="L1637" s="16"/>
      <c r="M1637" s="16"/>
      <c r="N1637" s="16"/>
      <c r="O1637" s="16"/>
      <c r="P1637" s="16"/>
    </row>
    <row r="1638" spans="1:16" ht="12" customHeight="1" outlineLevel="1">
      <c r="A1638" s="128">
        <f t="shared" si="47"/>
        <v>1561</v>
      </c>
      <c r="B1638" s="174" t="s">
        <v>1480</v>
      </c>
      <c r="C1638" s="93" t="s">
        <v>126</v>
      </c>
      <c r="D1638" s="71">
        <v>2</v>
      </c>
      <c r="E1638" s="123"/>
      <c r="F1638" s="93">
        <v>2</v>
      </c>
      <c r="G1638" s="123"/>
      <c r="H1638" s="123"/>
      <c r="I1638" s="643"/>
      <c r="J1638" s="581"/>
      <c r="K1638" s="654"/>
      <c r="L1638" s="16"/>
      <c r="M1638" s="16"/>
      <c r="N1638" s="16"/>
      <c r="O1638" s="16"/>
      <c r="P1638" s="16"/>
    </row>
    <row r="1639" spans="1:16" ht="15.75" customHeight="1" outlineLevel="1">
      <c r="A1639" s="128">
        <f t="shared" si="47"/>
        <v>1562</v>
      </c>
      <c r="B1639" s="174" t="s">
        <v>1481</v>
      </c>
      <c r="C1639" s="93" t="s">
        <v>143</v>
      </c>
      <c r="D1639" s="71">
        <v>1</v>
      </c>
      <c r="E1639" s="123"/>
      <c r="F1639" s="93">
        <v>1</v>
      </c>
      <c r="G1639" s="123"/>
      <c r="H1639" s="123"/>
      <c r="I1639" s="643"/>
      <c r="J1639" s="93">
        <v>67140340021</v>
      </c>
      <c r="K1639" s="654"/>
      <c r="L1639" s="16"/>
      <c r="M1639" s="16"/>
      <c r="N1639" s="16"/>
      <c r="O1639" s="16"/>
      <c r="P1639" s="16"/>
    </row>
    <row r="1640" spans="1:16" ht="21" customHeight="1" outlineLevel="1">
      <c r="A1640" s="128">
        <f t="shared" si="47"/>
        <v>1563</v>
      </c>
      <c r="B1640" s="174" t="s">
        <v>1482</v>
      </c>
      <c r="C1640" s="93" t="s">
        <v>143</v>
      </c>
      <c r="D1640" s="71">
        <v>1</v>
      </c>
      <c r="E1640" s="123"/>
      <c r="F1640" s="93">
        <v>1</v>
      </c>
      <c r="G1640" s="123"/>
      <c r="H1640" s="123"/>
      <c r="I1640" s="643"/>
      <c r="J1640" s="93">
        <v>103200006</v>
      </c>
      <c r="K1640" s="654"/>
      <c r="L1640" s="16"/>
      <c r="M1640" s="16"/>
      <c r="N1640" s="16"/>
      <c r="O1640" s="16"/>
      <c r="P1640" s="16"/>
    </row>
    <row r="1641" spans="1:16" ht="15.75" outlineLevel="1">
      <c r="A1641" s="128">
        <f t="shared" si="47"/>
        <v>1564</v>
      </c>
      <c r="B1641" s="174" t="s">
        <v>1483</v>
      </c>
      <c r="C1641" s="93" t="s">
        <v>143</v>
      </c>
      <c r="D1641" s="71">
        <v>1</v>
      </c>
      <c r="E1641" s="123"/>
      <c r="F1641" s="93">
        <v>1</v>
      </c>
      <c r="G1641" s="123"/>
      <c r="H1641" s="123"/>
      <c r="I1641" s="644"/>
      <c r="J1641" s="93">
        <v>103200008</v>
      </c>
      <c r="K1641" s="654"/>
      <c r="L1641" s="16"/>
      <c r="M1641" s="16"/>
      <c r="N1641" s="16"/>
      <c r="O1641" s="16"/>
      <c r="P1641" s="16"/>
    </row>
    <row r="1642" spans="1:16" ht="25.5" outlineLevel="1">
      <c r="A1642" s="128">
        <f t="shared" si="47"/>
        <v>1565</v>
      </c>
      <c r="B1642" s="174" t="s">
        <v>1484</v>
      </c>
      <c r="C1642" s="93" t="s">
        <v>143</v>
      </c>
      <c r="D1642" s="71">
        <v>1</v>
      </c>
      <c r="E1642" s="123"/>
      <c r="F1642" s="93">
        <v>1</v>
      </c>
      <c r="G1642" s="123"/>
      <c r="H1642" s="123"/>
      <c r="I1642" s="642" t="s">
        <v>1364</v>
      </c>
      <c r="J1642" s="93" t="s">
        <v>1485</v>
      </c>
      <c r="K1642" s="660" t="s">
        <v>2322</v>
      </c>
      <c r="L1642" s="16"/>
      <c r="M1642" s="16"/>
      <c r="N1642" s="16"/>
      <c r="O1642" s="16"/>
      <c r="P1642" s="16"/>
    </row>
    <row r="1643" spans="1:16" ht="15.75" outlineLevel="1">
      <c r="A1643" s="128">
        <f t="shared" si="47"/>
        <v>1566</v>
      </c>
      <c r="B1643" s="174" t="s">
        <v>1486</v>
      </c>
      <c r="C1643" s="93" t="s">
        <v>126</v>
      </c>
      <c r="D1643" s="71">
        <v>6</v>
      </c>
      <c r="E1643" s="123"/>
      <c r="F1643" s="93">
        <v>6</v>
      </c>
      <c r="G1643" s="123"/>
      <c r="H1643" s="123"/>
      <c r="I1643" s="643"/>
      <c r="J1643" s="624" t="s">
        <v>21</v>
      </c>
      <c r="K1643" s="654"/>
      <c r="L1643" s="16"/>
      <c r="M1643" s="16"/>
      <c r="N1643" s="16"/>
      <c r="O1643" s="16"/>
      <c r="P1643" s="16"/>
    </row>
    <row r="1644" spans="1:16" ht="25.5" customHeight="1" outlineLevel="1">
      <c r="A1644" s="128">
        <f t="shared" si="47"/>
        <v>1567</v>
      </c>
      <c r="B1644" s="174" t="s">
        <v>1487</v>
      </c>
      <c r="C1644" s="93" t="s">
        <v>143</v>
      </c>
      <c r="D1644" s="71">
        <v>8</v>
      </c>
      <c r="E1644" s="123"/>
      <c r="F1644" s="93">
        <v>8</v>
      </c>
      <c r="G1644" s="123"/>
      <c r="H1644" s="123"/>
      <c r="I1644" s="643"/>
      <c r="J1644" s="581"/>
      <c r="K1644" s="654"/>
      <c r="L1644" s="16"/>
      <c r="M1644" s="16"/>
      <c r="N1644" s="16"/>
      <c r="O1644" s="16"/>
      <c r="P1644" s="16"/>
    </row>
    <row r="1645" spans="1:16" ht="25.5" customHeight="1" outlineLevel="1">
      <c r="A1645" s="128">
        <f t="shared" si="47"/>
        <v>1568</v>
      </c>
      <c r="B1645" s="174" t="s">
        <v>1488</v>
      </c>
      <c r="C1645" s="93" t="s">
        <v>126</v>
      </c>
      <c r="D1645" s="71">
        <v>6</v>
      </c>
      <c r="E1645" s="123"/>
      <c r="F1645" s="93">
        <v>6</v>
      </c>
      <c r="G1645" s="123"/>
      <c r="H1645" s="123"/>
      <c r="I1645" s="643"/>
      <c r="J1645" s="581"/>
      <c r="K1645" s="654"/>
      <c r="L1645" s="16"/>
      <c r="M1645" s="16"/>
      <c r="N1645" s="16"/>
      <c r="O1645" s="16"/>
      <c r="P1645" s="16"/>
    </row>
    <row r="1646" spans="1:16" ht="25.5" outlineLevel="1">
      <c r="A1646" s="128">
        <f t="shared" si="47"/>
        <v>1569</v>
      </c>
      <c r="B1646" s="174" t="s">
        <v>1484</v>
      </c>
      <c r="C1646" s="93" t="s">
        <v>143</v>
      </c>
      <c r="D1646" s="71">
        <v>1</v>
      </c>
      <c r="E1646" s="123"/>
      <c r="F1646" s="93">
        <v>1</v>
      </c>
      <c r="G1646" s="123"/>
      <c r="H1646" s="123"/>
      <c r="I1646" s="643"/>
      <c r="J1646" s="93" t="s">
        <v>1489</v>
      </c>
      <c r="K1646" s="654"/>
      <c r="L1646" s="16"/>
      <c r="M1646" s="16"/>
      <c r="N1646" s="16"/>
      <c r="O1646" s="16"/>
      <c r="P1646" s="16"/>
    </row>
    <row r="1647" spans="1:16" ht="15.75" customHeight="1" outlineLevel="1">
      <c r="A1647" s="128">
        <f t="shared" si="47"/>
        <v>1570</v>
      </c>
      <c r="B1647" s="174" t="s">
        <v>1490</v>
      </c>
      <c r="C1647" s="93" t="s">
        <v>143</v>
      </c>
      <c r="D1647" s="71">
        <v>2</v>
      </c>
      <c r="E1647" s="123"/>
      <c r="F1647" s="93">
        <v>2</v>
      </c>
      <c r="G1647" s="123"/>
      <c r="H1647" s="123"/>
      <c r="I1647" s="643"/>
      <c r="J1647" s="624" t="s">
        <v>21</v>
      </c>
      <c r="K1647" s="654"/>
      <c r="L1647" s="16"/>
      <c r="M1647" s="16"/>
      <c r="N1647" s="16"/>
      <c r="O1647" s="16"/>
      <c r="P1647" s="16"/>
    </row>
    <row r="1648" spans="1:16" ht="25.5" customHeight="1" outlineLevel="1">
      <c r="A1648" s="128">
        <f t="shared" si="47"/>
        <v>1571</v>
      </c>
      <c r="B1648" s="174" t="s">
        <v>1491</v>
      </c>
      <c r="C1648" s="93" t="s">
        <v>143</v>
      </c>
      <c r="D1648" s="71">
        <v>4</v>
      </c>
      <c r="E1648" s="123"/>
      <c r="F1648" s="93">
        <v>4</v>
      </c>
      <c r="G1648" s="123"/>
      <c r="H1648" s="123"/>
      <c r="I1648" s="643"/>
      <c r="J1648" s="624"/>
      <c r="K1648" s="654"/>
      <c r="L1648" s="16"/>
      <c r="M1648" s="16"/>
      <c r="N1648" s="16"/>
      <c r="O1648" s="16"/>
      <c r="P1648" s="16"/>
    </row>
    <row r="1649" spans="1:16" ht="15.75" outlineLevel="1">
      <c r="A1649" s="128">
        <f t="shared" si="47"/>
        <v>1572</v>
      </c>
      <c r="B1649" s="174" t="s">
        <v>1492</v>
      </c>
      <c r="C1649" s="93" t="s">
        <v>126</v>
      </c>
      <c r="D1649" s="71">
        <v>1</v>
      </c>
      <c r="E1649" s="123"/>
      <c r="F1649" s="93">
        <v>1</v>
      </c>
      <c r="G1649" s="123"/>
      <c r="H1649" s="123"/>
      <c r="I1649" s="643"/>
      <c r="J1649" s="624"/>
      <c r="K1649" s="654"/>
      <c r="L1649" s="16"/>
      <c r="M1649" s="16"/>
      <c r="N1649" s="16"/>
      <c r="O1649" s="16"/>
      <c r="P1649" s="16"/>
    </row>
    <row r="1650" spans="1:16" ht="22.5" customHeight="1" outlineLevel="1">
      <c r="A1650" s="128">
        <f t="shared" si="47"/>
        <v>1573</v>
      </c>
      <c r="B1650" s="174" t="s">
        <v>1767</v>
      </c>
      <c r="C1650" s="93" t="s">
        <v>143</v>
      </c>
      <c r="D1650" s="71">
        <v>6</v>
      </c>
      <c r="E1650" s="123"/>
      <c r="F1650" s="93">
        <v>6</v>
      </c>
      <c r="G1650" s="123"/>
      <c r="H1650" s="123"/>
      <c r="I1650" s="643"/>
      <c r="J1650" s="624"/>
      <c r="K1650" s="654"/>
      <c r="L1650" s="16"/>
      <c r="M1650" s="16"/>
      <c r="N1650" s="16"/>
      <c r="O1650" s="16"/>
      <c r="P1650" s="16"/>
    </row>
    <row r="1651" spans="1:16" ht="15.75" customHeight="1" outlineLevel="1">
      <c r="A1651" s="128">
        <f t="shared" si="47"/>
        <v>1574</v>
      </c>
      <c r="B1651" s="174" t="s">
        <v>1493</v>
      </c>
      <c r="C1651" s="93" t="s">
        <v>143</v>
      </c>
      <c r="D1651" s="71">
        <v>1</v>
      </c>
      <c r="E1651" s="123"/>
      <c r="F1651" s="93">
        <v>1</v>
      </c>
      <c r="G1651" s="123"/>
      <c r="H1651" s="123"/>
      <c r="I1651" s="643"/>
      <c r="J1651" s="624"/>
      <c r="K1651" s="654"/>
      <c r="L1651" s="16"/>
      <c r="M1651" s="16"/>
      <c r="N1651" s="16"/>
      <c r="O1651" s="16"/>
      <c r="P1651" s="16"/>
    </row>
    <row r="1652" spans="1:16" ht="15.75" outlineLevel="1">
      <c r="A1652" s="128">
        <f t="shared" si="47"/>
        <v>1575</v>
      </c>
      <c r="B1652" s="174" t="s">
        <v>1494</v>
      </c>
      <c r="C1652" s="93" t="s">
        <v>126</v>
      </c>
      <c r="D1652" s="71">
        <v>1</v>
      </c>
      <c r="E1652" s="123"/>
      <c r="F1652" s="93">
        <v>1</v>
      </c>
      <c r="G1652" s="123"/>
      <c r="H1652" s="123"/>
      <c r="I1652" s="643"/>
      <c r="J1652" s="624"/>
      <c r="K1652" s="654"/>
      <c r="L1652" s="16"/>
      <c r="M1652" s="16"/>
      <c r="N1652" s="16"/>
      <c r="O1652" s="16"/>
      <c r="P1652" s="16"/>
    </row>
    <row r="1653" spans="1:16" ht="15.75" outlineLevel="1">
      <c r="A1653" s="128">
        <f t="shared" si="47"/>
        <v>1576</v>
      </c>
      <c r="B1653" s="174" t="s">
        <v>1495</v>
      </c>
      <c r="C1653" s="93" t="s">
        <v>126</v>
      </c>
      <c r="D1653" s="71">
        <v>1</v>
      </c>
      <c r="E1653" s="123"/>
      <c r="F1653" s="93">
        <v>1</v>
      </c>
      <c r="G1653" s="123"/>
      <c r="H1653" s="123"/>
      <c r="I1653" s="643"/>
      <c r="J1653" s="624"/>
      <c r="K1653" s="655"/>
      <c r="L1653" s="16"/>
      <c r="M1653" s="16"/>
      <c r="N1653" s="16"/>
      <c r="O1653" s="16"/>
      <c r="P1653" s="16"/>
    </row>
    <row r="1654" spans="1:16" ht="15.75" outlineLevel="1">
      <c r="A1654" s="128">
        <f t="shared" si="47"/>
        <v>1577</v>
      </c>
      <c r="B1654" s="174" t="s">
        <v>1496</v>
      </c>
      <c r="C1654" s="93" t="s">
        <v>143</v>
      </c>
      <c r="D1654" s="71">
        <v>2</v>
      </c>
      <c r="E1654" s="123"/>
      <c r="F1654" s="93">
        <v>2</v>
      </c>
      <c r="G1654" s="123"/>
      <c r="H1654" s="123"/>
      <c r="I1654" s="643"/>
      <c r="J1654" s="658" t="s">
        <v>21</v>
      </c>
      <c r="K1654" s="658" t="s">
        <v>2177</v>
      </c>
      <c r="L1654" s="16"/>
      <c r="M1654" s="16"/>
      <c r="N1654" s="16"/>
      <c r="O1654" s="16"/>
      <c r="P1654" s="16"/>
    </row>
    <row r="1655" spans="1:16" ht="15.75" outlineLevel="1">
      <c r="A1655" s="128">
        <f t="shared" si="47"/>
        <v>1578</v>
      </c>
      <c r="B1655" s="174" t="s">
        <v>1497</v>
      </c>
      <c r="C1655" s="93" t="s">
        <v>143</v>
      </c>
      <c r="D1655" s="71">
        <v>1</v>
      </c>
      <c r="E1655" s="123"/>
      <c r="F1655" s="93">
        <v>1</v>
      </c>
      <c r="G1655" s="123"/>
      <c r="H1655" s="123"/>
      <c r="I1655" s="643"/>
      <c r="J1655" s="658"/>
      <c r="K1655" s="658"/>
      <c r="L1655" s="16"/>
      <c r="M1655" s="16"/>
      <c r="N1655" s="16"/>
      <c r="O1655" s="16"/>
      <c r="P1655" s="16"/>
    </row>
    <row r="1656" spans="1:16" ht="15.75" outlineLevel="1">
      <c r="A1656" s="128">
        <f t="shared" si="47"/>
        <v>1579</v>
      </c>
      <c r="B1656" s="174" t="s">
        <v>1498</v>
      </c>
      <c r="C1656" s="93" t="s">
        <v>143</v>
      </c>
      <c r="D1656" s="71">
        <v>1</v>
      </c>
      <c r="E1656" s="123"/>
      <c r="F1656" s="93">
        <v>1</v>
      </c>
      <c r="G1656" s="123"/>
      <c r="H1656" s="123"/>
      <c r="I1656" s="643"/>
      <c r="J1656" s="658"/>
      <c r="K1656" s="658"/>
      <c r="L1656" s="16"/>
      <c r="M1656" s="16"/>
      <c r="N1656" s="16"/>
      <c r="O1656" s="16"/>
      <c r="P1656" s="16"/>
    </row>
    <row r="1657" spans="1:16" ht="15.75" outlineLevel="1">
      <c r="A1657" s="128">
        <f t="shared" si="47"/>
        <v>1580</v>
      </c>
      <c r="B1657" s="174" t="s">
        <v>1499</v>
      </c>
      <c r="C1657" s="93" t="s">
        <v>126</v>
      </c>
      <c r="D1657" s="71">
        <v>64</v>
      </c>
      <c r="E1657" s="123"/>
      <c r="F1657" s="93">
        <v>64</v>
      </c>
      <c r="G1657" s="123"/>
      <c r="H1657" s="123"/>
      <c r="I1657" s="643"/>
      <c r="J1657" s="658"/>
      <c r="K1657" s="658"/>
      <c r="L1657" s="16"/>
      <c r="M1657" s="16"/>
      <c r="N1657" s="16"/>
      <c r="O1657" s="16"/>
      <c r="P1657" s="16"/>
    </row>
    <row r="1658" spans="1:16" ht="15.75" outlineLevel="1">
      <c r="A1658" s="128">
        <f t="shared" si="47"/>
        <v>1581</v>
      </c>
      <c r="B1658" s="174" t="s">
        <v>1500</v>
      </c>
      <c r="C1658" s="93" t="s">
        <v>126</v>
      </c>
      <c r="D1658" s="71">
        <v>12</v>
      </c>
      <c r="E1658" s="123"/>
      <c r="F1658" s="93">
        <v>12</v>
      </c>
      <c r="G1658" s="123"/>
      <c r="H1658" s="123"/>
      <c r="I1658" s="644"/>
      <c r="J1658" s="658"/>
      <c r="K1658" s="658"/>
      <c r="L1658" s="16"/>
      <c r="M1658" s="16"/>
      <c r="N1658" s="16"/>
      <c r="O1658" s="16"/>
      <c r="P1658" s="16"/>
    </row>
    <row r="1659" spans="1:16" ht="10.5" customHeight="1" outlineLevel="1">
      <c r="A1659" s="197"/>
      <c r="B1659" s="656" t="s">
        <v>1501</v>
      </c>
      <c r="C1659" s="581"/>
      <c r="D1659" s="581"/>
      <c r="E1659" s="581"/>
      <c r="F1659" s="581"/>
      <c r="G1659" s="581"/>
      <c r="H1659" s="581"/>
      <c r="I1659" s="581"/>
      <c r="J1659" s="581"/>
      <c r="K1659" s="581"/>
      <c r="L1659" s="16"/>
      <c r="M1659" s="16"/>
      <c r="N1659" s="16"/>
      <c r="O1659" s="16"/>
      <c r="P1659" s="16"/>
    </row>
    <row r="1660" spans="1:16" ht="15.75" outlineLevel="1">
      <c r="A1660" s="128">
        <f>A1658+1</f>
        <v>1582</v>
      </c>
      <c r="B1660" s="174" t="s">
        <v>1767</v>
      </c>
      <c r="C1660" s="93" t="s">
        <v>143</v>
      </c>
      <c r="D1660" s="173">
        <v>2</v>
      </c>
      <c r="E1660" s="123"/>
      <c r="F1660" s="93">
        <v>2</v>
      </c>
      <c r="G1660" s="123"/>
      <c r="H1660" s="123"/>
      <c r="I1660" s="659" t="s">
        <v>1364</v>
      </c>
      <c r="J1660" s="624" t="s">
        <v>21</v>
      </c>
      <c r="K1660" s="657" t="s">
        <v>2125</v>
      </c>
      <c r="L1660" s="16"/>
      <c r="M1660" s="16"/>
      <c r="N1660" s="16"/>
      <c r="O1660" s="16"/>
      <c r="P1660" s="16"/>
    </row>
    <row r="1661" spans="1:16" ht="15.75" outlineLevel="1">
      <c r="A1661" s="128">
        <f t="shared" ref="A1661:A1676" si="48">A1660+1</f>
        <v>1583</v>
      </c>
      <c r="B1661" s="174" t="s">
        <v>1502</v>
      </c>
      <c r="C1661" s="93" t="s">
        <v>143</v>
      </c>
      <c r="D1661" s="173">
        <v>2</v>
      </c>
      <c r="E1661" s="123"/>
      <c r="F1661" s="93">
        <v>2</v>
      </c>
      <c r="G1661" s="123"/>
      <c r="H1661" s="123"/>
      <c r="I1661" s="659"/>
      <c r="J1661" s="581"/>
      <c r="K1661" s="621"/>
      <c r="L1661" s="16"/>
      <c r="M1661" s="16"/>
      <c r="N1661" s="16"/>
      <c r="O1661" s="16"/>
      <c r="P1661" s="16"/>
    </row>
    <row r="1662" spans="1:16" ht="15.75" outlineLevel="1">
      <c r="A1662" s="128">
        <f t="shared" si="48"/>
        <v>1584</v>
      </c>
      <c r="B1662" s="174" t="s">
        <v>1503</v>
      </c>
      <c r="C1662" s="93" t="s">
        <v>143</v>
      </c>
      <c r="D1662" s="173">
        <v>8</v>
      </c>
      <c r="E1662" s="123"/>
      <c r="F1662" s="93">
        <v>8</v>
      </c>
      <c r="G1662" s="123"/>
      <c r="H1662" s="123"/>
      <c r="I1662" s="659"/>
      <c r="J1662" s="581"/>
      <c r="K1662" s="621"/>
      <c r="L1662" s="16"/>
      <c r="M1662" s="16"/>
      <c r="N1662" s="16"/>
      <c r="O1662" s="16"/>
      <c r="P1662" s="16"/>
    </row>
    <row r="1663" spans="1:16" ht="15.75" outlineLevel="1">
      <c r="A1663" s="128">
        <f t="shared" si="48"/>
        <v>1585</v>
      </c>
      <c r="B1663" s="174" t="s">
        <v>1504</v>
      </c>
      <c r="C1663" s="93" t="s">
        <v>143</v>
      </c>
      <c r="D1663" s="173">
        <v>2</v>
      </c>
      <c r="E1663" s="123"/>
      <c r="F1663" s="93">
        <v>2</v>
      </c>
      <c r="G1663" s="123"/>
      <c r="H1663" s="123"/>
      <c r="I1663" s="659"/>
      <c r="J1663" s="581"/>
      <c r="K1663" s="621"/>
      <c r="L1663" s="16"/>
      <c r="M1663" s="16"/>
      <c r="N1663" s="16"/>
      <c r="O1663" s="16"/>
      <c r="P1663" s="16"/>
    </row>
    <row r="1664" spans="1:16" ht="15.75" outlineLevel="1">
      <c r="A1664" s="128">
        <f t="shared" si="48"/>
        <v>1586</v>
      </c>
      <c r="B1664" s="174" t="s">
        <v>1488</v>
      </c>
      <c r="C1664" s="93" t="s">
        <v>126</v>
      </c>
      <c r="D1664" s="173">
        <v>6</v>
      </c>
      <c r="E1664" s="123"/>
      <c r="F1664" s="93">
        <v>6</v>
      </c>
      <c r="G1664" s="123"/>
      <c r="H1664" s="123"/>
      <c r="I1664" s="659"/>
      <c r="J1664" s="581"/>
      <c r="K1664" s="621"/>
      <c r="L1664" s="16"/>
      <c r="M1664" s="16"/>
      <c r="N1664" s="16"/>
      <c r="O1664" s="16"/>
      <c r="P1664" s="16"/>
    </row>
    <row r="1665" spans="1:16" ht="15.75" outlineLevel="1">
      <c r="A1665" s="128">
        <f t="shared" si="48"/>
        <v>1587</v>
      </c>
      <c r="B1665" s="174" t="s">
        <v>1505</v>
      </c>
      <c r="C1665" s="93" t="s">
        <v>126</v>
      </c>
      <c r="D1665" s="173">
        <v>1</v>
      </c>
      <c r="E1665" s="123"/>
      <c r="F1665" s="93">
        <v>1</v>
      </c>
      <c r="G1665" s="123"/>
      <c r="H1665" s="123"/>
      <c r="I1665" s="659"/>
      <c r="J1665" s="581"/>
      <c r="K1665" s="621"/>
      <c r="L1665" s="16"/>
      <c r="M1665" s="16"/>
      <c r="N1665" s="16"/>
      <c r="O1665" s="16"/>
      <c r="P1665" s="16"/>
    </row>
    <row r="1666" spans="1:16" ht="15.75" outlineLevel="1">
      <c r="A1666" s="128">
        <f t="shared" si="48"/>
        <v>1588</v>
      </c>
      <c r="B1666" s="174" t="s">
        <v>1506</v>
      </c>
      <c r="C1666" s="93" t="s">
        <v>143</v>
      </c>
      <c r="D1666" s="173">
        <v>1</v>
      </c>
      <c r="E1666" s="123"/>
      <c r="F1666" s="93">
        <v>1</v>
      </c>
      <c r="G1666" s="123"/>
      <c r="H1666" s="123"/>
      <c r="I1666" s="659"/>
      <c r="J1666" s="581"/>
      <c r="K1666" s="621"/>
      <c r="L1666" s="16"/>
      <c r="M1666" s="16"/>
      <c r="N1666" s="16"/>
      <c r="O1666" s="16"/>
      <c r="P1666" s="16"/>
    </row>
    <row r="1667" spans="1:16" ht="15.75" outlineLevel="1">
      <c r="A1667" s="128">
        <f t="shared" si="48"/>
        <v>1589</v>
      </c>
      <c r="B1667" s="176" t="s">
        <v>1492</v>
      </c>
      <c r="C1667" s="50" t="s">
        <v>126</v>
      </c>
      <c r="D1667" s="70">
        <v>1</v>
      </c>
      <c r="E1667" s="123"/>
      <c r="F1667" s="50">
        <v>1</v>
      </c>
      <c r="G1667" s="123"/>
      <c r="H1667" s="123"/>
      <c r="I1667" s="659"/>
      <c r="J1667" s="581"/>
      <c r="K1667" s="621"/>
      <c r="L1667" s="16"/>
      <c r="M1667" s="16"/>
      <c r="N1667" s="16"/>
      <c r="O1667" s="16"/>
      <c r="P1667" s="16"/>
    </row>
    <row r="1668" spans="1:16" ht="15.75" outlineLevel="1">
      <c r="A1668" s="128">
        <f t="shared" si="48"/>
        <v>1590</v>
      </c>
      <c r="B1668" s="176" t="s">
        <v>1507</v>
      </c>
      <c r="C1668" s="50" t="s">
        <v>143</v>
      </c>
      <c r="D1668" s="70">
        <v>6</v>
      </c>
      <c r="E1668" s="123"/>
      <c r="F1668" s="50">
        <v>6</v>
      </c>
      <c r="G1668" s="123"/>
      <c r="H1668" s="123"/>
      <c r="I1668" s="659"/>
      <c r="J1668" s="581"/>
      <c r="K1668" s="621"/>
      <c r="L1668" s="16"/>
      <c r="M1668" s="16"/>
      <c r="N1668" s="16"/>
      <c r="O1668" s="16"/>
      <c r="P1668" s="16"/>
    </row>
    <row r="1669" spans="1:16" ht="15.75" outlineLevel="1">
      <c r="A1669" s="128">
        <f t="shared" si="48"/>
        <v>1591</v>
      </c>
      <c r="B1669" s="176" t="s">
        <v>1508</v>
      </c>
      <c r="C1669" s="50" t="s">
        <v>143</v>
      </c>
      <c r="D1669" s="70">
        <v>1</v>
      </c>
      <c r="E1669" s="123"/>
      <c r="F1669" s="50">
        <v>1</v>
      </c>
      <c r="G1669" s="123"/>
      <c r="H1669" s="123"/>
      <c r="I1669" s="659"/>
      <c r="J1669" s="581"/>
      <c r="K1669" s="621"/>
      <c r="L1669" s="16"/>
      <c r="M1669" s="16"/>
      <c r="N1669" s="16"/>
      <c r="O1669" s="16"/>
      <c r="P1669" s="16"/>
    </row>
    <row r="1670" spans="1:16" ht="15.75" outlineLevel="1">
      <c r="A1670" s="128">
        <f t="shared" si="48"/>
        <v>1592</v>
      </c>
      <c r="B1670" s="174" t="s">
        <v>1495</v>
      </c>
      <c r="C1670" s="93" t="s">
        <v>126</v>
      </c>
      <c r="D1670" s="173">
        <v>1</v>
      </c>
      <c r="E1670" s="123"/>
      <c r="F1670" s="93">
        <v>1</v>
      </c>
      <c r="G1670" s="123"/>
      <c r="H1670" s="123"/>
      <c r="I1670" s="659"/>
      <c r="J1670" s="581"/>
      <c r="K1670" s="621"/>
      <c r="L1670" s="16"/>
      <c r="M1670" s="16"/>
      <c r="N1670" s="16"/>
      <c r="O1670" s="16"/>
      <c r="P1670" s="16"/>
    </row>
    <row r="1671" spans="1:16" ht="15.75" outlineLevel="1">
      <c r="A1671" s="128">
        <f t="shared" si="48"/>
        <v>1593</v>
      </c>
      <c r="B1671" s="174" t="s">
        <v>1509</v>
      </c>
      <c r="C1671" s="93" t="s">
        <v>126</v>
      </c>
      <c r="D1671" s="173">
        <v>2</v>
      </c>
      <c r="E1671" s="123"/>
      <c r="F1671" s="93">
        <v>2</v>
      </c>
      <c r="G1671" s="123"/>
      <c r="H1671" s="123"/>
      <c r="I1671" s="659"/>
      <c r="J1671" s="581"/>
      <c r="K1671" s="621"/>
      <c r="L1671" s="16"/>
      <c r="M1671" s="16"/>
      <c r="N1671" s="16"/>
      <c r="O1671" s="16"/>
      <c r="P1671" s="16"/>
    </row>
    <row r="1672" spans="1:16" ht="15.75" outlineLevel="1">
      <c r="A1672" s="128">
        <f t="shared" si="48"/>
        <v>1594</v>
      </c>
      <c r="B1672" s="174" t="s">
        <v>1510</v>
      </c>
      <c r="C1672" s="93" t="s">
        <v>126</v>
      </c>
      <c r="D1672" s="173">
        <v>1</v>
      </c>
      <c r="E1672" s="123"/>
      <c r="F1672" s="93">
        <v>1</v>
      </c>
      <c r="G1672" s="123"/>
      <c r="H1672" s="123"/>
      <c r="I1672" s="659"/>
      <c r="J1672" s="581"/>
      <c r="K1672" s="621"/>
      <c r="L1672" s="16"/>
      <c r="M1672" s="16"/>
      <c r="N1672" s="16"/>
      <c r="O1672" s="16"/>
      <c r="P1672" s="16"/>
    </row>
    <row r="1673" spans="1:16" ht="15.75" outlineLevel="1">
      <c r="A1673" s="128">
        <f t="shared" si="48"/>
        <v>1595</v>
      </c>
      <c r="B1673" s="174" t="s">
        <v>1511</v>
      </c>
      <c r="C1673" s="93" t="s">
        <v>143</v>
      </c>
      <c r="D1673" s="173">
        <v>1</v>
      </c>
      <c r="E1673" s="123"/>
      <c r="F1673" s="93">
        <v>1</v>
      </c>
      <c r="G1673" s="123"/>
      <c r="H1673" s="123"/>
      <c r="I1673" s="659"/>
      <c r="J1673" s="581"/>
      <c r="K1673" s="621"/>
      <c r="L1673" s="16"/>
      <c r="M1673" s="16"/>
      <c r="N1673" s="16"/>
      <c r="O1673" s="16"/>
      <c r="P1673" s="16"/>
    </row>
    <row r="1674" spans="1:16" ht="15.75" outlineLevel="1">
      <c r="A1674" s="128">
        <f t="shared" si="48"/>
        <v>1596</v>
      </c>
      <c r="B1674" s="174" t="s">
        <v>1499</v>
      </c>
      <c r="C1674" s="93" t="s">
        <v>126</v>
      </c>
      <c r="D1674" s="173">
        <v>24</v>
      </c>
      <c r="E1674" s="123"/>
      <c r="F1674" s="93">
        <v>24</v>
      </c>
      <c r="G1674" s="123"/>
      <c r="H1674" s="123"/>
      <c r="I1674" s="659"/>
      <c r="J1674" s="581"/>
      <c r="K1674" s="621"/>
      <c r="L1674" s="16"/>
      <c r="M1674" s="16"/>
      <c r="N1674" s="16"/>
      <c r="O1674" s="16"/>
      <c r="P1674" s="16"/>
    </row>
    <row r="1675" spans="1:16" ht="15.75" outlineLevel="1">
      <c r="A1675" s="128">
        <f t="shared" si="48"/>
        <v>1597</v>
      </c>
      <c r="B1675" s="174" t="s">
        <v>1500</v>
      </c>
      <c r="C1675" s="93" t="s">
        <v>126</v>
      </c>
      <c r="D1675" s="173">
        <v>10</v>
      </c>
      <c r="E1675" s="123"/>
      <c r="F1675" s="93">
        <v>10</v>
      </c>
      <c r="G1675" s="123"/>
      <c r="H1675" s="123"/>
      <c r="I1675" s="659"/>
      <c r="J1675" s="581"/>
      <c r="K1675" s="621"/>
      <c r="L1675" s="16"/>
      <c r="M1675" s="16"/>
      <c r="N1675" s="16"/>
      <c r="O1675" s="16"/>
      <c r="P1675" s="16"/>
    </row>
    <row r="1676" spans="1:16" ht="15.75" outlineLevel="1">
      <c r="A1676" s="128">
        <f t="shared" si="48"/>
        <v>1598</v>
      </c>
      <c r="B1676" s="174" t="s">
        <v>1512</v>
      </c>
      <c r="C1676" s="93" t="s">
        <v>143</v>
      </c>
      <c r="D1676" s="173">
        <v>1</v>
      </c>
      <c r="E1676" s="123"/>
      <c r="F1676" s="93">
        <v>1</v>
      </c>
      <c r="G1676" s="123"/>
      <c r="H1676" s="123"/>
      <c r="I1676" s="659"/>
      <c r="J1676" s="581"/>
      <c r="K1676" s="621"/>
      <c r="L1676" s="16"/>
      <c r="M1676" s="16"/>
      <c r="N1676" s="16"/>
      <c r="O1676" s="16"/>
      <c r="P1676" s="16"/>
    </row>
    <row r="1677" spans="1:16" ht="11.25" customHeight="1" outlineLevel="1">
      <c r="A1677" s="197"/>
      <c r="B1677" s="656" t="s">
        <v>1513</v>
      </c>
      <c r="C1677" s="581"/>
      <c r="D1677" s="581"/>
      <c r="E1677" s="581"/>
      <c r="F1677" s="581"/>
      <c r="G1677" s="581"/>
      <c r="H1677" s="581"/>
      <c r="I1677" s="581"/>
      <c r="J1677" s="581"/>
      <c r="K1677" s="581"/>
      <c r="L1677" s="16"/>
      <c r="M1677" s="16"/>
      <c r="N1677" s="16"/>
      <c r="O1677" s="16"/>
      <c r="P1677" s="16"/>
    </row>
    <row r="1678" spans="1:16" ht="15.75" customHeight="1" outlineLevel="1">
      <c r="A1678" s="128">
        <f>A1676+1</f>
        <v>1599</v>
      </c>
      <c r="B1678" s="174" t="s">
        <v>1514</v>
      </c>
      <c r="C1678" s="93" t="s">
        <v>143</v>
      </c>
      <c r="D1678" s="173">
        <v>1</v>
      </c>
      <c r="E1678" s="123"/>
      <c r="F1678" s="93">
        <v>1</v>
      </c>
      <c r="G1678" s="123"/>
      <c r="H1678" s="123"/>
      <c r="I1678" s="642" t="s">
        <v>1364</v>
      </c>
      <c r="J1678" s="645" t="s">
        <v>21</v>
      </c>
      <c r="K1678" s="653" t="s">
        <v>2324</v>
      </c>
      <c r="L1678" s="16"/>
      <c r="M1678" s="16"/>
      <c r="N1678" s="16"/>
      <c r="O1678" s="16"/>
      <c r="P1678" s="16"/>
    </row>
    <row r="1679" spans="1:16" ht="15.75" outlineLevel="1">
      <c r="A1679" s="128">
        <f t="shared" ref="A1679:A1691" si="49">A1678+1</f>
        <v>1600</v>
      </c>
      <c r="B1679" s="174" t="s">
        <v>1491</v>
      </c>
      <c r="C1679" s="93" t="s">
        <v>143</v>
      </c>
      <c r="D1679" s="173">
        <v>6</v>
      </c>
      <c r="E1679" s="123"/>
      <c r="F1679" s="93">
        <v>6</v>
      </c>
      <c r="G1679" s="123"/>
      <c r="H1679" s="123"/>
      <c r="I1679" s="643"/>
      <c r="J1679" s="646"/>
      <c r="K1679" s="654"/>
      <c r="L1679" s="16"/>
      <c r="M1679" s="16"/>
      <c r="N1679" s="16"/>
      <c r="O1679" s="16"/>
      <c r="P1679" s="16"/>
    </row>
    <row r="1680" spans="1:16" ht="15.75" outlineLevel="1">
      <c r="A1680" s="128">
        <f t="shared" si="49"/>
        <v>1601</v>
      </c>
      <c r="B1680" s="174" t="s">
        <v>1515</v>
      </c>
      <c r="C1680" s="93" t="s">
        <v>143</v>
      </c>
      <c r="D1680" s="173">
        <v>1</v>
      </c>
      <c r="E1680" s="123"/>
      <c r="F1680" s="93">
        <v>1</v>
      </c>
      <c r="G1680" s="123"/>
      <c r="H1680" s="123"/>
      <c r="I1680" s="643"/>
      <c r="J1680" s="646"/>
      <c r="K1680" s="654"/>
      <c r="L1680" s="16"/>
      <c r="M1680" s="16"/>
      <c r="N1680" s="16"/>
      <c r="O1680" s="16"/>
      <c r="P1680" s="16"/>
    </row>
    <row r="1681" spans="1:16" ht="15.75" outlineLevel="1">
      <c r="A1681" s="128">
        <f t="shared" si="49"/>
        <v>1602</v>
      </c>
      <c r="B1681" s="174" t="s">
        <v>1488</v>
      </c>
      <c r="C1681" s="93" t="s">
        <v>126</v>
      </c>
      <c r="D1681" s="173">
        <v>6</v>
      </c>
      <c r="E1681" s="123"/>
      <c r="F1681" s="93">
        <v>6</v>
      </c>
      <c r="G1681" s="123"/>
      <c r="H1681" s="123"/>
      <c r="I1681" s="643"/>
      <c r="J1681" s="646"/>
      <c r="K1681" s="654"/>
      <c r="L1681" s="16"/>
      <c r="M1681" s="16"/>
      <c r="N1681" s="16"/>
      <c r="O1681" s="16"/>
      <c r="P1681" s="16"/>
    </row>
    <row r="1682" spans="1:16" ht="15.75" outlineLevel="1">
      <c r="A1682" s="128">
        <f t="shared" si="49"/>
        <v>1603</v>
      </c>
      <c r="B1682" s="174" t="s">
        <v>1768</v>
      </c>
      <c r="C1682" s="93" t="s">
        <v>126</v>
      </c>
      <c r="D1682" s="173">
        <v>8</v>
      </c>
      <c r="E1682" s="123"/>
      <c r="F1682" s="93">
        <v>8</v>
      </c>
      <c r="G1682" s="123"/>
      <c r="H1682" s="123"/>
      <c r="I1682" s="644"/>
      <c r="J1682" s="647"/>
      <c r="K1682" s="655"/>
      <c r="L1682" s="16"/>
      <c r="M1682" s="16"/>
      <c r="N1682" s="16"/>
      <c r="O1682" s="16"/>
      <c r="P1682" s="16"/>
    </row>
    <row r="1683" spans="1:16" ht="15.75" outlineLevel="1">
      <c r="A1683" s="128">
        <f t="shared" si="49"/>
        <v>1604</v>
      </c>
      <c r="B1683" s="176" t="s">
        <v>1516</v>
      </c>
      <c r="C1683" s="50" t="s">
        <v>143</v>
      </c>
      <c r="D1683" s="70">
        <v>4</v>
      </c>
      <c r="E1683" s="123"/>
      <c r="F1683" s="50">
        <v>4</v>
      </c>
      <c r="G1683" s="123"/>
      <c r="H1683" s="123"/>
      <c r="I1683" s="642" t="s">
        <v>1364</v>
      </c>
      <c r="J1683" s="645" t="s">
        <v>21</v>
      </c>
      <c r="K1683" s="710" t="s">
        <v>2178</v>
      </c>
      <c r="L1683" s="16"/>
      <c r="M1683" s="16"/>
      <c r="N1683" s="16"/>
      <c r="O1683" s="16"/>
      <c r="P1683" s="16"/>
    </row>
    <row r="1684" spans="1:16" ht="15.75" outlineLevel="1">
      <c r="A1684" s="128">
        <f t="shared" si="49"/>
        <v>1605</v>
      </c>
      <c r="B1684" s="176" t="s">
        <v>1517</v>
      </c>
      <c r="C1684" s="50" t="s">
        <v>126</v>
      </c>
      <c r="D1684" s="70">
        <v>6</v>
      </c>
      <c r="E1684" s="123"/>
      <c r="F1684" s="50">
        <v>6</v>
      </c>
      <c r="G1684" s="123"/>
      <c r="H1684" s="123"/>
      <c r="I1684" s="643"/>
      <c r="J1684" s="646"/>
      <c r="K1684" s="711"/>
      <c r="L1684" s="16"/>
      <c r="M1684" s="16"/>
      <c r="N1684" s="16"/>
      <c r="O1684" s="16"/>
      <c r="P1684" s="16"/>
    </row>
    <row r="1685" spans="1:16" ht="15.75" outlineLevel="1">
      <c r="A1685" s="128">
        <f t="shared" si="49"/>
        <v>1606</v>
      </c>
      <c r="B1685" s="176" t="s">
        <v>1518</v>
      </c>
      <c r="C1685" s="50" t="s">
        <v>126</v>
      </c>
      <c r="D1685" s="70">
        <v>2</v>
      </c>
      <c r="E1685" s="123"/>
      <c r="F1685" s="50">
        <v>2</v>
      </c>
      <c r="G1685" s="123"/>
      <c r="H1685" s="123"/>
      <c r="I1685" s="643"/>
      <c r="J1685" s="646"/>
      <c r="K1685" s="711"/>
      <c r="L1685" s="16"/>
      <c r="M1685" s="16"/>
      <c r="N1685" s="16"/>
      <c r="O1685" s="16"/>
      <c r="P1685" s="16"/>
    </row>
    <row r="1686" spans="1:16" ht="15.75" outlineLevel="1">
      <c r="A1686" s="128">
        <f t="shared" si="49"/>
        <v>1607</v>
      </c>
      <c r="B1686" s="174" t="s">
        <v>1492</v>
      </c>
      <c r="C1686" s="93" t="s">
        <v>126</v>
      </c>
      <c r="D1686" s="173">
        <v>1</v>
      </c>
      <c r="E1686" s="123"/>
      <c r="F1686" s="93">
        <v>1</v>
      </c>
      <c r="G1686" s="123"/>
      <c r="H1686" s="123"/>
      <c r="I1686" s="643"/>
      <c r="J1686" s="646"/>
      <c r="K1686" s="711"/>
      <c r="L1686" s="16"/>
      <c r="M1686" s="16"/>
      <c r="N1686" s="16"/>
      <c r="O1686" s="16"/>
      <c r="P1686" s="16"/>
    </row>
    <row r="1687" spans="1:16" ht="15.75" outlineLevel="1">
      <c r="A1687" s="128">
        <f t="shared" si="49"/>
        <v>1608</v>
      </c>
      <c r="B1687" s="174" t="s">
        <v>1500</v>
      </c>
      <c r="C1687" s="93" t="s">
        <v>126</v>
      </c>
      <c r="D1687" s="173">
        <v>18</v>
      </c>
      <c r="E1687" s="123"/>
      <c r="F1687" s="93">
        <v>18</v>
      </c>
      <c r="G1687" s="123"/>
      <c r="H1687" s="123"/>
      <c r="I1687" s="643"/>
      <c r="J1687" s="646"/>
      <c r="K1687" s="711"/>
      <c r="L1687" s="16"/>
      <c r="M1687" s="16"/>
      <c r="N1687" s="16"/>
      <c r="O1687" s="16"/>
      <c r="P1687" s="16"/>
    </row>
    <row r="1688" spans="1:16" ht="15.75" outlineLevel="1">
      <c r="A1688" s="128">
        <f t="shared" si="49"/>
        <v>1609</v>
      </c>
      <c r="B1688" s="174" t="s">
        <v>1512</v>
      </c>
      <c r="C1688" s="93" t="s">
        <v>126</v>
      </c>
      <c r="D1688" s="173">
        <v>6</v>
      </c>
      <c r="E1688" s="123"/>
      <c r="F1688" s="93">
        <v>6</v>
      </c>
      <c r="G1688" s="123"/>
      <c r="H1688" s="123"/>
      <c r="I1688" s="643"/>
      <c r="J1688" s="646"/>
      <c r="K1688" s="711"/>
      <c r="L1688" s="16"/>
      <c r="M1688" s="16"/>
      <c r="N1688" s="16"/>
      <c r="O1688" s="16"/>
      <c r="P1688" s="16"/>
    </row>
    <row r="1689" spans="1:16" ht="15.75" outlineLevel="1">
      <c r="A1689" s="128">
        <f t="shared" si="49"/>
        <v>1610</v>
      </c>
      <c r="B1689" s="174" t="s">
        <v>1495</v>
      </c>
      <c r="C1689" s="93" t="s">
        <v>126</v>
      </c>
      <c r="D1689" s="173">
        <v>2</v>
      </c>
      <c r="E1689" s="123"/>
      <c r="F1689" s="93">
        <v>2</v>
      </c>
      <c r="G1689" s="123"/>
      <c r="H1689" s="123"/>
      <c r="I1689" s="643"/>
      <c r="J1689" s="646"/>
      <c r="K1689" s="711"/>
      <c r="L1689" s="16"/>
      <c r="M1689" s="16"/>
      <c r="N1689" s="16"/>
      <c r="O1689" s="16"/>
      <c r="P1689" s="16"/>
    </row>
    <row r="1690" spans="1:16" ht="15.75" outlineLevel="1">
      <c r="A1690" s="128">
        <f t="shared" si="49"/>
        <v>1611</v>
      </c>
      <c r="B1690" s="174" t="s">
        <v>1498</v>
      </c>
      <c r="C1690" s="93" t="s">
        <v>143</v>
      </c>
      <c r="D1690" s="173">
        <v>1</v>
      </c>
      <c r="E1690" s="123"/>
      <c r="F1690" s="93">
        <v>1</v>
      </c>
      <c r="G1690" s="123"/>
      <c r="H1690" s="123"/>
      <c r="I1690" s="643"/>
      <c r="J1690" s="646"/>
      <c r="K1690" s="711"/>
      <c r="L1690" s="16"/>
      <c r="M1690" s="16"/>
      <c r="N1690" s="16"/>
      <c r="O1690" s="16"/>
      <c r="P1690" s="16"/>
    </row>
    <row r="1691" spans="1:16" ht="15.75" outlineLevel="1">
      <c r="A1691" s="128">
        <f t="shared" si="49"/>
        <v>1612</v>
      </c>
      <c r="B1691" s="174" t="s">
        <v>1499</v>
      </c>
      <c r="C1691" s="93" t="s">
        <v>126</v>
      </c>
      <c r="D1691" s="173">
        <v>48</v>
      </c>
      <c r="E1691" s="123"/>
      <c r="F1691" s="93">
        <v>48</v>
      </c>
      <c r="G1691" s="123"/>
      <c r="H1691" s="123"/>
      <c r="I1691" s="644"/>
      <c r="J1691" s="647"/>
      <c r="K1691" s="712"/>
      <c r="L1691" s="16"/>
      <c r="M1691" s="16"/>
      <c r="N1691" s="16"/>
      <c r="O1691" s="16"/>
      <c r="P1691" s="16"/>
    </row>
    <row r="1692" spans="1:16" ht="15.75" outlineLevel="1">
      <c r="A1692" s="197"/>
      <c r="B1692" s="656" t="s">
        <v>1519</v>
      </c>
      <c r="C1692" s="581"/>
      <c r="D1692" s="581"/>
      <c r="E1692" s="581"/>
      <c r="F1692" s="581"/>
      <c r="G1692" s="581"/>
      <c r="H1692" s="581"/>
      <c r="I1692" s="581"/>
      <c r="J1692" s="581"/>
      <c r="K1692" s="581"/>
      <c r="L1692" s="16"/>
      <c r="M1692" s="16"/>
      <c r="N1692" s="16"/>
      <c r="O1692" s="16"/>
      <c r="P1692" s="16"/>
    </row>
    <row r="1693" spans="1:16" ht="17.45" customHeight="1" outlineLevel="1">
      <c r="A1693" s="128">
        <f>A1691+1</f>
        <v>1613</v>
      </c>
      <c r="B1693" s="174" t="s">
        <v>1427</v>
      </c>
      <c r="C1693" s="93" t="s">
        <v>143</v>
      </c>
      <c r="D1693" s="173">
        <v>4</v>
      </c>
      <c r="E1693" s="123"/>
      <c r="F1693" s="123"/>
      <c r="G1693" s="123"/>
      <c r="H1693" s="93">
        <v>4</v>
      </c>
      <c r="I1693" s="659" t="s">
        <v>1364</v>
      </c>
      <c r="J1693" s="624" t="s">
        <v>21</v>
      </c>
      <c r="K1693" s="657" t="s">
        <v>2126</v>
      </c>
      <c r="L1693" s="16"/>
      <c r="M1693" s="16"/>
      <c r="N1693" s="16"/>
      <c r="O1693" s="16"/>
      <c r="P1693" s="16"/>
    </row>
    <row r="1694" spans="1:16" ht="17.45" customHeight="1" outlineLevel="1">
      <c r="A1694" s="128">
        <f t="shared" ref="A1694:A1715" si="50">A1693+1</f>
        <v>1614</v>
      </c>
      <c r="B1694" s="174" t="s">
        <v>1520</v>
      </c>
      <c r="C1694" s="93" t="s">
        <v>143</v>
      </c>
      <c r="D1694" s="173">
        <v>2</v>
      </c>
      <c r="E1694" s="123"/>
      <c r="F1694" s="123"/>
      <c r="G1694" s="123"/>
      <c r="H1694" s="93">
        <v>2</v>
      </c>
      <c r="I1694" s="659"/>
      <c r="J1694" s="581"/>
      <c r="K1694" s="621"/>
      <c r="L1694" s="16"/>
      <c r="M1694" s="16"/>
      <c r="N1694" s="16"/>
      <c r="O1694" s="16"/>
      <c r="P1694" s="16"/>
    </row>
    <row r="1695" spans="1:16" ht="17.45" customHeight="1" outlineLevel="1">
      <c r="A1695" s="128">
        <f t="shared" si="50"/>
        <v>1615</v>
      </c>
      <c r="B1695" s="174" t="s">
        <v>1521</v>
      </c>
      <c r="C1695" s="93" t="s">
        <v>126</v>
      </c>
      <c r="D1695" s="173">
        <v>2</v>
      </c>
      <c r="E1695" s="123"/>
      <c r="F1695" s="123"/>
      <c r="G1695" s="123"/>
      <c r="H1695" s="93">
        <v>2</v>
      </c>
      <c r="I1695" s="659"/>
      <c r="J1695" s="581"/>
      <c r="K1695" s="621"/>
      <c r="L1695" s="16"/>
      <c r="M1695" s="16"/>
      <c r="N1695" s="16"/>
      <c r="O1695" s="16"/>
      <c r="P1695" s="16"/>
    </row>
    <row r="1696" spans="1:16" ht="17.45" customHeight="1" outlineLevel="1">
      <c r="A1696" s="128">
        <f t="shared" si="50"/>
        <v>1616</v>
      </c>
      <c r="B1696" s="174" t="s">
        <v>1522</v>
      </c>
      <c r="C1696" s="93" t="s">
        <v>143</v>
      </c>
      <c r="D1696" s="173">
        <v>4</v>
      </c>
      <c r="E1696" s="123"/>
      <c r="F1696" s="123"/>
      <c r="G1696" s="123"/>
      <c r="H1696" s="93">
        <v>4</v>
      </c>
      <c r="I1696" s="659"/>
      <c r="J1696" s="581"/>
      <c r="K1696" s="621"/>
      <c r="L1696" s="16"/>
      <c r="M1696" s="16"/>
      <c r="N1696" s="16"/>
      <c r="O1696" s="16"/>
      <c r="P1696" s="16"/>
    </row>
    <row r="1697" spans="1:16" ht="17.45" customHeight="1" outlineLevel="1">
      <c r="A1697" s="128">
        <f t="shared" si="50"/>
        <v>1617</v>
      </c>
      <c r="B1697" s="159" t="s">
        <v>2065</v>
      </c>
      <c r="C1697" s="93" t="s">
        <v>126</v>
      </c>
      <c r="D1697" s="173">
        <v>12</v>
      </c>
      <c r="E1697" s="123"/>
      <c r="F1697" s="123"/>
      <c r="G1697" s="123"/>
      <c r="H1697" s="93">
        <v>12</v>
      </c>
      <c r="I1697" s="659"/>
      <c r="J1697" s="581"/>
      <c r="K1697" s="621"/>
      <c r="L1697" s="16"/>
      <c r="M1697" s="16"/>
      <c r="N1697" s="16"/>
      <c r="O1697" s="16"/>
      <c r="P1697" s="16"/>
    </row>
    <row r="1698" spans="1:16" ht="17.45" customHeight="1" outlineLevel="1">
      <c r="A1698" s="128">
        <f t="shared" si="50"/>
        <v>1618</v>
      </c>
      <c r="B1698" s="174" t="s">
        <v>1523</v>
      </c>
      <c r="C1698" s="93" t="s">
        <v>126</v>
      </c>
      <c r="D1698" s="173">
        <v>16</v>
      </c>
      <c r="E1698" s="123"/>
      <c r="F1698" s="123"/>
      <c r="G1698" s="123"/>
      <c r="H1698" s="93">
        <v>16</v>
      </c>
      <c r="I1698" s="659"/>
      <c r="J1698" s="581"/>
      <c r="K1698" s="621"/>
      <c r="L1698" s="16"/>
      <c r="M1698" s="16"/>
      <c r="N1698" s="16"/>
      <c r="O1698" s="16"/>
      <c r="P1698" s="16"/>
    </row>
    <row r="1699" spans="1:16" ht="17.45" customHeight="1" outlineLevel="1">
      <c r="A1699" s="128">
        <f t="shared" si="50"/>
        <v>1619</v>
      </c>
      <c r="B1699" s="174" t="s">
        <v>1524</v>
      </c>
      <c r="C1699" s="93" t="s">
        <v>126</v>
      </c>
      <c r="D1699" s="173">
        <v>2</v>
      </c>
      <c r="E1699" s="123"/>
      <c r="F1699" s="123"/>
      <c r="G1699" s="123"/>
      <c r="H1699" s="93">
        <v>2</v>
      </c>
      <c r="I1699" s="659"/>
      <c r="J1699" s="581"/>
      <c r="K1699" s="621"/>
      <c r="L1699" s="16"/>
      <c r="M1699" s="16"/>
      <c r="N1699" s="16"/>
      <c r="O1699" s="16"/>
      <c r="P1699" s="16"/>
    </row>
    <row r="1700" spans="1:16" ht="17.45" customHeight="1" outlineLevel="1">
      <c r="A1700" s="128">
        <f t="shared" si="50"/>
        <v>1620</v>
      </c>
      <c r="B1700" s="174" t="s">
        <v>1525</v>
      </c>
      <c r="C1700" s="93" t="s">
        <v>143</v>
      </c>
      <c r="D1700" s="173">
        <v>8</v>
      </c>
      <c r="E1700" s="123"/>
      <c r="F1700" s="123"/>
      <c r="G1700" s="123"/>
      <c r="H1700" s="93">
        <v>8</v>
      </c>
      <c r="I1700" s="659"/>
      <c r="J1700" s="581"/>
      <c r="K1700" s="621"/>
      <c r="L1700" s="16"/>
      <c r="M1700" s="16"/>
      <c r="N1700" s="16"/>
      <c r="O1700" s="16"/>
      <c r="P1700" s="16"/>
    </row>
    <row r="1701" spans="1:16" ht="17.45" customHeight="1" outlineLevel="1">
      <c r="A1701" s="128">
        <f t="shared" si="50"/>
        <v>1621</v>
      </c>
      <c r="B1701" s="174" t="s">
        <v>1526</v>
      </c>
      <c r="C1701" s="93" t="s">
        <v>143</v>
      </c>
      <c r="D1701" s="173">
        <v>8</v>
      </c>
      <c r="E1701" s="123"/>
      <c r="F1701" s="123"/>
      <c r="G1701" s="123"/>
      <c r="H1701" s="93">
        <v>8</v>
      </c>
      <c r="I1701" s="659"/>
      <c r="J1701" s="581"/>
      <c r="K1701" s="621"/>
      <c r="L1701" s="16"/>
      <c r="M1701" s="16"/>
      <c r="N1701" s="16"/>
      <c r="O1701" s="16"/>
      <c r="P1701" s="16"/>
    </row>
    <row r="1702" spans="1:16" ht="17.45" customHeight="1" outlineLevel="1">
      <c r="A1702" s="128">
        <f t="shared" si="50"/>
        <v>1622</v>
      </c>
      <c r="B1702" s="174" t="s">
        <v>1527</v>
      </c>
      <c r="C1702" s="93" t="s">
        <v>126</v>
      </c>
      <c r="D1702" s="173">
        <v>8</v>
      </c>
      <c r="E1702" s="123"/>
      <c r="F1702" s="123"/>
      <c r="G1702" s="123"/>
      <c r="H1702" s="93">
        <v>8</v>
      </c>
      <c r="I1702" s="659"/>
      <c r="J1702" s="93" t="s">
        <v>1528</v>
      </c>
      <c r="K1702" s="621"/>
      <c r="L1702" s="16"/>
      <c r="M1702" s="16"/>
      <c r="N1702" s="16"/>
      <c r="O1702" s="16"/>
      <c r="P1702" s="16"/>
    </row>
    <row r="1703" spans="1:16" ht="17.45" customHeight="1" outlineLevel="1">
      <c r="A1703" s="128">
        <f t="shared" si="50"/>
        <v>1623</v>
      </c>
      <c r="B1703" s="174" t="s">
        <v>1527</v>
      </c>
      <c r="C1703" s="93" t="s">
        <v>126</v>
      </c>
      <c r="D1703" s="173">
        <v>8</v>
      </c>
      <c r="E1703" s="123"/>
      <c r="F1703" s="123"/>
      <c r="G1703" s="123"/>
      <c r="H1703" s="93">
        <v>8</v>
      </c>
      <c r="I1703" s="659"/>
      <c r="J1703" s="93" t="s">
        <v>1529</v>
      </c>
      <c r="K1703" s="621"/>
      <c r="L1703" s="16"/>
      <c r="M1703" s="16"/>
      <c r="N1703" s="16"/>
      <c r="O1703" s="16"/>
      <c r="P1703" s="16"/>
    </row>
    <row r="1704" spans="1:16" ht="17.45" customHeight="1" outlineLevel="1">
      <c r="A1704" s="128">
        <f t="shared" si="50"/>
        <v>1624</v>
      </c>
      <c r="B1704" s="174" t="s">
        <v>1530</v>
      </c>
      <c r="C1704" s="93" t="s">
        <v>126</v>
      </c>
      <c r="D1704" s="173">
        <v>2</v>
      </c>
      <c r="E1704" s="123"/>
      <c r="F1704" s="123"/>
      <c r="G1704" s="123"/>
      <c r="H1704" s="93">
        <v>2</v>
      </c>
      <c r="I1704" s="659"/>
      <c r="J1704" s="93" t="s">
        <v>1531</v>
      </c>
      <c r="K1704" s="621"/>
      <c r="L1704" s="16"/>
      <c r="M1704" s="16"/>
      <c r="N1704" s="16"/>
      <c r="O1704" s="16"/>
      <c r="P1704" s="16"/>
    </row>
    <row r="1705" spans="1:16" ht="17.45" customHeight="1" outlineLevel="1">
      <c r="A1705" s="128">
        <f t="shared" si="50"/>
        <v>1625</v>
      </c>
      <c r="B1705" s="174" t="s">
        <v>1532</v>
      </c>
      <c r="C1705" s="93" t="s">
        <v>126</v>
      </c>
      <c r="D1705" s="173">
        <v>2</v>
      </c>
      <c r="E1705" s="123"/>
      <c r="F1705" s="123"/>
      <c r="G1705" s="123"/>
      <c r="H1705" s="93">
        <v>2</v>
      </c>
      <c r="I1705" s="659"/>
      <c r="J1705" s="93" t="s">
        <v>1533</v>
      </c>
      <c r="K1705" s="621"/>
      <c r="L1705" s="16"/>
      <c r="M1705" s="16"/>
      <c r="N1705" s="16"/>
      <c r="O1705" s="16"/>
      <c r="P1705" s="16"/>
    </row>
    <row r="1706" spans="1:16" ht="17.45" customHeight="1" outlineLevel="1">
      <c r="A1706" s="128">
        <f t="shared" si="50"/>
        <v>1626</v>
      </c>
      <c r="B1706" s="174" t="s">
        <v>1534</v>
      </c>
      <c r="C1706" s="93" t="s">
        <v>126</v>
      </c>
      <c r="D1706" s="173">
        <v>8</v>
      </c>
      <c r="E1706" s="123"/>
      <c r="F1706" s="123"/>
      <c r="G1706" s="123"/>
      <c r="H1706" s="93">
        <v>8</v>
      </c>
      <c r="I1706" s="659"/>
      <c r="J1706" s="93" t="s">
        <v>1535</v>
      </c>
      <c r="K1706" s="621"/>
      <c r="L1706" s="16"/>
      <c r="M1706" s="16"/>
      <c r="N1706" s="16"/>
      <c r="O1706" s="16"/>
      <c r="P1706" s="16"/>
    </row>
    <row r="1707" spans="1:16" ht="17.45" customHeight="1" outlineLevel="1">
      <c r="A1707" s="128">
        <f t="shared" si="50"/>
        <v>1627</v>
      </c>
      <c r="B1707" s="174" t="s">
        <v>1536</v>
      </c>
      <c r="C1707" s="93" t="s">
        <v>126</v>
      </c>
      <c r="D1707" s="173">
        <v>8</v>
      </c>
      <c r="E1707" s="123"/>
      <c r="F1707" s="123"/>
      <c r="G1707" s="123"/>
      <c r="H1707" s="93">
        <v>8</v>
      </c>
      <c r="I1707" s="659"/>
      <c r="J1707" s="93" t="s">
        <v>1537</v>
      </c>
      <c r="K1707" s="621"/>
      <c r="L1707" s="16"/>
      <c r="M1707" s="16"/>
      <c r="N1707" s="16"/>
      <c r="O1707" s="16"/>
      <c r="P1707" s="16"/>
    </row>
    <row r="1708" spans="1:16" ht="17.45" customHeight="1" outlineLevel="1">
      <c r="A1708" s="128">
        <f t="shared" si="50"/>
        <v>1628</v>
      </c>
      <c r="B1708" s="174" t="s">
        <v>1538</v>
      </c>
      <c r="C1708" s="93" t="s">
        <v>126</v>
      </c>
      <c r="D1708" s="173">
        <v>8</v>
      </c>
      <c r="E1708" s="123"/>
      <c r="F1708" s="123"/>
      <c r="G1708" s="123"/>
      <c r="H1708" s="93">
        <v>8</v>
      </c>
      <c r="I1708" s="659"/>
      <c r="J1708" s="93" t="s">
        <v>1539</v>
      </c>
      <c r="K1708" s="621"/>
      <c r="L1708" s="16"/>
      <c r="M1708" s="16"/>
      <c r="N1708" s="16"/>
      <c r="O1708" s="16"/>
      <c r="P1708" s="16"/>
    </row>
    <row r="1709" spans="1:16" ht="17.45" customHeight="1" outlineLevel="1">
      <c r="A1709" s="128">
        <f t="shared" si="50"/>
        <v>1629</v>
      </c>
      <c r="B1709" s="174" t="s">
        <v>1540</v>
      </c>
      <c r="C1709" s="93" t="s">
        <v>126</v>
      </c>
      <c r="D1709" s="173">
        <v>8</v>
      </c>
      <c r="E1709" s="123"/>
      <c r="F1709" s="123"/>
      <c r="G1709" s="123"/>
      <c r="H1709" s="93">
        <v>8</v>
      </c>
      <c r="I1709" s="659"/>
      <c r="J1709" s="93" t="s">
        <v>1541</v>
      </c>
      <c r="K1709" s="621"/>
      <c r="L1709" s="16"/>
      <c r="M1709" s="16"/>
      <c r="N1709" s="16"/>
      <c r="O1709" s="16"/>
      <c r="P1709" s="16"/>
    </row>
    <row r="1710" spans="1:16" ht="17.45" customHeight="1" outlineLevel="1">
      <c r="A1710" s="128">
        <f t="shared" si="50"/>
        <v>1630</v>
      </c>
      <c r="B1710" s="174" t="s">
        <v>1542</v>
      </c>
      <c r="C1710" s="93" t="s">
        <v>126</v>
      </c>
      <c r="D1710" s="173">
        <v>8</v>
      </c>
      <c r="E1710" s="123"/>
      <c r="F1710" s="123"/>
      <c r="G1710" s="123"/>
      <c r="H1710" s="93">
        <v>8</v>
      </c>
      <c r="I1710" s="659"/>
      <c r="J1710" s="93" t="s">
        <v>1543</v>
      </c>
      <c r="K1710" s="621"/>
      <c r="L1710" s="16"/>
      <c r="M1710" s="16"/>
      <c r="N1710" s="16"/>
      <c r="O1710" s="16"/>
      <c r="P1710" s="16"/>
    </row>
    <row r="1711" spans="1:16" ht="17.45" customHeight="1" outlineLevel="1">
      <c r="A1711" s="128">
        <f t="shared" si="50"/>
        <v>1631</v>
      </c>
      <c r="B1711" s="174" t="s">
        <v>1544</v>
      </c>
      <c r="C1711" s="93" t="s">
        <v>126</v>
      </c>
      <c r="D1711" s="173">
        <v>8</v>
      </c>
      <c r="E1711" s="123"/>
      <c r="F1711" s="123"/>
      <c r="G1711" s="123"/>
      <c r="H1711" s="93">
        <v>8</v>
      </c>
      <c r="I1711" s="659"/>
      <c r="J1711" s="93" t="s">
        <v>1545</v>
      </c>
      <c r="K1711" s="621"/>
      <c r="L1711" s="16"/>
      <c r="M1711" s="16"/>
      <c r="N1711" s="16"/>
      <c r="O1711" s="16"/>
      <c r="P1711" s="16"/>
    </row>
    <row r="1712" spans="1:16" ht="17.45" customHeight="1" outlineLevel="1">
      <c r="A1712" s="128">
        <f t="shared" si="50"/>
        <v>1632</v>
      </c>
      <c r="B1712" s="174" t="s">
        <v>1546</v>
      </c>
      <c r="C1712" s="93" t="s">
        <v>126</v>
      </c>
      <c r="D1712" s="173">
        <v>4</v>
      </c>
      <c r="E1712" s="123"/>
      <c r="F1712" s="123"/>
      <c r="G1712" s="123"/>
      <c r="H1712" s="93">
        <v>4</v>
      </c>
      <c r="I1712" s="659"/>
      <c r="J1712" s="93" t="s">
        <v>1547</v>
      </c>
      <c r="K1712" s="621"/>
      <c r="L1712" s="16"/>
      <c r="M1712" s="16"/>
      <c r="N1712" s="16"/>
      <c r="O1712" s="16"/>
      <c r="P1712" s="16"/>
    </row>
    <row r="1713" spans="1:16" ht="17.45" customHeight="1" outlineLevel="1">
      <c r="A1713" s="128">
        <f t="shared" si="50"/>
        <v>1633</v>
      </c>
      <c r="B1713" s="159" t="s">
        <v>2066</v>
      </c>
      <c r="C1713" s="93" t="s">
        <v>143</v>
      </c>
      <c r="D1713" s="173">
        <v>6</v>
      </c>
      <c r="E1713" s="123"/>
      <c r="F1713" s="123"/>
      <c r="G1713" s="123"/>
      <c r="H1713" s="93">
        <v>6</v>
      </c>
      <c r="I1713" s="659"/>
      <c r="J1713" s="624" t="s">
        <v>21</v>
      </c>
      <c r="K1713" s="621"/>
      <c r="L1713" s="16"/>
      <c r="M1713" s="16"/>
      <c r="N1713" s="16"/>
      <c r="O1713" s="16"/>
      <c r="P1713" s="16"/>
    </row>
    <row r="1714" spans="1:16" ht="17.45" customHeight="1" outlineLevel="1">
      <c r="A1714" s="128">
        <f t="shared" si="50"/>
        <v>1634</v>
      </c>
      <c r="B1714" s="174" t="s">
        <v>1495</v>
      </c>
      <c r="C1714" s="93" t="s">
        <v>143</v>
      </c>
      <c r="D1714" s="173">
        <v>2</v>
      </c>
      <c r="E1714" s="123"/>
      <c r="F1714" s="123"/>
      <c r="G1714" s="123"/>
      <c r="H1714" s="93">
        <v>2</v>
      </c>
      <c r="I1714" s="659"/>
      <c r="J1714" s="581"/>
      <c r="K1714" s="621"/>
      <c r="L1714" s="16"/>
      <c r="M1714" s="16"/>
      <c r="N1714" s="16"/>
      <c r="O1714" s="16"/>
      <c r="P1714" s="16"/>
    </row>
    <row r="1715" spans="1:16" ht="17.45" customHeight="1" outlineLevel="1">
      <c r="A1715" s="128">
        <f t="shared" si="50"/>
        <v>1635</v>
      </c>
      <c r="B1715" s="174" t="s">
        <v>1492</v>
      </c>
      <c r="C1715" s="93" t="s">
        <v>143</v>
      </c>
      <c r="D1715" s="173">
        <v>2</v>
      </c>
      <c r="E1715" s="123"/>
      <c r="F1715" s="123"/>
      <c r="G1715" s="123"/>
      <c r="H1715" s="93">
        <v>2</v>
      </c>
      <c r="I1715" s="659"/>
      <c r="J1715" s="581"/>
      <c r="K1715" s="621"/>
      <c r="L1715" s="16"/>
      <c r="M1715" s="16"/>
      <c r="N1715" s="16"/>
      <c r="O1715" s="16"/>
      <c r="P1715" s="16"/>
    </row>
    <row r="1716" spans="1:16" ht="15.75" outlineLevel="1">
      <c r="A1716" s="175"/>
      <c r="B1716" s="656" t="s">
        <v>1549</v>
      </c>
      <c r="C1716" s="581"/>
      <c r="D1716" s="581"/>
      <c r="E1716" s="581"/>
      <c r="F1716" s="581"/>
      <c r="G1716" s="581"/>
      <c r="H1716" s="581"/>
      <c r="I1716" s="581"/>
      <c r="J1716" s="581"/>
      <c r="K1716" s="581"/>
      <c r="L1716" s="16"/>
      <c r="M1716" s="16"/>
      <c r="N1716" s="16"/>
      <c r="O1716" s="16"/>
      <c r="P1716" s="16"/>
    </row>
    <row r="1717" spans="1:16" ht="38.25" customHeight="1" outlineLevel="1">
      <c r="A1717" s="128">
        <f>A1715+1</f>
        <v>1636</v>
      </c>
      <c r="B1717" s="174" t="s">
        <v>1523</v>
      </c>
      <c r="C1717" s="252" t="s">
        <v>126</v>
      </c>
      <c r="D1717" s="258">
        <v>4</v>
      </c>
      <c r="E1717" s="123"/>
      <c r="F1717" s="123"/>
      <c r="G1717" s="123"/>
      <c r="H1717" s="252">
        <v>4</v>
      </c>
      <c r="I1717" s="659" t="s">
        <v>1364</v>
      </c>
      <c r="J1717" s="252" t="s">
        <v>1550</v>
      </c>
      <c r="K1717" s="612" t="s">
        <v>2179</v>
      </c>
      <c r="L1717" s="16"/>
      <c r="M1717" s="16"/>
      <c r="N1717" s="16"/>
      <c r="O1717" s="16"/>
      <c r="P1717" s="16"/>
    </row>
    <row r="1718" spans="1:16" ht="27.75" customHeight="1" outlineLevel="1">
      <c r="A1718" s="128">
        <f t="shared" ref="A1718:A1726" si="51">A1717+1</f>
        <v>1637</v>
      </c>
      <c r="B1718" s="174" t="s">
        <v>1495</v>
      </c>
      <c r="C1718" s="252" t="s">
        <v>126</v>
      </c>
      <c r="D1718" s="258">
        <v>1</v>
      </c>
      <c r="E1718" s="123"/>
      <c r="F1718" s="123"/>
      <c r="G1718" s="123"/>
      <c r="H1718" s="252">
        <v>1</v>
      </c>
      <c r="I1718" s="659"/>
      <c r="J1718" s="624" t="s">
        <v>21</v>
      </c>
      <c r="K1718" s="612"/>
      <c r="L1718" s="16"/>
      <c r="M1718" s="16"/>
      <c r="N1718" s="16"/>
      <c r="O1718" s="16"/>
      <c r="P1718" s="16"/>
    </row>
    <row r="1719" spans="1:16" ht="27.75" customHeight="1" outlineLevel="1">
      <c r="A1719" s="128">
        <f t="shared" si="51"/>
        <v>1638</v>
      </c>
      <c r="B1719" s="174" t="s">
        <v>1492</v>
      </c>
      <c r="C1719" s="252" t="s">
        <v>126</v>
      </c>
      <c r="D1719" s="258">
        <v>1</v>
      </c>
      <c r="E1719" s="123"/>
      <c r="F1719" s="123"/>
      <c r="G1719" s="123"/>
      <c r="H1719" s="252">
        <v>1</v>
      </c>
      <c r="I1719" s="659"/>
      <c r="J1719" s="581"/>
      <c r="K1719" s="612"/>
      <c r="L1719" s="16"/>
      <c r="M1719" s="16"/>
      <c r="N1719" s="16"/>
      <c r="O1719" s="16"/>
      <c r="P1719" s="16"/>
    </row>
    <row r="1720" spans="1:16" ht="15.75" outlineLevel="1">
      <c r="A1720" s="128">
        <f t="shared" si="51"/>
        <v>1639</v>
      </c>
      <c r="B1720" s="174" t="s">
        <v>1522</v>
      </c>
      <c r="C1720" s="252" t="s">
        <v>126</v>
      </c>
      <c r="D1720" s="258">
        <v>1</v>
      </c>
      <c r="E1720" s="123"/>
      <c r="F1720" s="123"/>
      <c r="G1720" s="123"/>
      <c r="H1720" s="252">
        <v>1</v>
      </c>
      <c r="I1720" s="659"/>
      <c r="J1720" s="581"/>
      <c r="K1720" s="612"/>
      <c r="L1720" s="16"/>
      <c r="M1720" s="16"/>
      <c r="N1720" s="16"/>
      <c r="O1720" s="16"/>
      <c r="P1720" s="16"/>
    </row>
    <row r="1721" spans="1:16" ht="15.75" outlineLevel="1">
      <c r="A1721" s="128">
        <f t="shared" si="51"/>
        <v>1640</v>
      </c>
      <c r="B1721" s="174" t="s">
        <v>1548</v>
      </c>
      <c r="C1721" s="252" t="s">
        <v>143</v>
      </c>
      <c r="D1721" s="258">
        <v>1</v>
      </c>
      <c r="E1721" s="123"/>
      <c r="F1721" s="123"/>
      <c r="G1721" s="123"/>
      <c r="H1721" s="252">
        <v>1</v>
      </c>
      <c r="I1721" s="659" t="s">
        <v>1364</v>
      </c>
      <c r="J1721" s="581"/>
      <c r="K1721" s="713" t="s">
        <v>2179</v>
      </c>
      <c r="L1721" s="16"/>
      <c r="M1721" s="16"/>
      <c r="N1721" s="16"/>
      <c r="O1721" s="16"/>
      <c r="P1721" s="16"/>
    </row>
    <row r="1722" spans="1:16" ht="25.5" outlineLevel="1">
      <c r="A1722" s="128">
        <f t="shared" si="51"/>
        <v>1641</v>
      </c>
      <c r="B1722" s="174" t="s">
        <v>1551</v>
      </c>
      <c r="C1722" s="252" t="s">
        <v>126</v>
      </c>
      <c r="D1722" s="258">
        <v>4</v>
      </c>
      <c r="E1722" s="123"/>
      <c r="F1722" s="123"/>
      <c r="G1722" s="123"/>
      <c r="H1722" s="252">
        <v>4</v>
      </c>
      <c r="I1722" s="659"/>
      <c r="J1722" s="252" t="s">
        <v>1552</v>
      </c>
      <c r="K1722" s="713"/>
      <c r="L1722" s="16"/>
      <c r="M1722" s="16"/>
      <c r="N1722" s="16"/>
      <c r="O1722" s="16"/>
      <c r="P1722" s="16"/>
    </row>
    <row r="1723" spans="1:16" ht="25.5" outlineLevel="1">
      <c r="A1723" s="128">
        <f t="shared" si="51"/>
        <v>1642</v>
      </c>
      <c r="B1723" s="174" t="s">
        <v>1551</v>
      </c>
      <c r="C1723" s="252" t="s">
        <v>126</v>
      </c>
      <c r="D1723" s="258">
        <v>4</v>
      </c>
      <c r="E1723" s="123"/>
      <c r="F1723" s="123"/>
      <c r="G1723" s="123"/>
      <c r="H1723" s="252">
        <v>4</v>
      </c>
      <c r="I1723" s="659"/>
      <c r="J1723" s="252" t="s">
        <v>1553</v>
      </c>
      <c r="K1723" s="713"/>
      <c r="L1723" s="16"/>
      <c r="M1723" s="16"/>
      <c r="N1723" s="16"/>
      <c r="O1723" s="16"/>
      <c r="P1723" s="16"/>
    </row>
    <row r="1724" spans="1:16" ht="15.75" outlineLevel="1">
      <c r="A1724" s="128">
        <f t="shared" si="51"/>
        <v>1643</v>
      </c>
      <c r="B1724" s="174" t="s">
        <v>1554</v>
      </c>
      <c r="C1724" s="252" t="s">
        <v>126</v>
      </c>
      <c r="D1724" s="258">
        <v>4</v>
      </c>
      <c r="E1724" s="123"/>
      <c r="F1724" s="123"/>
      <c r="G1724" s="123"/>
      <c r="H1724" s="252">
        <v>4</v>
      </c>
      <c r="I1724" s="659"/>
      <c r="J1724" s="624" t="s">
        <v>21</v>
      </c>
      <c r="K1724" s="713"/>
      <c r="L1724" s="16"/>
      <c r="M1724" s="16"/>
      <c r="N1724" s="16"/>
      <c r="O1724" s="16"/>
      <c r="P1724" s="16"/>
    </row>
    <row r="1725" spans="1:16" ht="15.75" outlineLevel="1">
      <c r="A1725" s="128">
        <f t="shared" si="51"/>
        <v>1644</v>
      </c>
      <c r="B1725" s="159" t="s">
        <v>2065</v>
      </c>
      <c r="C1725" s="252" t="s">
        <v>126</v>
      </c>
      <c r="D1725" s="258">
        <v>3</v>
      </c>
      <c r="E1725" s="123"/>
      <c r="F1725" s="123"/>
      <c r="G1725" s="123"/>
      <c r="H1725" s="252">
        <v>3</v>
      </c>
      <c r="I1725" s="659"/>
      <c r="J1725" s="581"/>
      <c r="K1725" s="713"/>
      <c r="L1725" s="16"/>
      <c r="M1725" s="16"/>
      <c r="N1725" s="16"/>
      <c r="O1725" s="16"/>
      <c r="P1725" s="16"/>
    </row>
    <row r="1726" spans="1:16" ht="15.75" outlineLevel="1">
      <c r="A1726" s="128">
        <f t="shared" si="51"/>
        <v>1645</v>
      </c>
      <c r="B1726" s="174" t="s">
        <v>1555</v>
      </c>
      <c r="C1726" s="252" t="s">
        <v>126</v>
      </c>
      <c r="D1726" s="258">
        <v>2</v>
      </c>
      <c r="E1726" s="123"/>
      <c r="F1726" s="123"/>
      <c r="G1726" s="123"/>
      <c r="H1726" s="252">
        <v>2</v>
      </c>
      <c r="I1726" s="659"/>
      <c r="J1726" s="252" t="s">
        <v>1556</v>
      </c>
      <c r="K1726" s="713"/>
      <c r="L1726" s="16"/>
      <c r="M1726" s="16"/>
      <c r="N1726" s="16"/>
      <c r="O1726" s="16"/>
      <c r="P1726" s="16"/>
    </row>
    <row r="1727" spans="1:16" ht="15.75" outlineLevel="1">
      <c r="A1727" s="175"/>
      <c r="B1727" s="656" t="s">
        <v>1557</v>
      </c>
      <c r="C1727" s="581"/>
      <c r="D1727" s="581"/>
      <c r="E1727" s="581"/>
      <c r="F1727" s="581"/>
      <c r="G1727" s="581"/>
      <c r="H1727" s="581"/>
      <c r="I1727" s="581"/>
      <c r="J1727" s="581"/>
      <c r="K1727" s="581"/>
      <c r="L1727" s="16"/>
      <c r="M1727" s="16"/>
      <c r="N1727" s="16"/>
      <c r="O1727" s="16"/>
      <c r="P1727" s="16"/>
    </row>
    <row r="1728" spans="1:16" ht="25.5" outlineLevel="1">
      <c r="A1728" s="128">
        <f>A1726+1</f>
        <v>1646</v>
      </c>
      <c r="B1728" s="176" t="s">
        <v>1558</v>
      </c>
      <c r="C1728" s="50" t="s">
        <v>143</v>
      </c>
      <c r="D1728" s="70">
        <v>1</v>
      </c>
      <c r="E1728" s="50">
        <v>1</v>
      </c>
      <c r="F1728" s="123"/>
      <c r="G1728" s="123"/>
      <c r="H1728" s="123"/>
      <c r="I1728" s="659" t="s">
        <v>1364</v>
      </c>
      <c r="J1728" s="93" t="s">
        <v>21</v>
      </c>
      <c r="K1728" s="652" t="s">
        <v>2180</v>
      </c>
      <c r="L1728" s="16"/>
      <c r="M1728" s="16"/>
      <c r="N1728" s="16"/>
      <c r="O1728" s="16"/>
      <c r="P1728" s="16"/>
    </row>
    <row r="1729" spans="1:16" ht="25.5" outlineLevel="1">
      <c r="A1729" s="128">
        <f t="shared" ref="A1729:A1736" si="52">A1728+1</f>
        <v>1647</v>
      </c>
      <c r="B1729" s="176" t="s">
        <v>1559</v>
      </c>
      <c r="C1729" s="50" t="s">
        <v>143</v>
      </c>
      <c r="D1729" s="70">
        <v>2</v>
      </c>
      <c r="E1729" s="50">
        <v>2</v>
      </c>
      <c r="F1729" s="123"/>
      <c r="G1729" s="123"/>
      <c r="H1729" s="123"/>
      <c r="I1729" s="659"/>
      <c r="J1729" s="50" t="s">
        <v>1560</v>
      </c>
      <c r="K1729" s="657"/>
      <c r="L1729" s="16"/>
      <c r="M1729" s="16"/>
      <c r="N1729" s="16"/>
      <c r="O1729" s="16"/>
      <c r="P1729" s="16"/>
    </row>
    <row r="1730" spans="1:16" ht="25.5" outlineLevel="1">
      <c r="A1730" s="128">
        <f t="shared" si="52"/>
        <v>1648</v>
      </c>
      <c r="B1730" s="174" t="s">
        <v>1559</v>
      </c>
      <c r="C1730" s="93" t="s">
        <v>143</v>
      </c>
      <c r="D1730" s="173">
        <v>2</v>
      </c>
      <c r="E1730" s="93">
        <v>2</v>
      </c>
      <c r="F1730" s="123"/>
      <c r="G1730" s="123"/>
      <c r="H1730" s="123"/>
      <c r="I1730" s="659"/>
      <c r="J1730" s="93" t="s">
        <v>1561</v>
      </c>
      <c r="K1730" s="657"/>
      <c r="L1730" s="16"/>
      <c r="M1730" s="16"/>
      <c r="N1730" s="16"/>
      <c r="O1730" s="16"/>
      <c r="P1730" s="16"/>
    </row>
    <row r="1731" spans="1:16" ht="15.75" outlineLevel="1">
      <c r="A1731" s="128">
        <f t="shared" si="52"/>
        <v>1649</v>
      </c>
      <c r="B1731" s="176" t="s">
        <v>1562</v>
      </c>
      <c r="C1731" s="93" t="s">
        <v>126</v>
      </c>
      <c r="D1731" s="173">
        <v>16</v>
      </c>
      <c r="E1731" s="93">
        <v>16</v>
      </c>
      <c r="F1731" s="123"/>
      <c r="G1731" s="123"/>
      <c r="H1731" s="123"/>
      <c r="I1731" s="659"/>
      <c r="J1731" s="93" t="s">
        <v>1563</v>
      </c>
      <c r="K1731" s="657"/>
      <c r="L1731" s="16"/>
      <c r="M1731" s="16"/>
      <c r="N1731" s="16"/>
      <c r="O1731" s="16"/>
      <c r="P1731" s="16"/>
    </row>
    <row r="1732" spans="1:16" ht="25.5" outlineLevel="1">
      <c r="A1732" s="128">
        <f t="shared" si="52"/>
        <v>1650</v>
      </c>
      <c r="B1732" s="174" t="s">
        <v>1564</v>
      </c>
      <c r="C1732" s="93" t="s">
        <v>143</v>
      </c>
      <c r="D1732" s="173">
        <v>4</v>
      </c>
      <c r="E1732" s="93">
        <v>4</v>
      </c>
      <c r="F1732" s="123"/>
      <c r="G1732" s="123"/>
      <c r="H1732" s="123"/>
      <c r="I1732" s="659"/>
      <c r="J1732" s="93" t="s">
        <v>1565</v>
      </c>
      <c r="K1732" s="657"/>
      <c r="L1732" s="16"/>
      <c r="M1732" s="16"/>
      <c r="N1732" s="16"/>
      <c r="O1732" s="16"/>
      <c r="P1732" s="16"/>
    </row>
    <row r="1733" spans="1:16" ht="15.75" outlineLevel="1">
      <c r="A1733" s="128">
        <f t="shared" si="52"/>
        <v>1651</v>
      </c>
      <c r="B1733" s="174" t="s">
        <v>1566</v>
      </c>
      <c r="C1733" s="93" t="s">
        <v>126</v>
      </c>
      <c r="D1733" s="173">
        <v>4</v>
      </c>
      <c r="E1733" s="93">
        <v>4</v>
      </c>
      <c r="F1733" s="123"/>
      <c r="G1733" s="123"/>
      <c r="H1733" s="123"/>
      <c r="I1733" s="659"/>
      <c r="J1733" s="93" t="s">
        <v>1567</v>
      </c>
      <c r="K1733" s="657"/>
      <c r="L1733" s="16"/>
      <c r="M1733" s="16"/>
      <c r="N1733" s="16"/>
      <c r="O1733" s="16"/>
      <c r="P1733" s="16"/>
    </row>
    <row r="1734" spans="1:16" ht="15.75" outlineLevel="1">
      <c r="A1734" s="128">
        <f t="shared" si="52"/>
        <v>1652</v>
      </c>
      <c r="B1734" s="174" t="s">
        <v>1566</v>
      </c>
      <c r="C1734" s="93" t="s">
        <v>126</v>
      </c>
      <c r="D1734" s="173">
        <v>8</v>
      </c>
      <c r="E1734" s="93">
        <v>8</v>
      </c>
      <c r="F1734" s="123"/>
      <c r="G1734" s="123"/>
      <c r="H1734" s="123"/>
      <c r="I1734" s="659"/>
      <c r="J1734" s="93" t="s">
        <v>1568</v>
      </c>
      <c r="K1734" s="657"/>
      <c r="L1734" s="16"/>
      <c r="M1734" s="16"/>
      <c r="N1734" s="16"/>
      <c r="O1734" s="16"/>
      <c r="P1734" s="16"/>
    </row>
    <row r="1735" spans="1:16" ht="15.75" outlineLevel="1">
      <c r="A1735" s="128">
        <f t="shared" si="52"/>
        <v>1653</v>
      </c>
      <c r="B1735" s="174" t="s">
        <v>1566</v>
      </c>
      <c r="C1735" s="93" t="s">
        <v>126</v>
      </c>
      <c r="D1735" s="173">
        <v>4</v>
      </c>
      <c r="E1735" s="93">
        <v>4</v>
      </c>
      <c r="F1735" s="123"/>
      <c r="G1735" s="123"/>
      <c r="H1735" s="123"/>
      <c r="I1735" s="659"/>
      <c r="J1735" s="93" t="s">
        <v>1569</v>
      </c>
      <c r="K1735" s="657"/>
      <c r="L1735" s="16"/>
      <c r="M1735" s="16"/>
      <c r="N1735" s="16"/>
      <c r="O1735" s="16"/>
      <c r="P1735" s="16"/>
    </row>
    <row r="1736" spans="1:16" ht="15.75" outlineLevel="1">
      <c r="A1736" s="128">
        <f t="shared" si="52"/>
        <v>1654</v>
      </c>
      <c r="B1736" s="174" t="s">
        <v>1566</v>
      </c>
      <c r="C1736" s="93" t="s">
        <v>126</v>
      </c>
      <c r="D1736" s="173">
        <v>4</v>
      </c>
      <c r="E1736" s="93">
        <v>4</v>
      </c>
      <c r="F1736" s="123"/>
      <c r="G1736" s="123"/>
      <c r="H1736" s="123"/>
      <c r="I1736" s="659"/>
      <c r="J1736" s="93" t="s">
        <v>1570</v>
      </c>
      <c r="K1736" s="657"/>
      <c r="L1736" s="16"/>
      <c r="M1736" s="16"/>
      <c r="N1736" s="16"/>
      <c r="O1736" s="16"/>
      <c r="P1736" s="16"/>
    </row>
    <row r="1737" spans="1:16" outlineLevel="1">
      <c r="A1737" s="175"/>
      <c r="B1737" s="663" t="s">
        <v>2067</v>
      </c>
      <c r="C1737" s="581"/>
      <c r="D1737" s="581"/>
      <c r="E1737" s="581"/>
      <c r="F1737" s="581"/>
      <c r="G1737" s="581"/>
      <c r="H1737" s="581"/>
      <c r="I1737" s="581"/>
      <c r="J1737" s="581"/>
      <c r="K1737" s="581"/>
      <c r="L1737" s="28"/>
      <c r="M1737" s="28"/>
      <c r="N1737" s="28"/>
      <c r="O1737" s="28"/>
      <c r="P1737" s="28"/>
    </row>
    <row r="1738" spans="1:16" ht="51" outlineLevel="1">
      <c r="A1738" s="128">
        <f>A1736+1</f>
        <v>1655</v>
      </c>
      <c r="B1738" s="174" t="s">
        <v>1571</v>
      </c>
      <c r="C1738" s="209" t="s">
        <v>806</v>
      </c>
      <c r="D1738" s="210">
        <v>200</v>
      </c>
      <c r="E1738" s="209">
        <v>200</v>
      </c>
      <c r="F1738" s="209"/>
      <c r="G1738" s="209"/>
      <c r="H1738" s="209"/>
      <c r="I1738" s="665" t="s">
        <v>1572</v>
      </c>
      <c r="J1738" s="50" t="s">
        <v>1573</v>
      </c>
      <c r="K1738" s="187" t="s">
        <v>1574</v>
      </c>
      <c r="L1738" s="6"/>
      <c r="M1738" s="6"/>
      <c r="N1738" s="6"/>
      <c r="O1738" s="6"/>
      <c r="P1738" s="6"/>
    </row>
    <row r="1739" spans="1:16" ht="38.25" outlineLevel="1">
      <c r="A1739" s="128">
        <f t="shared" ref="A1739:A1744" si="53">A1738+1</f>
        <v>1656</v>
      </c>
      <c r="B1739" s="176" t="s">
        <v>1575</v>
      </c>
      <c r="C1739" s="206" t="s">
        <v>126</v>
      </c>
      <c r="D1739" s="210">
        <v>6</v>
      </c>
      <c r="E1739" s="209">
        <v>6</v>
      </c>
      <c r="F1739" s="209"/>
      <c r="G1739" s="209"/>
      <c r="H1739" s="209"/>
      <c r="I1739" s="665"/>
      <c r="J1739" s="50" t="s">
        <v>1576</v>
      </c>
      <c r="K1739" s="187" t="s">
        <v>1577</v>
      </c>
      <c r="L1739" s="6"/>
      <c r="M1739" s="6"/>
      <c r="N1739" s="6"/>
      <c r="O1739" s="6"/>
      <c r="P1739" s="6"/>
    </row>
    <row r="1740" spans="1:16" ht="51" outlineLevel="1">
      <c r="A1740" s="128">
        <f t="shared" si="53"/>
        <v>1657</v>
      </c>
      <c r="B1740" s="176" t="s">
        <v>1713</v>
      </c>
      <c r="C1740" s="206" t="s">
        <v>126</v>
      </c>
      <c r="D1740" s="210">
        <v>20</v>
      </c>
      <c r="E1740" s="209">
        <v>20</v>
      </c>
      <c r="F1740" s="209"/>
      <c r="G1740" s="209"/>
      <c r="H1740" s="209"/>
      <c r="I1740" s="665"/>
      <c r="J1740" s="93" t="s">
        <v>21</v>
      </c>
      <c r="K1740" s="187" t="s">
        <v>1578</v>
      </c>
      <c r="L1740" s="6"/>
      <c r="M1740" s="6"/>
      <c r="N1740" s="6"/>
      <c r="O1740" s="6"/>
      <c r="P1740" s="6"/>
    </row>
    <row r="1741" spans="1:16" ht="25.5" customHeight="1" outlineLevel="1">
      <c r="A1741" s="128">
        <f t="shared" si="53"/>
        <v>1658</v>
      </c>
      <c r="B1741" s="211" t="s">
        <v>1610</v>
      </c>
      <c r="C1741" s="212" t="s">
        <v>1579</v>
      </c>
      <c r="D1741" s="105">
        <v>30</v>
      </c>
      <c r="E1741" s="208">
        <v>30</v>
      </c>
      <c r="F1741" s="213"/>
      <c r="G1741" s="212"/>
      <c r="H1741" s="212"/>
      <c r="I1741" s="665"/>
      <c r="J1741" s="93" t="s">
        <v>1580</v>
      </c>
      <c r="K1741" s="665" t="s">
        <v>1581</v>
      </c>
      <c r="L1741" s="29"/>
      <c r="M1741" s="29"/>
      <c r="N1741" s="29"/>
      <c r="O1741" s="29"/>
      <c r="P1741" s="29"/>
    </row>
    <row r="1742" spans="1:16" ht="15.75" outlineLevel="1">
      <c r="A1742" s="128">
        <f t="shared" si="53"/>
        <v>1659</v>
      </c>
      <c r="B1742" s="211" t="s">
        <v>1611</v>
      </c>
      <c r="C1742" s="212" t="s">
        <v>126</v>
      </c>
      <c r="D1742" s="105">
        <v>400</v>
      </c>
      <c r="E1742" s="208"/>
      <c r="F1742" s="208">
        <v>400</v>
      </c>
      <c r="G1742" s="107"/>
      <c r="H1742" s="107"/>
      <c r="I1742" s="665"/>
      <c r="J1742" s="93" t="s">
        <v>1582</v>
      </c>
      <c r="K1742" s="665"/>
      <c r="L1742" s="29"/>
      <c r="M1742" s="29"/>
      <c r="N1742" s="29"/>
      <c r="O1742" s="29"/>
      <c r="P1742" s="29"/>
    </row>
    <row r="1743" spans="1:16" ht="15.75" outlineLevel="1">
      <c r="A1743" s="128">
        <f t="shared" si="53"/>
        <v>1660</v>
      </c>
      <c r="B1743" s="211" t="s">
        <v>1608</v>
      </c>
      <c r="C1743" s="212" t="s">
        <v>126</v>
      </c>
      <c r="D1743" s="105">
        <v>10</v>
      </c>
      <c r="E1743" s="208">
        <v>10</v>
      </c>
      <c r="F1743" s="107"/>
      <c r="G1743" s="107"/>
      <c r="H1743" s="107"/>
      <c r="I1743" s="665"/>
      <c r="J1743" s="93" t="s">
        <v>1583</v>
      </c>
      <c r="K1743" s="665"/>
      <c r="L1743" s="29"/>
      <c r="M1743" s="29"/>
      <c r="N1743" s="29"/>
      <c r="O1743" s="29"/>
      <c r="P1743" s="29"/>
    </row>
    <row r="1744" spans="1:16" ht="15.75" outlineLevel="1">
      <c r="A1744" s="128">
        <f t="shared" si="53"/>
        <v>1661</v>
      </c>
      <c r="B1744" s="211" t="s">
        <v>1609</v>
      </c>
      <c r="C1744" s="212" t="s">
        <v>126</v>
      </c>
      <c r="D1744" s="105">
        <v>6</v>
      </c>
      <c r="E1744" s="208">
        <v>6</v>
      </c>
      <c r="F1744" s="107"/>
      <c r="G1744" s="107"/>
      <c r="H1744" s="107"/>
      <c r="I1744" s="665"/>
      <c r="J1744" s="93" t="s">
        <v>1584</v>
      </c>
      <c r="K1744" s="665"/>
      <c r="L1744" s="29"/>
      <c r="M1744" s="29"/>
      <c r="N1744" s="29"/>
      <c r="O1744" s="29"/>
      <c r="P1744" s="29"/>
    </row>
    <row r="1745" spans="1:16" ht="24.95" customHeight="1">
      <c r="A1745" s="214">
        <f>COUNT(A1554:A1744)</f>
        <v>183</v>
      </c>
      <c r="B1745" s="582" t="s">
        <v>85</v>
      </c>
      <c r="C1745" s="581"/>
      <c r="D1745" s="581"/>
      <c r="E1745" s="581"/>
      <c r="F1745" s="581"/>
      <c r="G1745" s="581"/>
      <c r="H1745" s="581"/>
      <c r="I1745" s="659"/>
      <c r="J1745" s="581"/>
      <c r="K1745" s="581"/>
      <c r="L1745" s="29"/>
      <c r="M1745" s="29"/>
      <c r="N1745" s="29"/>
      <c r="O1745" s="29"/>
      <c r="P1745" s="29"/>
    </row>
    <row r="1746" spans="1:16" ht="24" customHeight="1">
      <c r="A1746" s="216">
        <f>A1745+A1551+A1487+A817+A792+A642+A148+A95+A73</f>
        <v>1661</v>
      </c>
      <c r="B1746" s="666" t="s">
        <v>1585</v>
      </c>
      <c r="C1746" s="667"/>
      <c r="D1746" s="667"/>
      <c r="E1746" s="667"/>
      <c r="F1746" s="667"/>
      <c r="G1746" s="667"/>
      <c r="H1746" s="667"/>
      <c r="I1746" s="177"/>
      <c r="J1746" s="178"/>
      <c r="K1746" s="203"/>
      <c r="L1746" s="2"/>
      <c r="M1746" s="2"/>
      <c r="N1746" s="2"/>
      <c r="O1746" s="2"/>
      <c r="P1746" s="2"/>
    </row>
    <row r="1747" spans="1:16" ht="12.75" customHeight="1">
      <c r="A1747" s="30"/>
      <c r="B1747" s="31"/>
      <c r="C1747" s="30"/>
      <c r="D1747" s="32"/>
      <c r="E1747" s="30"/>
      <c r="F1747" s="30"/>
      <c r="G1747" s="30"/>
      <c r="H1747" s="30"/>
      <c r="I1747" s="33"/>
      <c r="J1747" s="5"/>
      <c r="K1747" s="1"/>
      <c r="L1747" s="2"/>
      <c r="M1747" s="2"/>
      <c r="N1747" s="2"/>
      <c r="O1747" s="2"/>
      <c r="P1747" s="2"/>
    </row>
    <row r="1748" spans="1:16" ht="12.75" customHeight="1">
      <c r="A1748" s="34"/>
      <c r="B1748" s="664"/>
      <c r="C1748" s="618"/>
      <c r="D1748" s="36"/>
      <c r="E1748" s="37"/>
      <c r="F1748" s="37"/>
      <c r="G1748" s="35"/>
      <c r="H1748" s="38"/>
      <c r="I1748" s="39"/>
      <c r="J1748" s="40"/>
      <c r="K1748" s="34"/>
      <c r="L1748" s="35"/>
      <c r="M1748" s="35"/>
      <c r="N1748" s="35"/>
      <c r="O1748" s="35"/>
      <c r="P1748" s="35"/>
    </row>
    <row r="1749" spans="1:16" ht="12.75" customHeight="1">
      <c r="A1749" s="18"/>
      <c r="B1749" s="41"/>
      <c r="C1749" s="18"/>
      <c r="D1749" s="18"/>
      <c r="E1749" s="18"/>
      <c r="F1749" s="18"/>
      <c r="G1749" s="2"/>
      <c r="H1749" s="2"/>
      <c r="I1749" s="33"/>
      <c r="J1749" s="5"/>
      <c r="K1749" s="1"/>
      <c r="L1749" s="2"/>
      <c r="M1749" s="2"/>
      <c r="N1749" s="2"/>
      <c r="O1749" s="2"/>
      <c r="P1749" s="2"/>
    </row>
    <row r="1750" spans="1:16" ht="12.75" customHeight="1">
      <c r="A1750" s="18"/>
      <c r="B1750" s="41"/>
      <c r="C1750" s="18"/>
      <c r="D1750" s="18"/>
      <c r="E1750" s="18"/>
      <c r="F1750" s="18"/>
      <c r="G1750" s="2"/>
      <c r="H1750" s="2"/>
      <c r="I1750" s="33"/>
      <c r="J1750" s="5"/>
      <c r="K1750" s="1"/>
      <c r="L1750" s="2"/>
      <c r="M1750" s="2"/>
      <c r="N1750" s="2"/>
      <c r="O1750" s="2"/>
      <c r="P1750" s="2"/>
    </row>
    <row r="1751" spans="1:16" ht="12.75" customHeight="1">
      <c r="A1751" s="34"/>
      <c r="B1751" s="200" t="s">
        <v>2068</v>
      </c>
      <c r="C1751" s="43"/>
      <c r="D1751" s="44"/>
      <c r="E1751" s="45"/>
      <c r="F1751" s="45"/>
      <c r="G1751" s="35"/>
      <c r="H1751" s="38" t="s">
        <v>1586</v>
      </c>
      <c r="I1751" s="39"/>
      <c r="J1751" s="40"/>
      <c r="K1751" s="34"/>
      <c r="L1751" s="35"/>
      <c r="M1751" s="35"/>
      <c r="N1751" s="35"/>
      <c r="O1751" s="35"/>
      <c r="P1751" s="35"/>
    </row>
    <row r="1752" spans="1:16" ht="12.75" customHeight="1">
      <c r="A1752" s="34"/>
      <c r="B1752" s="42"/>
      <c r="C1752" s="14"/>
      <c r="D1752" s="46"/>
      <c r="E1752" s="14"/>
      <c r="F1752" s="14"/>
      <c r="G1752" s="35"/>
      <c r="H1752" s="47"/>
      <c r="I1752" s="39"/>
      <c r="J1752" s="40"/>
      <c r="K1752" s="34"/>
      <c r="L1752" s="35"/>
      <c r="M1752" s="35"/>
      <c r="N1752" s="35"/>
      <c r="O1752" s="35"/>
      <c r="P1752" s="35"/>
    </row>
    <row r="1753" spans="1:16" ht="16.5" customHeight="1">
      <c r="A1753" s="18"/>
      <c r="B1753" s="48"/>
      <c r="C1753" s="18"/>
      <c r="D1753" s="18"/>
      <c r="E1753" s="18"/>
      <c r="F1753" s="18"/>
      <c r="G1753" s="2"/>
      <c r="H1753" s="9"/>
      <c r="I1753" s="33"/>
      <c r="J1753" s="5"/>
      <c r="K1753" s="1"/>
      <c r="L1753" s="2"/>
      <c r="M1753" s="2"/>
      <c r="N1753" s="2"/>
      <c r="O1753" s="2"/>
      <c r="P1753" s="2"/>
    </row>
  </sheetData>
  <mergeCells count="730">
    <mergeCell ref="I1427:I1437"/>
    <mergeCell ref="I1438:I1440"/>
    <mergeCell ref="I1554:I1569"/>
    <mergeCell ref="K1554:K1569"/>
    <mergeCell ref="I1570:I1589"/>
    <mergeCell ref="K1570:K1589"/>
    <mergeCell ref="I1591:I1605"/>
    <mergeCell ref="B1488:K1488"/>
    <mergeCell ref="I1282:I1295"/>
    <mergeCell ref="I1296:I1299"/>
    <mergeCell ref="J1282:J1295"/>
    <mergeCell ref="K1282:K1295"/>
    <mergeCell ref="J1296:J1322"/>
    <mergeCell ref="K1296:K1322"/>
    <mergeCell ref="B1552:K1552"/>
    <mergeCell ref="K1504:K1512"/>
    <mergeCell ref="B1513:K1513"/>
    <mergeCell ref="I1514:I1516"/>
    <mergeCell ref="J1514:J1516"/>
    <mergeCell ref="K1514:K1516"/>
    <mergeCell ref="K1520:K1521"/>
    <mergeCell ref="K1522:K1523"/>
    <mergeCell ref="K1529:K1532"/>
    <mergeCell ref="K1527:K1528"/>
    <mergeCell ref="J1492:J1493"/>
    <mergeCell ref="J1457:J1477"/>
    <mergeCell ref="K1457:K1477"/>
    <mergeCell ref="I1476:I1477"/>
    <mergeCell ref="I1478:I1479"/>
    <mergeCell ref="J1478:J1481"/>
    <mergeCell ref="K1478:K1481"/>
    <mergeCell ref="B1517:K1517"/>
    <mergeCell ref="I1205:I1206"/>
    <mergeCell ref="B1272:K1272"/>
    <mergeCell ref="J1524:J1537"/>
    <mergeCell ref="J1538:J1550"/>
    <mergeCell ref="K1535:K1537"/>
    <mergeCell ref="K1538:K1543"/>
    <mergeCell ref="J1350:J1372"/>
    <mergeCell ref="K1350:K1372"/>
    <mergeCell ref="J1373:J1397"/>
    <mergeCell ref="K1373:K1397"/>
    <mergeCell ref="J1398:J1416"/>
    <mergeCell ref="K1398:K1416"/>
    <mergeCell ref="J1417:J1437"/>
    <mergeCell ref="K1417:K1437"/>
    <mergeCell ref="J1438:J1456"/>
    <mergeCell ref="K1438:K1456"/>
    <mergeCell ref="B1482:K1482"/>
    <mergeCell ref="I1441:I1450"/>
    <mergeCell ref="I1451:I1452"/>
    <mergeCell ref="B1498:K1498"/>
    <mergeCell ref="J1499:J1503"/>
    <mergeCell ref="K1499:K1503"/>
    <mergeCell ref="I1499:I1503"/>
    <mergeCell ref="I1504:I1512"/>
    <mergeCell ref="I1155:I1166"/>
    <mergeCell ref="J1155:J1166"/>
    <mergeCell ref="K1155:K1166"/>
    <mergeCell ref="I1167:I1169"/>
    <mergeCell ref="J1167:J1177"/>
    <mergeCell ref="K1167:K1177"/>
    <mergeCell ref="I1174:I1177"/>
    <mergeCell ref="I1178:I1180"/>
    <mergeCell ref="J1178:J1190"/>
    <mergeCell ref="K1178:K1190"/>
    <mergeCell ref="J1097:J1101"/>
    <mergeCell ref="K1097:K1101"/>
    <mergeCell ref="I1099:I1101"/>
    <mergeCell ref="I1102:I1103"/>
    <mergeCell ref="J1102:J1112"/>
    <mergeCell ref="K1102:K1112"/>
    <mergeCell ref="I1104:I1106"/>
    <mergeCell ref="I1107:I1111"/>
    <mergeCell ref="J1144:J1154"/>
    <mergeCell ref="K1144:K1154"/>
    <mergeCell ref="J1113:J1123"/>
    <mergeCell ref="I1144:I1154"/>
    <mergeCell ref="K1113:K1123"/>
    <mergeCell ref="I1120:I1123"/>
    <mergeCell ref="I1124:I1133"/>
    <mergeCell ref="J1124:J1133"/>
    <mergeCell ref="K1124:K1133"/>
    <mergeCell ref="I1134:I1137"/>
    <mergeCell ref="J1134:J1143"/>
    <mergeCell ref="K1134:K1143"/>
    <mergeCell ref="I1139:I1143"/>
    <mergeCell ref="I1113:I1119"/>
    <mergeCell ref="J1030:J1041"/>
    <mergeCell ref="K1030:K1041"/>
    <mergeCell ref="K1042:K1056"/>
    <mergeCell ref="J1042:J1056"/>
    <mergeCell ref="K1072:K1080"/>
    <mergeCell ref="J1083:J1091"/>
    <mergeCell ref="K1083:K1091"/>
    <mergeCell ref="J1092:J1095"/>
    <mergeCell ref="K1092:K1095"/>
    <mergeCell ref="J911:J915"/>
    <mergeCell ref="I983:I986"/>
    <mergeCell ref="K925:K927"/>
    <mergeCell ref="I929:I931"/>
    <mergeCell ref="J929:J931"/>
    <mergeCell ref="K929:K931"/>
    <mergeCell ref="K991:K1007"/>
    <mergeCell ref="J1024:J1028"/>
    <mergeCell ref="K1024:K1028"/>
    <mergeCell ref="J1008:J1023"/>
    <mergeCell ref="K1008:K1023"/>
    <mergeCell ref="J973:J975"/>
    <mergeCell ref="K973:K975"/>
    <mergeCell ref="I975:I977"/>
    <mergeCell ref="J976:J990"/>
    <mergeCell ref="K976:K990"/>
    <mergeCell ref="I992:I999"/>
    <mergeCell ref="I1006:I1007"/>
    <mergeCell ref="I1000:I1002"/>
    <mergeCell ref="J991:J1007"/>
    <mergeCell ref="I1015:I1018"/>
    <mergeCell ref="J965:J971"/>
    <mergeCell ref="K965:K971"/>
    <mergeCell ref="J935:J939"/>
    <mergeCell ref="B921:K921"/>
    <mergeCell ref="I955:I956"/>
    <mergeCell ref="I943:I947"/>
    <mergeCell ref="B920:K920"/>
    <mergeCell ref="K935:K939"/>
    <mergeCell ref="J940:J957"/>
    <mergeCell ref="K940:K957"/>
    <mergeCell ref="B972:K972"/>
    <mergeCell ref="I922:I924"/>
    <mergeCell ref="I925:I927"/>
    <mergeCell ref="J922:J924"/>
    <mergeCell ref="K922:K924"/>
    <mergeCell ref="J925:J927"/>
    <mergeCell ref="K898:K904"/>
    <mergeCell ref="I905:I910"/>
    <mergeCell ref="J905:J910"/>
    <mergeCell ref="K905:K910"/>
    <mergeCell ref="I911:I915"/>
    <mergeCell ref="I932:I933"/>
    <mergeCell ref="J932:J933"/>
    <mergeCell ref="K932:K933"/>
    <mergeCell ref="I937:I938"/>
    <mergeCell ref="I960:I964"/>
    <mergeCell ref="I965:I971"/>
    <mergeCell ref="K911:K915"/>
    <mergeCell ref="I916:I919"/>
    <mergeCell ref="J916:J919"/>
    <mergeCell ref="K916:K919"/>
    <mergeCell ref="I941:I942"/>
    <mergeCell ref="J960:J964"/>
    <mergeCell ref="K960:K964"/>
    <mergeCell ref="K308:K309"/>
    <mergeCell ref="K310:K311"/>
    <mergeCell ref="K312:K313"/>
    <mergeCell ref="K314:K318"/>
    <mergeCell ref="K322:K324"/>
    <mergeCell ref="K325:K328"/>
    <mergeCell ref="J732:J735"/>
    <mergeCell ref="J736:J741"/>
    <mergeCell ref="J742:J743"/>
    <mergeCell ref="J440:J447"/>
    <mergeCell ref="K346:K355"/>
    <mergeCell ref="J502:J507"/>
    <mergeCell ref="J513:J526"/>
    <mergeCell ref="K448:K450"/>
    <mergeCell ref="J490:J492"/>
    <mergeCell ref="J493:J496"/>
    <mergeCell ref="K490:K496"/>
    <mergeCell ref="K483:K489"/>
    <mergeCell ref="J471:J481"/>
    <mergeCell ref="J656:J657"/>
    <mergeCell ref="J591:J600"/>
    <mergeCell ref="K591:K600"/>
    <mergeCell ref="J714:J715"/>
    <mergeCell ref="K714:K715"/>
    <mergeCell ref="I179:I182"/>
    <mergeCell ref="J179:J182"/>
    <mergeCell ref="K179:K182"/>
    <mergeCell ref="I187:I188"/>
    <mergeCell ref="J187:J188"/>
    <mergeCell ref="K187:K188"/>
    <mergeCell ref="J156:J165"/>
    <mergeCell ref="K156:K165"/>
    <mergeCell ref="J166:J168"/>
    <mergeCell ref="K166:K168"/>
    <mergeCell ref="I170:I172"/>
    <mergeCell ref="J170:J172"/>
    <mergeCell ref="K170:K172"/>
    <mergeCell ref="I173:I176"/>
    <mergeCell ref="K173:K178"/>
    <mergeCell ref="J173:J178"/>
    <mergeCell ref="K183:K186"/>
    <mergeCell ref="J183:J186"/>
    <mergeCell ref="I183:I184"/>
    <mergeCell ref="B66:K66"/>
    <mergeCell ref="I137:I145"/>
    <mergeCell ref="I128:I136"/>
    <mergeCell ref="I123:I127"/>
    <mergeCell ref="K303:K307"/>
    <mergeCell ref="K300:K302"/>
    <mergeCell ref="I156:I157"/>
    <mergeCell ref="I158:I161"/>
    <mergeCell ref="I166:I167"/>
    <mergeCell ref="K298:K299"/>
    <mergeCell ref="I262:I268"/>
    <mergeCell ref="J269:J272"/>
    <mergeCell ref="K269:K272"/>
    <mergeCell ref="I269:I279"/>
    <mergeCell ref="J274:J279"/>
    <mergeCell ref="I280:I288"/>
    <mergeCell ref="I289:I295"/>
    <mergeCell ref="B149:K149"/>
    <mergeCell ref="K204:K205"/>
    <mergeCell ref="K215:K218"/>
    <mergeCell ref="K219:K221"/>
    <mergeCell ref="I150:I155"/>
    <mergeCell ref="J150:J155"/>
    <mergeCell ref="K260:K261"/>
    <mergeCell ref="K1323:K1349"/>
    <mergeCell ref="I1369:I1372"/>
    <mergeCell ref="I1373:I1376"/>
    <mergeCell ref="K1273:K1281"/>
    <mergeCell ref="I1273:I1281"/>
    <mergeCell ref="I1226:I1228"/>
    <mergeCell ref="I1229:I1239"/>
    <mergeCell ref="J1229:J1240"/>
    <mergeCell ref="K1229:K1240"/>
    <mergeCell ref="I1241:I1246"/>
    <mergeCell ref="J1241:J1246"/>
    <mergeCell ref="K1241:K1246"/>
    <mergeCell ref="I1247:I1251"/>
    <mergeCell ref="I1304:I1306"/>
    <mergeCell ref="I1307:I1310"/>
    <mergeCell ref="I1312:I1319"/>
    <mergeCell ref="I1320:I1322"/>
    <mergeCell ref="I1323:I1327"/>
    <mergeCell ref="J1247:J1251"/>
    <mergeCell ref="K1247:K1251"/>
    <mergeCell ref="J1253:J1257"/>
    <mergeCell ref="K1253:K1257"/>
    <mergeCell ref="J1258:J1261"/>
    <mergeCell ref="K1258:K1261"/>
    <mergeCell ref="I1300:I1303"/>
    <mergeCell ref="I1258:I1259"/>
    <mergeCell ref="I1171:I1173"/>
    <mergeCell ref="I1200:I1204"/>
    <mergeCell ref="B1252:K1252"/>
    <mergeCell ref="B1262:K1262"/>
    <mergeCell ref="I1182:I1184"/>
    <mergeCell ref="B1265:K1265"/>
    <mergeCell ref="J1266:J1271"/>
    <mergeCell ref="K1266:K1271"/>
    <mergeCell ref="J1263:J1264"/>
    <mergeCell ref="K1263:K1264"/>
    <mergeCell ref="J1273:J1281"/>
    <mergeCell ref="I1185:I1187"/>
    <mergeCell ref="J1191:J1201"/>
    <mergeCell ref="K1191:K1201"/>
    <mergeCell ref="J1202:J1214"/>
    <mergeCell ref="K1202:K1214"/>
    <mergeCell ref="I1207:I1214"/>
    <mergeCell ref="I1215:I1225"/>
    <mergeCell ref="J1215:J1228"/>
    <mergeCell ref="K1215:K1228"/>
    <mergeCell ref="I1191:I1194"/>
    <mergeCell ref="I1195:I1198"/>
    <mergeCell ref="B1745:H1745"/>
    <mergeCell ref="I1745:K1745"/>
    <mergeCell ref="B1748:C1748"/>
    <mergeCell ref="J1713:J1715"/>
    <mergeCell ref="B1716:K1716"/>
    <mergeCell ref="J1718:J1721"/>
    <mergeCell ref="J1724:J1725"/>
    <mergeCell ref="B1727:K1727"/>
    <mergeCell ref="K1728:K1736"/>
    <mergeCell ref="I1693:I1715"/>
    <mergeCell ref="I1728:I1736"/>
    <mergeCell ref="I1738:I1744"/>
    <mergeCell ref="K1741:K1744"/>
    <mergeCell ref="B1746:H1746"/>
    <mergeCell ref="I1717:I1720"/>
    <mergeCell ref="I1721:I1726"/>
    <mergeCell ref="K1717:K1720"/>
    <mergeCell ref="K1721:K1726"/>
    <mergeCell ref="K1544:K1549"/>
    <mergeCell ref="I1548:I1550"/>
    <mergeCell ref="I1546:I1547"/>
    <mergeCell ref="K1484:K1485"/>
    <mergeCell ref="J1484:J1486"/>
    <mergeCell ref="B1692:K1692"/>
    <mergeCell ref="J1693:J1701"/>
    <mergeCell ref="K1693:K1715"/>
    <mergeCell ref="B1737:K1737"/>
    <mergeCell ref="K1683:K1691"/>
    <mergeCell ref="I1636:I1641"/>
    <mergeCell ref="K1636:K1641"/>
    <mergeCell ref="I1606:I1634"/>
    <mergeCell ref="K1591:K1605"/>
    <mergeCell ref="K1606:K1634"/>
    <mergeCell ref="B1519:K1519"/>
    <mergeCell ref="I1520:I1523"/>
    <mergeCell ref="J1520:J1523"/>
    <mergeCell ref="I1532:I1536"/>
    <mergeCell ref="I1540:I1543"/>
    <mergeCell ref="B1551:H1551"/>
    <mergeCell ref="J1504:J1512"/>
    <mergeCell ref="K1492:K1493"/>
    <mergeCell ref="I1492:I1493"/>
    <mergeCell ref="K1678:K1682"/>
    <mergeCell ref="B1553:K1553"/>
    <mergeCell ref="B1590:K1590"/>
    <mergeCell ref="J1631:J1633"/>
    <mergeCell ref="B1635:K1635"/>
    <mergeCell ref="J1637:J1638"/>
    <mergeCell ref="J1643:J1645"/>
    <mergeCell ref="B1659:K1659"/>
    <mergeCell ref="J1660:J1676"/>
    <mergeCell ref="K1660:K1676"/>
    <mergeCell ref="B1677:K1677"/>
    <mergeCell ref="J1647:J1653"/>
    <mergeCell ref="J1654:J1658"/>
    <mergeCell ref="K1654:K1658"/>
    <mergeCell ref="I1660:I1676"/>
    <mergeCell ref="I1642:I1658"/>
    <mergeCell ref="K1642:K1653"/>
    <mergeCell ref="I1678:I1682"/>
    <mergeCell ref="I1683:I1691"/>
    <mergeCell ref="J1678:J1682"/>
    <mergeCell ref="J1683:J1691"/>
    <mergeCell ref="J1323:J1349"/>
    <mergeCell ref="I1469:I1470"/>
    <mergeCell ref="I1411:I1413"/>
    <mergeCell ref="I1420:I1423"/>
    <mergeCell ref="I1472:I1475"/>
    <mergeCell ref="I1455:I1456"/>
    <mergeCell ref="I1457:I1468"/>
    <mergeCell ref="I1382:I1383"/>
    <mergeCell ref="I1384:I1385"/>
    <mergeCell ref="I1377:I1381"/>
    <mergeCell ref="I1386:I1397"/>
    <mergeCell ref="I1399:I1401"/>
    <mergeCell ref="I1405:I1407"/>
    <mergeCell ref="I1408:I1409"/>
    <mergeCell ref="B1491:K1491"/>
    <mergeCell ref="B1489:K1489"/>
    <mergeCell ref="B1494:K1494"/>
    <mergeCell ref="J1495:J1497"/>
    <mergeCell ref="B1487:H1487"/>
    <mergeCell ref="I1551:K1551"/>
    <mergeCell ref="K1524:K1526"/>
    <mergeCell ref="B856:K856"/>
    <mergeCell ref="B870:K870"/>
    <mergeCell ref="I847:I848"/>
    <mergeCell ref="I849:I851"/>
    <mergeCell ref="I853:I854"/>
    <mergeCell ref="K838:K845"/>
    <mergeCell ref="J838:J845"/>
    <mergeCell ref="I858:I860"/>
    <mergeCell ref="I873:I875"/>
    <mergeCell ref="K846:K854"/>
    <mergeCell ref="J846:J854"/>
    <mergeCell ref="K857:K862"/>
    <mergeCell ref="J857:J862"/>
    <mergeCell ref="J863:J869"/>
    <mergeCell ref="K863:K869"/>
    <mergeCell ref="J871:J875"/>
    <mergeCell ref="K871:K875"/>
    <mergeCell ref="I863:I864"/>
    <mergeCell ref="I868:I869"/>
    <mergeCell ref="B897:K897"/>
    <mergeCell ref="I876:I883"/>
    <mergeCell ref="I884:I886"/>
    <mergeCell ref="J884:J889"/>
    <mergeCell ref="K884:K889"/>
    <mergeCell ref="J891:J893"/>
    <mergeCell ref="K891:K893"/>
    <mergeCell ref="J894:J896"/>
    <mergeCell ref="K894:K896"/>
    <mergeCell ref="J876:J883"/>
    <mergeCell ref="K876:K883"/>
    <mergeCell ref="I887:I888"/>
    <mergeCell ref="B890:K890"/>
    <mergeCell ref="I820:I822"/>
    <mergeCell ref="J806:J816"/>
    <mergeCell ref="K806:K816"/>
    <mergeCell ref="I839:I840"/>
    <mergeCell ref="I841:I844"/>
    <mergeCell ref="B819:K819"/>
    <mergeCell ref="B817:H817"/>
    <mergeCell ref="I817:K817"/>
    <mergeCell ref="B818:K818"/>
    <mergeCell ref="I806:I816"/>
    <mergeCell ref="I830:I831"/>
    <mergeCell ref="J820:J822"/>
    <mergeCell ref="K820:K822"/>
    <mergeCell ref="K830:K837"/>
    <mergeCell ref="J830:J837"/>
    <mergeCell ref="I824:I825"/>
    <mergeCell ref="J824:J825"/>
    <mergeCell ref="K824:K825"/>
    <mergeCell ref="A806:A816"/>
    <mergeCell ref="C806:C816"/>
    <mergeCell ref="J774:J781"/>
    <mergeCell ref="K774:K781"/>
    <mergeCell ref="J782:J791"/>
    <mergeCell ref="K782:K791"/>
    <mergeCell ref="J803:J805"/>
    <mergeCell ref="K794:K802"/>
    <mergeCell ref="K803:K805"/>
    <mergeCell ref="D806:D816"/>
    <mergeCell ref="E806:E816"/>
    <mergeCell ref="F806:F816"/>
    <mergeCell ref="G806:G816"/>
    <mergeCell ref="H806:H816"/>
    <mergeCell ref="I778:I779"/>
    <mergeCell ref="B792:H792"/>
    <mergeCell ref="I792:K792"/>
    <mergeCell ref="B793:K793"/>
    <mergeCell ref="I784:I786"/>
    <mergeCell ref="J795:J800"/>
    <mergeCell ref="K500:K501"/>
    <mergeCell ref="I346:I355"/>
    <mergeCell ref="I321:I331"/>
    <mergeCell ref="I356:I366"/>
    <mergeCell ref="J356:J366"/>
    <mergeCell ref="J453:J456"/>
    <mergeCell ref="I448:I457"/>
    <mergeCell ref="J458:J469"/>
    <mergeCell ref="I458:I469"/>
    <mergeCell ref="K458:K467"/>
    <mergeCell ref="K356:K366"/>
    <mergeCell ref="I372:I385"/>
    <mergeCell ref="K382:K385"/>
    <mergeCell ref="K386:K388"/>
    <mergeCell ref="J372:J385"/>
    <mergeCell ref="J386:J392"/>
    <mergeCell ref="I425:I435"/>
    <mergeCell ref="J425:J437"/>
    <mergeCell ref="K440:K447"/>
    <mergeCell ref="I439:I447"/>
    <mergeCell ref="I367:I371"/>
    <mergeCell ref="J367:J371"/>
    <mergeCell ref="K471:K476"/>
    <mergeCell ref="K477:K481"/>
    <mergeCell ref="I198:I200"/>
    <mergeCell ref="I471:I481"/>
    <mergeCell ref="J482:J489"/>
    <mergeCell ref="I510:I512"/>
    <mergeCell ref="K510:K512"/>
    <mergeCell ref="J497:J499"/>
    <mergeCell ref="I500:I501"/>
    <mergeCell ref="J500:J501"/>
    <mergeCell ref="K367:K371"/>
    <mergeCell ref="K373:K381"/>
    <mergeCell ref="K389:K390"/>
    <mergeCell ref="K399:K400"/>
    <mergeCell ref="K401:K402"/>
    <mergeCell ref="K403:K407"/>
    <mergeCell ref="K409:K411"/>
    <mergeCell ref="K412:K414"/>
    <mergeCell ref="K415:K418"/>
    <mergeCell ref="I502:I503"/>
    <mergeCell ref="I504:I507"/>
    <mergeCell ref="I508:I509"/>
    <mergeCell ref="K504:K507"/>
    <mergeCell ref="K502:K503"/>
    <mergeCell ref="I482:I499"/>
    <mergeCell ref="K497:K499"/>
    <mergeCell ref="I215:I218"/>
    <mergeCell ref="K248:K252"/>
    <mergeCell ref="I219:I221"/>
    <mergeCell ref="J223:J229"/>
    <mergeCell ref="I245:I247"/>
    <mergeCell ref="J245:J247"/>
    <mergeCell ref="I223:I233"/>
    <mergeCell ref="J230:J233"/>
    <mergeCell ref="K223:K233"/>
    <mergeCell ref="I234:I244"/>
    <mergeCell ref="J234:J244"/>
    <mergeCell ref="K234:K244"/>
    <mergeCell ref="B63:B64"/>
    <mergeCell ref="I73:K73"/>
    <mergeCell ref="B74:K74"/>
    <mergeCell ref="B73:H73"/>
    <mergeCell ref="B95:H95"/>
    <mergeCell ref="I95:K95"/>
    <mergeCell ref="B96:K96"/>
    <mergeCell ref="B148:H148"/>
    <mergeCell ref="I148:K148"/>
    <mergeCell ref="I67:I71"/>
    <mergeCell ref="J67:J72"/>
    <mergeCell ref="K67:K71"/>
    <mergeCell ref="K76:K92"/>
    <mergeCell ref="K93:K94"/>
    <mergeCell ref="I76:I92"/>
    <mergeCell ref="I93:I94"/>
    <mergeCell ref="I97:I110"/>
    <mergeCell ref="I111:I114"/>
    <mergeCell ref="I115:I122"/>
    <mergeCell ref="K97:K114"/>
    <mergeCell ref="K115:K122"/>
    <mergeCell ref="K123:K127"/>
    <mergeCell ref="K128:K136"/>
    <mergeCell ref="K137:K145"/>
    <mergeCell ref="I11:I12"/>
    <mergeCell ref="J11:J12"/>
    <mergeCell ref="D11:H11"/>
    <mergeCell ref="B13:K13"/>
    <mergeCell ref="A8:K8"/>
    <mergeCell ref="A9:K9"/>
    <mergeCell ref="A11:A12"/>
    <mergeCell ref="B11:B12"/>
    <mergeCell ref="C11:C12"/>
    <mergeCell ref="K11:K12"/>
    <mergeCell ref="J262:J268"/>
    <mergeCell ref="K262:K268"/>
    <mergeCell ref="I15:I20"/>
    <mergeCell ref="I23:I25"/>
    <mergeCell ref="I51:I52"/>
    <mergeCell ref="I53:I59"/>
    <mergeCell ref="I62:I64"/>
    <mergeCell ref="I26:I48"/>
    <mergeCell ref="I49:I50"/>
    <mergeCell ref="J14:J48"/>
    <mergeCell ref="K14:K48"/>
    <mergeCell ref="J49:J65"/>
    <mergeCell ref="K49:K65"/>
    <mergeCell ref="K150:K155"/>
    <mergeCell ref="I162:I163"/>
    <mergeCell ref="I185:I186"/>
    <mergeCell ref="I164:I165"/>
    <mergeCell ref="I177:I178"/>
    <mergeCell ref="I248:I257"/>
    <mergeCell ref="J248:J257"/>
    <mergeCell ref="K253:K257"/>
    <mergeCell ref="J258:J261"/>
    <mergeCell ref="I258:I261"/>
    <mergeCell ref="J215:J218"/>
    <mergeCell ref="I386:I396"/>
    <mergeCell ref="J397:J398"/>
    <mergeCell ref="J198:J200"/>
    <mergeCell ref="K198:K200"/>
    <mergeCell ref="K207:K214"/>
    <mergeCell ref="J207:J214"/>
    <mergeCell ref="I207:I214"/>
    <mergeCell ref="J201:J205"/>
    <mergeCell ref="K201:K203"/>
    <mergeCell ref="I201:I205"/>
    <mergeCell ref="I344:I345"/>
    <mergeCell ref="K344:K345"/>
    <mergeCell ref="J331:J335"/>
    <mergeCell ref="K336:K337"/>
    <mergeCell ref="J336:J339"/>
    <mergeCell ref="K338:K339"/>
    <mergeCell ref="J340:J342"/>
    <mergeCell ref="I332:I335"/>
    <mergeCell ref="I336:I342"/>
    <mergeCell ref="J319:J320"/>
    <mergeCell ref="J325:J328"/>
    <mergeCell ref="J322:J324"/>
    <mergeCell ref="J287:J288"/>
    <mergeCell ref="J300:J302"/>
    <mergeCell ref="I189:I193"/>
    <mergeCell ref="J189:J193"/>
    <mergeCell ref="K189:K193"/>
    <mergeCell ref="K194:K195"/>
    <mergeCell ref="K196:K197"/>
    <mergeCell ref="J194:J197"/>
    <mergeCell ref="I194:I197"/>
    <mergeCell ref="J354:J355"/>
    <mergeCell ref="I296:I302"/>
    <mergeCell ref="J289:J295"/>
    <mergeCell ref="J296:J299"/>
    <mergeCell ref="K287:K295"/>
    <mergeCell ref="K296:K297"/>
    <mergeCell ref="I303:I307"/>
    <mergeCell ref="J303:J307"/>
    <mergeCell ref="I308:I316"/>
    <mergeCell ref="J308:J318"/>
    <mergeCell ref="I317:I320"/>
    <mergeCell ref="K246:K247"/>
    <mergeCell ref="K329:K330"/>
    <mergeCell ref="J329:J330"/>
    <mergeCell ref="K274:K278"/>
    <mergeCell ref="J281:J285"/>
    <mergeCell ref="K281:K285"/>
    <mergeCell ref="K397:K398"/>
    <mergeCell ref="I397:I411"/>
    <mergeCell ref="J399:J407"/>
    <mergeCell ref="J408:J411"/>
    <mergeCell ref="J412:J418"/>
    <mergeCell ref="I412:I424"/>
    <mergeCell ref="J448:J452"/>
    <mergeCell ref="K419:K424"/>
    <mergeCell ref="K425:K426"/>
    <mergeCell ref="K427:K434"/>
    <mergeCell ref="K451:K456"/>
    <mergeCell ref="J419:J424"/>
    <mergeCell ref="J510:J512"/>
    <mergeCell ref="I560:I563"/>
    <mergeCell ref="I564:I574"/>
    <mergeCell ref="K564:K574"/>
    <mergeCell ref="K575:K576"/>
    <mergeCell ref="I557:I558"/>
    <mergeCell ref="I513:I526"/>
    <mergeCell ref="K513:K526"/>
    <mergeCell ref="I633:I635"/>
    <mergeCell ref="J633:J641"/>
    <mergeCell ref="K633:K635"/>
    <mergeCell ref="I656:I657"/>
    <mergeCell ref="I636:I641"/>
    <mergeCell ref="J564:J582"/>
    <mergeCell ref="I576:I582"/>
    <mergeCell ref="K577:K582"/>
    <mergeCell ref="I583:I590"/>
    <mergeCell ref="K583:K590"/>
    <mergeCell ref="K636:K641"/>
    <mergeCell ref="J583:J590"/>
    <mergeCell ref="I591:I600"/>
    <mergeCell ref="B651:K651"/>
    <mergeCell ref="I700:I713"/>
    <mergeCell ref="K692:K699"/>
    <mergeCell ref="K700:K713"/>
    <mergeCell ref="J675:J678"/>
    <mergeCell ref="K675:K678"/>
    <mergeCell ref="K680:K682"/>
    <mergeCell ref="I684:I686"/>
    <mergeCell ref="K684:K686"/>
    <mergeCell ref="I687:I690"/>
    <mergeCell ref="K687:K690"/>
    <mergeCell ref="J692:J699"/>
    <mergeCell ref="J700:J713"/>
    <mergeCell ref="B679:K679"/>
    <mergeCell ref="J770:J771"/>
    <mergeCell ref="K659:K663"/>
    <mergeCell ref="J748:J759"/>
    <mergeCell ref="K761:K768"/>
    <mergeCell ref="J659:J663"/>
    <mergeCell ref="K670:K674"/>
    <mergeCell ref="I826:I829"/>
    <mergeCell ref="J826:J829"/>
    <mergeCell ref="K826:K829"/>
    <mergeCell ref="I758:I759"/>
    <mergeCell ref="B769:K769"/>
    <mergeCell ref="J718:J726"/>
    <mergeCell ref="J727:J730"/>
    <mergeCell ref="K738:K739"/>
    <mergeCell ref="J745:J747"/>
    <mergeCell ref="K745:K747"/>
    <mergeCell ref="J772:J773"/>
    <mergeCell ref="K772:K773"/>
    <mergeCell ref="K770:K771"/>
    <mergeCell ref="K748:K758"/>
    <mergeCell ref="B731:K731"/>
    <mergeCell ref="I748:I755"/>
    <mergeCell ref="B760:K760"/>
    <mergeCell ref="I763:I766"/>
    <mergeCell ref="I898:I904"/>
    <mergeCell ref="J898:J904"/>
    <mergeCell ref="I1019:I1023"/>
    <mergeCell ref="B1029:K1029"/>
    <mergeCell ref="I1097:I1098"/>
    <mergeCell ref="I1059:I1060"/>
    <mergeCell ref="I1065:I1070"/>
    <mergeCell ref="J1057:J1071"/>
    <mergeCell ref="K1057:K1071"/>
    <mergeCell ref="I1052:I1056"/>
    <mergeCell ref="I1057:I1058"/>
    <mergeCell ref="J1072:J1080"/>
    <mergeCell ref="B1081:K1081"/>
    <mergeCell ref="B1096:K1096"/>
    <mergeCell ref="I1004:I1005"/>
    <mergeCell ref="I1033:I1035"/>
    <mergeCell ref="I1036:I1039"/>
    <mergeCell ref="I1042:I1050"/>
    <mergeCell ref="I1025:I1027"/>
    <mergeCell ref="I1030:I1031"/>
    <mergeCell ref="I1009:I1012"/>
    <mergeCell ref="B928:K928"/>
    <mergeCell ref="B934:K934"/>
    <mergeCell ref="B959:K959"/>
    <mergeCell ref="J761:J768"/>
    <mergeCell ref="I529:I530"/>
    <mergeCell ref="K527:K528"/>
    <mergeCell ref="K529:K530"/>
    <mergeCell ref="I543:I546"/>
    <mergeCell ref="I547:I549"/>
    <mergeCell ref="J541:J546"/>
    <mergeCell ref="K541:K546"/>
    <mergeCell ref="J547:J555"/>
    <mergeCell ref="J556:J563"/>
    <mergeCell ref="I532:I535"/>
    <mergeCell ref="I536:I540"/>
    <mergeCell ref="K532:K535"/>
    <mergeCell ref="K536:K538"/>
    <mergeCell ref="K539:K540"/>
    <mergeCell ref="J532:J533"/>
    <mergeCell ref="J534:J535"/>
    <mergeCell ref="J536:J538"/>
    <mergeCell ref="J539:J540"/>
    <mergeCell ref="I527:I528"/>
    <mergeCell ref="K547:K555"/>
    <mergeCell ref="K556:K563"/>
    <mergeCell ref="I541:I542"/>
    <mergeCell ref="I550:I555"/>
    <mergeCell ref="I714:I715"/>
    <mergeCell ref="J716:J717"/>
    <mergeCell ref="I718:I724"/>
    <mergeCell ref="K665:K669"/>
    <mergeCell ref="I659:I663"/>
    <mergeCell ref="J665:J669"/>
    <mergeCell ref="I665:I668"/>
    <mergeCell ref="J672:J674"/>
    <mergeCell ref="I601:I617"/>
    <mergeCell ref="J601:J617"/>
    <mergeCell ref="K601:K617"/>
    <mergeCell ref="I618:I628"/>
    <mergeCell ref="J618:J632"/>
    <mergeCell ref="K618:K628"/>
    <mergeCell ref="I631:I632"/>
    <mergeCell ref="B683:K683"/>
    <mergeCell ref="B691:K691"/>
    <mergeCell ref="B642:H642"/>
    <mergeCell ref="B643:K643"/>
    <mergeCell ref="B644:K644"/>
    <mergeCell ref="K629:K631"/>
    <mergeCell ref="I649:I650"/>
    <mergeCell ref="J689:J690"/>
    <mergeCell ref="I692:I699"/>
  </mergeCells>
  <printOptions horizontalCentered="1"/>
  <pageMargins left="0.19685039370078741" right="0.19685039370078741" top="0.19685039370078741" bottom="0.39370078740157483" header="0" footer="0"/>
  <pageSetup paperSize="9" scale="70" orientation="landscape" r:id="rId1"/>
  <headerFooter>
    <oddFooter>&amp;CSahifa  &amp;P dan &amp;N</oddFooter>
  </headerFooter>
  <rowBreaks count="15" manualBreakCount="15">
    <brk id="75" max="12" man="1"/>
    <brk id="233" max="12" man="1"/>
    <brk id="385" max="12" man="1"/>
    <brk id="396" max="12" man="1"/>
    <brk id="617" max="12" man="1"/>
    <brk id="678" max="12" man="1"/>
    <brk id="773" max="12" man="1"/>
    <brk id="883" max="12" man="1"/>
    <brk id="1082" max="12" man="1"/>
    <brk id="1123" max="12" man="1"/>
    <brk id="1143" max="12" man="1"/>
    <brk id="1513" max="12" man="1"/>
    <brk id="1605" max="12" man="1"/>
    <brk id="1641" max="12" man="1"/>
    <brk id="168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096"/>
  <sheetViews>
    <sheetView workbookViewId="0">
      <selection sqref="A1:XFD1048576"/>
    </sheetView>
  </sheetViews>
  <sheetFormatPr defaultColWidth="14.42578125" defaultRowHeight="12.75" outlineLevelRow="1"/>
  <cols>
    <col min="1" max="1" width="10" style="299" customWidth="1"/>
    <col min="2" max="2" width="35.5703125" style="299" customWidth="1"/>
    <col min="3" max="3" width="9.5703125" style="299" customWidth="1"/>
    <col min="4" max="4" width="13.5703125" style="299" customWidth="1"/>
    <col min="5" max="5" width="11.85546875" style="299" customWidth="1"/>
    <col min="6" max="6" width="13" style="299" customWidth="1"/>
    <col min="7" max="7" width="12.5703125" style="299" customWidth="1"/>
    <col min="8" max="8" width="13.42578125" style="299" customWidth="1"/>
    <col min="9" max="9" width="23.5703125" style="299" customWidth="1"/>
    <col min="10" max="10" width="17.42578125" style="299" customWidth="1"/>
    <col min="11" max="11" width="21" style="299" customWidth="1"/>
    <col min="12" max="26" width="9.140625" style="299" customWidth="1"/>
    <col min="27" max="16384" width="14.42578125" style="299"/>
  </cols>
  <sheetData>
    <row r="1" spans="1:26" ht="12.75" customHeight="1">
      <c r="A1" s="295"/>
      <c r="B1" s="296"/>
      <c r="C1" s="297"/>
      <c r="D1" s="295"/>
      <c r="E1" s="295"/>
      <c r="F1" s="295"/>
      <c r="G1" s="295"/>
      <c r="H1" s="234"/>
      <c r="I1" s="49"/>
      <c r="J1" s="295"/>
      <c r="K1" s="298"/>
      <c r="L1" s="49"/>
      <c r="M1" s="49"/>
      <c r="N1" s="49"/>
      <c r="O1" s="49"/>
      <c r="P1" s="49"/>
      <c r="Q1" s="49"/>
      <c r="R1" s="49"/>
      <c r="S1" s="49"/>
      <c r="T1" s="49"/>
      <c r="U1" s="49"/>
      <c r="V1" s="49"/>
      <c r="W1" s="49"/>
      <c r="X1" s="49"/>
      <c r="Y1" s="49"/>
      <c r="Z1" s="49"/>
    </row>
    <row r="2" spans="1:26" ht="8.25" customHeight="1">
      <c r="A2" s="295"/>
      <c r="B2" s="296"/>
      <c r="C2" s="297"/>
      <c r="D2" s="295"/>
      <c r="E2" s="295"/>
      <c r="F2" s="295"/>
      <c r="G2" s="295"/>
      <c r="H2" s="234"/>
      <c r="I2" s="49"/>
      <c r="J2" s="295"/>
      <c r="K2" s="298"/>
      <c r="L2" s="49"/>
      <c r="M2" s="49"/>
      <c r="N2" s="49"/>
      <c r="O2" s="49"/>
      <c r="P2" s="49"/>
      <c r="Q2" s="49"/>
      <c r="R2" s="49"/>
      <c r="S2" s="49"/>
      <c r="T2" s="49"/>
      <c r="U2" s="49"/>
      <c r="V2" s="49"/>
      <c r="W2" s="49"/>
      <c r="X2" s="49"/>
      <c r="Y2" s="49"/>
      <c r="Z2" s="49"/>
    </row>
    <row r="3" spans="1:26" ht="18.75">
      <c r="A3" s="201"/>
      <c r="B3" s="300"/>
      <c r="C3" s="201"/>
      <c r="D3" s="201"/>
      <c r="E3" s="201"/>
      <c r="F3" s="201"/>
      <c r="G3" s="201"/>
      <c r="H3" s="234"/>
      <c r="I3" s="49"/>
      <c r="J3" s="301" t="s">
        <v>0</v>
      </c>
      <c r="K3" s="301"/>
      <c r="L3" s="49"/>
      <c r="M3" s="49"/>
      <c r="N3" s="49"/>
      <c r="O3" s="49"/>
      <c r="P3" s="49"/>
      <c r="Q3" s="49"/>
      <c r="R3" s="49"/>
      <c r="S3" s="49"/>
      <c r="T3" s="49"/>
      <c r="U3" s="49"/>
      <c r="V3" s="49"/>
      <c r="W3" s="49"/>
      <c r="X3" s="49"/>
      <c r="Y3" s="49"/>
      <c r="Z3" s="49"/>
    </row>
    <row r="4" spans="1:26" ht="18.75">
      <c r="A4" s="201"/>
      <c r="B4" s="300"/>
      <c r="C4" s="201"/>
      <c r="D4" s="181"/>
      <c r="E4" s="302"/>
      <c r="F4" s="181"/>
      <c r="G4" s="181"/>
      <c r="H4" s="234"/>
      <c r="I4" s="49"/>
      <c r="J4" s="301" t="s">
        <v>1</v>
      </c>
      <c r="K4" s="301"/>
      <c r="L4" s="49"/>
      <c r="M4" s="49"/>
      <c r="N4" s="49"/>
      <c r="O4" s="49"/>
      <c r="P4" s="49"/>
      <c r="Q4" s="49"/>
      <c r="R4" s="49"/>
      <c r="S4" s="49"/>
      <c r="T4" s="49"/>
      <c r="U4" s="49"/>
      <c r="V4" s="49"/>
      <c r="W4" s="49"/>
      <c r="X4" s="49"/>
      <c r="Y4" s="49"/>
      <c r="Z4" s="49"/>
    </row>
    <row r="5" spans="1:26" ht="18.75">
      <c r="A5" s="201"/>
      <c r="B5" s="300"/>
      <c r="C5" s="201"/>
      <c r="D5" s="181"/>
      <c r="E5" s="302"/>
      <c r="F5" s="181"/>
      <c r="G5" s="181"/>
      <c r="H5" s="234"/>
      <c r="I5" s="49"/>
      <c r="J5" s="301" t="s">
        <v>2</v>
      </c>
      <c r="K5" s="301"/>
      <c r="L5" s="49"/>
      <c r="M5" s="49"/>
      <c r="N5" s="49"/>
      <c r="O5" s="49"/>
      <c r="P5" s="49"/>
      <c r="Q5" s="49"/>
      <c r="R5" s="49"/>
      <c r="S5" s="49"/>
      <c r="T5" s="49"/>
      <c r="U5" s="49"/>
      <c r="V5" s="49"/>
      <c r="W5" s="49"/>
      <c r="X5" s="49"/>
      <c r="Y5" s="49"/>
      <c r="Z5" s="49"/>
    </row>
    <row r="6" spans="1:26" ht="18.75">
      <c r="A6" s="201"/>
      <c r="B6" s="300"/>
      <c r="C6" s="201"/>
      <c r="D6" s="181"/>
      <c r="E6" s="302"/>
      <c r="F6" s="201"/>
      <c r="G6" s="303"/>
      <c r="H6" s="234"/>
      <c r="I6" s="49"/>
      <c r="J6" s="304" t="s">
        <v>3</v>
      </c>
      <c r="K6" s="304"/>
      <c r="L6" s="49"/>
      <c r="M6" s="49"/>
      <c r="N6" s="49"/>
      <c r="O6" s="49"/>
      <c r="P6" s="49"/>
      <c r="Q6" s="49"/>
      <c r="R6" s="49"/>
      <c r="S6" s="49"/>
      <c r="T6" s="49"/>
      <c r="U6" s="49"/>
      <c r="V6" s="49"/>
      <c r="W6" s="49"/>
      <c r="X6" s="49"/>
      <c r="Y6" s="49"/>
      <c r="Z6" s="49"/>
    </row>
    <row r="7" spans="1:26" ht="18.75">
      <c r="A7" s="201"/>
      <c r="B7" s="300"/>
      <c r="C7" s="201"/>
      <c r="D7" s="181"/>
      <c r="E7" s="302"/>
      <c r="F7" s="201"/>
      <c r="G7" s="303"/>
      <c r="H7" s="234"/>
      <c r="I7" s="49"/>
      <c r="J7" s="304" t="s">
        <v>2325</v>
      </c>
      <c r="K7" s="304"/>
      <c r="L7" s="49"/>
      <c r="M7" s="49"/>
      <c r="N7" s="49"/>
      <c r="O7" s="49"/>
      <c r="P7" s="49"/>
      <c r="Q7" s="49"/>
      <c r="R7" s="49"/>
      <c r="S7" s="49"/>
      <c r="T7" s="49"/>
      <c r="U7" s="49"/>
      <c r="V7" s="49"/>
      <c r="W7" s="49"/>
      <c r="X7" s="49"/>
      <c r="Y7" s="49"/>
      <c r="Z7" s="49"/>
    </row>
    <row r="8" spans="1:26" ht="15.75">
      <c r="A8" s="305"/>
      <c r="B8" s="300"/>
      <c r="C8" s="201"/>
      <c r="D8" s="201"/>
      <c r="E8" s="201"/>
      <c r="F8" s="201"/>
      <c r="G8" s="184"/>
      <c r="H8" s="305"/>
      <c r="I8" s="49"/>
      <c r="J8" s="49"/>
      <c r="K8" s="49"/>
      <c r="L8" s="49"/>
      <c r="M8" s="49"/>
      <c r="N8" s="49"/>
      <c r="O8" s="49"/>
      <c r="P8" s="49"/>
      <c r="Q8" s="49"/>
      <c r="R8" s="49"/>
      <c r="S8" s="49"/>
      <c r="T8" s="49"/>
      <c r="U8" s="49"/>
      <c r="V8" s="49"/>
      <c r="W8" s="49"/>
      <c r="X8" s="49"/>
      <c r="Y8" s="49"/>
      <c r="Z8" s="49"/>
    </row>
    <row r="9" spans="1:26" ht="15.75">
      <c r="A9" s="722" t="s">
        <v>2326</v>
      </c>
      <c r="B9" s="617"/>
      <c r="C9" s="617"/>
      <c r="D9" s="617"/>
      <c r="E9" s="617"/>
      <c r="F9" s="617"/>
      <c r="G9" s="617"/>
      <c r="H9" s="617"/>
      <c r="I9" s="617"/>
      <c r="J9" s="617"/>
      <c r="K9" s="617"/>
      <c r="L9" s="49"/>
      <c r="M9" s="49"/>
      <c r="N9" s="49"/>
      <c r="O9" s="49"/>
      <c r="P9" s="49"/>
      <c r="Q9" s="49"/>
      <c r="R9" s="49"/>
      <c r="S9" s="49"/>
      <c r="T9" s="49"/>
      <c r="U9" s="49"/>
      <c r="V9" s="49"/>
      <c r="W9" s="49"/>
      <c r="X9" s="49"/>
      <c r="Y9" s="49"/>
      <c r="Z9" s="49"/>
    </row>
    <row r="10" spans="1:26" ht="15.75">
      <c r="A10" s="722" t="s">
        <v>5</v>
      </c>
      <c r="B10" s="617"/>
      <c r="C10" s="617"/>
      <c r="D10" s="617"/>
      <c r="E10" s="617"/>
      <c r="F10" s="617"/>
      <c r="G10" s="617"/>
      <c r="H10" s="617"/>
      <c r="I10" s="617"/>
      <c r="J10" s="617"/>
      <c r="K10" s="617"/>
      <c r="L10" s="49"/>
      <c r="M10" s="49"/>
      <c r="N10" s="49"/>
      <c r="O10" s="49"/>
      <c r="P10" s="49"/>
      <c r="Q10" s="49"/>
      <c r="R10" s="49"/>
      <c r="S10" s="49"/>
      <c r="T10" s="49"/>
      <c r="U10" s="49"/>
      <c r="V10" s="49"/>
      <c r="W10" s="49"/>
      <c r="X10" s="49"/>
      <c r="Y10" s="49"/>
      <c r="Z10" s="49"/>
    </row>
    <row r="11" spans="1:26">
      <c r="A11" s="233"/>
      <c r="B11" s="306"/>
      <c r="C11" s="297"/>
      <c r="D11" s="235"/>
      <c r="E11" s="235"/>
      <c r="F11" s="235"/>
      <c r="G11" s="235"/>
      <c r="H11" s="235"/>
      <c r="I11" s="234"/>
      <c r="J11" s="237"/>
      <c r="K11" s="307" t="s">
        <v>2327</v>
      </c>
      <c r="L11" s="49"/>
      <c r="M11" s="49"/>
      <c r="N11" s="49"/>
      <c r="O11" s="49"/>
      <c r="P11" s="49"/>
      <c r="Q11" s="49"/>
      <c r="R11" s="49"/>
      <c r="S11" s="49"/>
      <c r="T11" s="49"/>
      <c r="U11" s="49"/>
      <c r="V11" s="49"/>
      <c r="W11" s="49"/>
      <c r="X11" s="49"/>
      <c r="Y11" s="49"/>
      <c r="Z11" s="49"/>
    </row>
    <row r="12" spans="1:26" ht="41.25" customHeight="1">
      <c r="A12" s="620" t="s">
        <v>7</v>
      </c>
      <c r="B12" s="620" t="s">
        <v>2328</v>
      </c>
      <c r="C12" s="614" t="s">
        <v>9</v>
      </c>
      <c r="D12" s="614" t="s">
        <v>2329</v>
      </c>
      <c r="E12" s="581"/>
      <c r="F12" s="581"/>
      <c r="G12" s="581"/>
      <c r="H12" s="581"/>
      <c r="I12" s="614" t="s">
        <v>10</v>
      </c>
      <c r="J12" s="615" t="s">
        <v>11</v>
      </c>
      <c r="K12" s="615" t="s">
        <v>12</v>
      </c>
      <c r="L12" s="308"/>
      <c r="M12" s="308"/>
      <c r="N12" s="308"/>
      <c r="O12" s="308"/>
      <c r="P12" s="308"/>
      <c r="Q12" s="308"/>
      <c r="R12" s="308"/>
      <c r="S12" s="308"/>
      <c r="T12" s="308"/>
      <c r="U12" s="308"/>
      <c r="V12" s="308"/>
      <c r="W12" s="308"/>
      <c r="X12" s="308"/>
      <c r="Y12" s="308"/>
      <c r="Z12" s="308"/>
    </row>
    <row r="13" spans="1:26" ht="40.5" customHeight="1">
      <c r="A13" s="581"/>
      <c r="B13" s="621"/>
      <c r="C13" s="581"/>
      <c r="D13" s="293" t="s">
        <v>13</v>
      </c>
      <c r="E13" s="293" t="s">
        <v>14</v>
      </c>
      <c r="F13" s="293" t="s">
        <v>15</v>
      </c>
      <c r="G13" s="293" t="s">
        <v>16</v>
      </c>
      <c r="H13" s="293" t="s">
        <v>17</v>
      </c>
      <c r="I13" s="581"/>
      <c r="J13" s="581"/>
      <c r="K13" s="581"/>
      <c r="L13" s="308"/>
      <c r="M13" s="308"/>
      <c r="N13" s="308"/>
      <c r="O13" s="308"/>
      <c r="P13" s="308"/>
      <c r="Q13" s="308"/>
      <c r="R13" s="308"/>
      <c r="S13" s="308"/>
      <c r="T13" s="308"/>
      <c r="U13" s="308"/>
      <c r="V13" s="308"/>
      <c r="W13" s="308"/>
      <c r="X13" s="308"/>
      <c r="Y13" s="308"/>
      <c r="Z13" s="308"/>
    </row>
    <row r="14" spans="1:26" ht="21.75" customHeight="1">
      <c r="A14" s="292"/>
      <c r="B14" s="719" t="s">
        <v>18</v>
      </c>
      <c r="C14" s="621"/>
      <c r="D14" s="621"/>
      <c r="E14" s="621"/>
      <c r="F14" s="621"/>
      <c r="G14" s="621"/>
      <c r="H14" s="621"/>
      <c r="I14" s="621"/>
      <c r="J14" s="621"/>
      <c r="K14" s="621"/>
      <c r="L14" s="308"/>
      <c r="M14" s="308"/>
      <c r="N14" s="308"/>
      <c r="O14" s="308"/>
      <c r="P14" s="308"/>
      <c r="Q14" s="308"/>
      <c r="R14" s="308"/>
      <c r="S14" s="308"/>
      <c r="T14" s="308"/>
      <c r="U14" s="308"/>
      <c r="V14" s="308"/>
      <c r="W14" s="308"/>
      <c r="X14" s="308"/>
      <c r="Y14" s="308"/>
      <c r="Z14" s="308"/>
    </row>
    <row r="15" spans="1:26" ht="38.25" outlineLevel="1">
      <c r="A15" s="291">
        <v>1</v>
      </c>
      <c r="B15" s="102" t="s">
        <v>2330</v>
      </c>
      <c r="C15" s="291" t="s">
        <v>24</v>
      </c>
      <c r="D15" s="291">
        <v>308.22000000000003</v>
      </c>
      <c r="E15" s="285">
        <v>77.055000000000007</v>
      </c>
      <c r="F15" s="285">
        <v>77.055000000000007</v>
      </c>
      <c r="G15" s="285">
        <v>77.055000000000007</v>
      </c>
      <c r="H15" s="285">
        <v>77.055000000000007</v>
      </c>
      <c r="I15" s="94" t="s">
        <v>2331</v>
      </c>
      <c r="J15" s="94" t="s">
        <v>2332</v>
      </c>
      <c r="K15" s="721" t="s">
        <v>2333</v>
      </c>
      <c r="L15" s="236"/>
      <c r="M15" s="236"/>
      <c r="N15" s="236"/>
      <c r="O15" s="236"/>
      <c r="P15" s="236"/>
      <c r="Q15" s="236"/>
      <c r="R15" s="236"/>
      <c r="S15" s="236"/>
      <c r="T15" s="236"/>
      <c r="U15" s="236"/>
      <c r="V15" s="236"/>
      <c r="W15" s="236"/>
      <c r="X15" s="236"/>
      <c r="Y15" s="236"/>
      <c r="Z15" s="236"/>
    </row>
    <row r="16" spans="1:26" ht="25.5" customHeight="1" outlineLevel="1">
      <c r="A16" s="291">
        <f t="shared" ref="A16:A46" si="0">A15+1</f>
        <v>2</v>
      </c>
      <c r="B16" s="102" t="s">
        <v>2334</v>
      </c>
      <c r="C16" s="291" t="s">
        <v>24</v>
      </c>
      <c r="D16" s="291">
        <v>290.04000000000002</v>
      </c>
      <c r="E16" s="285">
        <v>72.510000000000005</v>
      </c>
      <c r="F16" s="285">
        <v>72.510000000000005</v>
      </c>
      <c r="G16" s="285">
        <v>72.510000000000005</v>
      </c>
      <c r="H16" s="285">
        <v>72.510000000000005</v>
      </c>
      <c r="I16" s="94" t="s">
        <v>2335</v>
      </c>
      <c r="J16" s="94" t="s">
        <v>2336</v>
      </c>
      <c r="K16" s="721"/>
      <c r="L16" s="236"/>
      <c r="M16" s="236"/>
      <c r="N16" s="236"/>
      <c r="O16" s="236"/>
      <c r="P16" s="236"/>
      <c r="Q16" s="236"/>
      <c r="R16" s="236"/>
      <c r="S16" s="236"/>
      <c r="T16" s="236"/>
      <c r="U16" s="236"/>
      <c r="V16" s="236"/>
      <c r="W16" s="236"/>
      <c r="X16" s="236"/>
      <c r="Y16" s="236"/>
      <c r="Z16" s="236"/>
    </row>
    <row r="17" spans="1:26" ht="25.5" outlineLevel="1">
      <c r="A17" s="291">
        <f t="shared" si="0"/>
        <v>3</v>
      </c>
      <c r="B17" s="102" t="s">
        <v>2337</v>
      </c>
      <c r="C17" s="291" t="s">
        <v>24</v>
      </c>
      <c r="D17" s="291">
        <v>5.98</v>
      </c>
      <c r="E17" s="285">
        <v>1.4950000000000001</v>
      </c>
      <c r="F17" s="285">
        <v>1.4950000000000001</v>
      </c>
      <c r="G17" s="285">
        <v>1.4950000000000001</v>
      </c>
      <c r="H17" s="285">
        <v>1.4950000000000001</v>
      </c>
      <c r="I17" s="721" t="s">
        <v>35</v>
      </c>
      <c r="J17" s="94" t="s">
        <v>2338</v>
      </c>
      <c r="K17" s="721"/>
      <c r="L17" s="236"/>
      <c r="M17" s="236"/>
      <c r="N17" s="236"/>
      <c r="O17" s="236"/>
      <c r="P17" s="236"/>
      <c r="Q17" s="236"/>
      <c r="R17" s="236"/>
      <c r="S17" s="236"/>
      <c r="T17" s="236"/>
      <c r="U17" s="236"/>
      <c r="V17" s="236"/>
      <c r="W17" s="236"/>
      <c r="X17" s="236"/>
      <c r="Y17" s="236"/>
      <c r="Z17" s="236"/>
    </row>
    <row r="18" spans="1:26" ht="25.5" outlineLevel="1">
      <c r="A18" s="291">
        <f t="shared" si="0"/>
        <v>4</v>
      </c>
      <c r="B18" s="102" t="s">
        <v>2339</v>
      </c>
      <c r="C18" s="291" t="s">
        <v>20</v>
      </c>
      <c r="D18" s="291">
        <v>348</v>
      </c>
      <c r="E18" s="285">
        <v>87</v>
      </c>
      <c r="F18" s="285">
        <v>87</v>
      </c>
      <c r="G18" s="285">
        <v>87</v>
      </c>
      <c r="H18" s="285">
        <v>87</v>
      </c>
      <c r="I18" s="721"/>
      <c r="J18" s="94" t="s">
        <v>2340</v>
      </c>
      <c r="K18" s="721"/>
      <c r="L18" s="236"/>
      <c r="M18" s="236"/>
      <c r="N18" s="236"/>
      <c r="O18" s="236"/>
      <c r="P18" s="236"/>
      <c r="Q18" s="236"/>
      <c r="R18" s="236"/>
      <c r="S18" s="236"/>
      <c r="T18" s="236"/>
      <c r="U18" s="236"/>
      <c r="V18" s="236"/>
      <c r="W18" s="236"/>
      <c r="X18" s="236"/>
      <c r="Y18" s="236"/>
      <c r="Z18" s="236"/>
    </row>
    <row r="19" spans="1:26" outlineLevel="1">
      <c r="A19" s="291">
        <f t="shared" si="0"/>
        <v>5</v>
      </c>
      <c r="B19" s="102" t="s">
        <v>2341</v>
      </c>
      <c r="C19" s="291" t="s">
        <v>20</v>
      </c>
      <c r="D19" s="291">
        <v>1025</v>
      </c>
      <c r="E19" s="285">
        <v>256.25</v>
      </c>
      <c r="F19" s="285">
        <v>256.25</v>
      </c>
      <c r="G19" s="285">
        <v>256.25</v>
      </c>
      <c r="H19" s="285">
        <v>256.25</v>
      </c>
      <c r="I19" s="721"/>
      <c r="J19" s="721" t="s">
        <v>21</v>
      </c>
      <c r="K19" s="721"/>
      <c r="L19" s="236"/>
      <c r="M19" s="236"/>
      <c r="N19" s="236"/>
      <c r="O19" s="236"/>
      <c r="P19" s="236"/>
      <c r="Q19" s="236"/>
      <c r="R19" s="236"/>
      <c r="S19" s="236"/>
      <c r="T19" s="236"/>
      <c r="U19" s="236"/>
      <c r="V19" s="236"/>
      <c r="W19" s="236"/>
      <c r="X19" s="236"/>
      <c r="Y19" s="236"/>
      <c r="Z19" s="236"/>
    </row>
    <row r="20" spans="1:26" outlineLevel="1">
      <c r="A20" s="291">
        <f t="shared" si="0"/>
        <v>6</v>
      </c>
      <c r="B20" s="102" t="s">
        <v>2342</v>
      </c>
      <c r="C20" s="291" t="s">
        <v>20</v>
      </c>
      <c r="D20" s="291">
        <v>2055</v>
      </c>
      <c r="E20" s="285">
        <v>513.75</v>
      </c>
      <c r="F20" s="285">
        <v>513.75</v>
      </c>
      <c r="G20" s="285">
        <v>513.75</v>
      </c>
      <c r="H20" s="285">
        <v>513.75</v>
      </c>
      <c r="I20" s="721"/>
      <c r="J20" s="721"/>
      <c r="K20" s="721"/>
      <c r="L20" s="236"/>
      <c r="M20" s="236"/>
      <c r="N20" s="236"/>
      <c r="O20" s="236"/>
      <c r="P20" s="236"/>
      <c r="Q20" s="236"/>
      <c r="R20" s="236"/>
      <c r="S20" s="236"/>
      <c r="T20" s="236"/>
      <c r="U20" s="236"/>
      <c r="V20" s="236"/>
      <c r="W20" s="236"/>
      <c r="X20" s="236"/>
      <c r="Y20" s="236"/>
      <c r="Z20" s="236"/>
    </row>
    <row r="21" spans="1:26" ht="25.5" customHeight="1" outlineLevel="1">
      <c r="A21" s="291">
        <f t="shared" si="0"/>
        <v>7</v>
      </c>
      <c r="B21" s="102" t="s">
        <v>2343</v>
      </c>
      <c r="C21" s="291" t="s">
        <v>20</v>
      </c>
      <c r="D21" s="291">
        <v>986</v>
      </c>
      <c r="E21" s="285">
        <v>246.5</v>
      </c>
      <c r="F21" s="285">
        <v>246.5</v>
      </c>
      <c r="G21" s="285">
        <v>246.5</v>
      </c>
      <c r="H21" s="285">
        <v>246.5</v>
      </c>
      <c r="I21" s="721"/>
      <c r="J21" s="721"/>
      <c r="K21" s="721"/>
      <c r="L21" s="236"/>
      <c r="M21" s="236"/>
      <c r="N21" s="236"/>
      <c r="O21" s="236"/>
      <c r="P21" s="236"/>
      <c r="Q21" s="236"/>
      <c r="R21" s="236"/>
      <c r="S21" s="236"/>
      <c r="T21" s="236"/>
      <c r="U21" s="236"/>
      <c r="V21" s="236"/>
      <c r="W21" s="236"/>
      <c r="X21" s="236"/>
      <c r="Y21" s="236"/>
      <c r="Z21" s="236"/>
    </row>
    <row r="22" spans="1:26" ht="25.5" customHeight="1" outlineLevel="1">
      <c r="A22" s="291">
        <f t="shared" si="0"/>
        <v>8</v>
      </c>
      <c r="B22" s="102" t="s">
        <v>2344</v>
      </c>
      <c r="C22" s="291" t="s">
        <v>24</v>
      </c>
      <c r="D22" s="291">
        <v>608.27499999999998</v>
      </c>
      <c r="E22" s="285">
        <v>152.06874999999999</v>
      </c>
      <c r="F22" s="285">
        <v>152.06874999999999</v>
      </c>
      <c r="G22" s="285">
        <v>152.06874999999999</v>
      </c>
      <c r="H22" s="285">
        <v>152.06874999999999</v>
      </c>
      <c r="I22" s="94" t="s">
        <v>2345</v>
      </c>
      <c r="J22" s="94" t="s">
        <v>2346</v>
      </c>
      <c r="K22" s="721"/>
      <c r="L22" s="236"/>
      <c r="M22" s="236"/>
      <c r="N22" s="236"/>
      <c r="O22" s="236"/>
      <c r="P22" s="236"/>
      <c r="Q22" s="236"/>
      <c r="R22" s="236"/>
      <c r="S22" s="236"/>
      <c r="T22" s="236"/>
      <c r="U22" s="236"/>
      <c r="V22" s="236"/>
      <c r="W22" s="236"/>
      <c r="X22" s="236"/>
      <c r="Y22" s="236"/>
      <c r="Z22" s="236"/>
    </row>
    <row r="23" spans="1:26" ht="25.5" customHeight="1" outlineLevel="1">
      <c r="A23" s="291">
        <f t="shared" si="0"/>
        <v>9</v>
      </c>
      <c r="B23" s="102" t="s">
        <v>2347</v>
      </c>
      <c r="C23" s="291" t="s">
        <v>24</v>
      </c>
      <c r="D23" s="291">
        <v>26.58</v>
      </c>
      <c r="E23" s="285">
        <v>6.6449999999999996</v>
      </c>
      <c r="F23" s="285">
        <v>6.6449999999999996</v>
      </c>
      <c r="G23" s="285">
        <v>6.6449999999999996</v>
      </c>
      <c r="H23" s="285">
        <v>6.6449999999999996</v>
      </c>
      <c r="I23" s="94" t="s">
        <v>25</v>
      </c>
      <c r="J23" s="94" t="s">
        <v>2348</v>
      </c>
      <c r="K23" s="721"/>
      <c r="L23" s="236"/>
      <c r="M23" s="236"/>
      <c r="N23" s="236"/>
      <c r="O23" s="236"/>
      <c r="P23" s="236"/>
      <c r="Q23" s="236"/>
      <c r="R23" s="236"/>
      <c r="S23" s="236"/>
      <c r="T23" s="236"/>
      <c r="U23" s="236"/>
      <c r="V23" s="236"/>
      <c r="W23" s="236"/>
      <c r="X23" s="236"/>
      <c r="Y23" s="236"/>
      <c r="Z23" s="236"/>
    </row>
    <row r="24" spans="1:26" ht="25.5" customHeight="1" outlineLevel="1">
      <c r="A24" s="291">
        <f t="shared" si="0"/>
        <v>10</v>
      </c>
      <c r="B24" s="102" t="s">
        <v>2349</v>
      </c>
      <c r="C24" s="291" t="s">
        <v>24</v>
      </c>
      <c r="D24" s="291">
        <v>1.3</v>
      </c>
      <c r="E24" s="285">
        <v>0.32500000000000001</v>
      </c>
      <c r="F24" s="285">
        <v>0.32500000000000001</v>
      </c>
      <c r="G24" s="285">
        <v>0.32500000000000001</v>
      </c>
      <c r="H24" s="285">
        <v>0.32500000000000001</v>
      </c>
      <c r="I24" s="94" t="s">
        <v>2350</v>
      </c>
      <c r="J24" s="94" t="s">
        <v>2351</v>
      </c>
      <c r="K24" s="721"/>
      <c r="L24" s="236"/>
      <c r="M24" s="236"/>
      <c r="N24" s="236"/>
      <c r="O24" s="236"/>
      <c r="P24" s="236"/>
      <c r="Q24" s="236"/>
      <c r="R24" s="236"/>
      <c r="S24" s="236"/>
      <c r="T24" s="236"/>
      <c r="U24" s="236"/>
      <c r="V24" s="236"/>
      <c r="W24" s="236"/>
      <c r="X24" s="236"/>
      <c r="Y24" s="236"/>
      <c r="Z24" s="236"/>
    </row>
    <row r="25" spans="1:26" ht="25.5" customHeight="1" outlineLevel="1">
      <c r="A25" s="291">
        <f t="shared" si="0"/>
        <v>11</v>
      </c>
      <c r="B25" s="102" t="s">
        <v>2352</v>
      </c>
      <c r="C25" s="291" t="s">
        <v>24</v>
      </c>
      <c r="D25" s="291">
        <v>323.83</v>
      </c>
      <c r="E25" s="285">
        <v>80.957499999999996</v>
      </c>
      <c r="F25" s="285">
        <v>80.957499999999996</v>
      </c>
      <c r="G25" s="285">
        <v>80.957499999999996</v>
      </c>
      <c r="H25" s="285">
        <v>80.957499999999996</v>
      </c>
      <c r="I25" s="94" t="s">
        <v>25</v>
      </c>
      <c r="J25" s="94" t="s">
        <v>2353</v>
      </c>
      <c r="K25" s="721"/>
      <c r="L25" s="236"/>
      <c r="M25" s="236"/>
      <c r="N25" s="236"/>
      <c r="O25" s="236"/>
      <c r="P25" s="236"/>
      <c r="Q25" s="236"/>
      <c r="R25" s="236"/>
      <c r="S25" s="236"/>
      <c r="T25" s="236"/>
      <c r="U25" s="236"/>
      <c r="V25" s="236"/>
      <c r="W25" s="236"/>
      <c r="X25" s="236"/>
      <c r="Y25" s="236"/>
      <c r="Z25" s="236"/>
    </row>
    <row r="26" spans="1:26" ht="25.5" customHeight="1" outlineLevel="1">
      <c r="A26" s="291">
        <f t="shared" si="0"/>
        <v>12</v>
      </c>
      <c r="B26" s="102" t="s">
        <v>2354</v>
      </c>
      <c r="C26" s="291" t="s">
        <v>24</v>
      </c>
      <c r="D26" s="291">
        <v>794.01</v>
      </c>
      <c r="E26" s="285">
        <v>198.5025</v>
      </c>
      <c r="F26" s="285">
        <v>198.5025</v>
      </c>
      <c r="G26" s="285">
        <v>198.5025</v>
      </c>
      <c r="H26" s="285">
        <v>198.5025</v>
      </c>
      <c r="I26" s="94" t="s">
        <v>2345</v>
      </c>
      <c r="J26" s="94" t="s">
        <v>2355</v>
      </c>
      <c r="K26" s="721"/>
      <c r="L26" s="236"/>
      <c r="M26" s="236"/>
      <c r="N26" s="236"/>
      <c r="O26" s="236"/>
      <c r="P26" s="236"/>
      <c r="Q26" s="236"/>
      <c r="R26" s="236"/>
      <c r="S26" s="236"/>
      <c r="T26" s="236"/>
      <c r="U26" s="236"/>
      <c r="V26" s="236"/>
      <c r="W26" s="236"/>
      <c r="X26" s="236"/>
      <c r="Y26" s="236"/>
      <c r="Z26" s="236"/>
    </row>
    <row r="27" spans="1:26" ht="25.5" customHeight="1" outlineLevel="1">
      <c r="A27" s="291">
        <f t="shared" si="0"/>
        <v>13</v>
      </c>
      <c r="B27" s="102" t="s">
        <v>2356</v>
      </c>
      <c r="C27" s="291" t="s">
        <v>24</v>
      </c>
      <c r="D27" s="291">
        <v>290.35500000000002</v>
      </c>
      <c r="E27" s="285">
        <v>72.588750000000005</v>
      </c>
      <c r="F27" s="285">
        <v>72.588750000000005</v>
      </c>
      <c r="G27" s="285">
        <v>72.588750000000005</v>
      </c>
      <c r="H27" s="285">
        <v>72.588750000000005</v>
      </c>
      <c r="I27" s="94" t="s">
        <v>72</v>
      </c>
      <c r="J27" s="94" t="s">
        <v>2357</v>
      </c>
      <c r="K27" s="721"/>
      <c r="L27" s="236"/>
      <c r="M27" s="236"/>
      <c r="N27" s="236"/>
      <c r="O27" s="236"/>
      <c r="P27" s="236"/>
      <c r="Q27" s="236"/>
      <c r="R27" s="236"/>
      <c r="S27" s="236"/>
      <c r="T27" s="236"/>
      <c r="U27" s="236"/>
      <c r="V27" s="236"/>
      <c r="W27" s="236"/>
      <c r="X27" s="236"/>
      <c r="Y27" s="236"/>
      <c r="Z27" s="236"/>
    </row>
    <row r="28" spans="1:26" ht="38.25" outlineLevel="1">
      <c r="A28" s="291">
        <f t="shared" si="0"/>
        <v>14</v>
      </c>
      <c r="B28" s="102" t="s">
        <v>2358</v>
      </c>
      <c r="C28" s="291" t="s">
        <v>2359</v>
      </c>
      <c r="D28" s="291">
        <v>2634</v>
      </c>
      <c r="E28" s="285">
        <v>658.5</v>
      </c>
      <c r="F28" s="285">
        <v>658.5</v>
      </c>
      <c r="G28" s="285">
        <v>658.5</v>
      </c>
      <c r="H28" s="285">
        <v>658.5</v>
      </c>
      <c r="I28" s="94" t="s">
        <v>2360</v>
      </c>
      <c r="J28" s="94" t="s">
        <v>2361</v>
      </c>
      <c r="K28" s="721"/>
      <c r="L28" s="236"/>
      <c r="M28" s="236"/>
      <c r="N28" s="236"/>
      <c r="O28" s="236"/>
      <c r="P28" s="236"/>
      <c r="Q28" s="236"/>
      <c r="R28" s="236"/>
      <c r="S28" s="236"/>
      <c r="T28" s="236"/>
      <c r="U28" s="236"/>
      <c r="V28" s="236"/>
      <c r="W28" s="236"/>
      <c r="X28" s="236"/>
      <c r="Y28" s="236"/>
      <c r="Z28" s="236"/>
    </row>
    <row r="29" spans="1:26" ht="25.5" customHeight="1" outlineLevel="1">
      <c r="A29" s="291">
        <f t="shared" si="0"/>
        <v>15</v>
      </c>
      <c r="B29" s="102" t="s">
        <v>2362</v>
      </c>
      <c r="C29" s="291" t="s">
        <v>20</v>
      </c>
      <c r="D29" s="291">
        <v>264.7</v>
      </c>
      <c r="E29" s="285"/>
      <c r="F29" s="291">
        <v>264.7</v>
      </c>
      <c r="G29" s="285"/>
      <c r="H29" s="285"/>
      <c r="I29" s="94" t="s">
        <v>35</v>
      </c>
      <c r="J29" s="94" t="s">
        <v>2363</v>
      </c>
      <c r="K29" s="721"/>
      <c r="L29" s="236"/>
      <c r="M29" s="236"/>
      <c r="N29" s="236"/>
      <c r="O29" s="236"/>
      <c r="P29" s="236"/>
      <c r="Q29" s="236"/>
      <c r="R29" s="236"/>
      <c r="S29" s="236"/>
      <c r="T29" s="236"/>
      <c r="U29" s="236"/>
      <c r="V29" s="236"/>
      <c r="W29" s="236"/>
      <c r="X29" s="236"/>
      <c r="Y29" s="236"/>
      <c r="Z29" s="236"/>
    </row>
    <row r="30" spans="1:26" ht="25.5" outlineLevel="1">
      <c r="A30" s="291">
        <f t="shared" si="0"/>
        <v>16</v>
      </c>
      <c r="B30" s="102" t="s">
        <v>2364</v>
      </c>
      <c r="C30" s="291" t="s">
        <v>20</v>
      </c>
      <c r="D30" s="291">
        <v>3904</v>
      </c>
      <c r="E30" s="285">
        <v>976</v>
      </c>
      <c r="F30" s="285">
        <v>976</v>
      </c>
      <c r="G30" s="285">
        <v>976</v>
      </c>
      <c r="H30" s="285">
        <v>976</v>
      </c>
      <c r="I30" s="94" t="s">
        <v>2365</v>
      </c>
      <c r="J30" s="94" t="s">
        <v>2366</v>
      </c>
      <c r="K30" s="721"/>
      <c r="L30" s="236"/>
      <c r="M30" s="236"/>
      <c r="N30" s="236"/>
      <c r="O30" s="236"/>
      <c r="P30" s="236"/>
      <c r="Q30" s="236"/>
      <c r="R30" s="236"/>
      <c r="S30" s="236"/>
      <c r="T30" s="236"/>
      <c r="U30" s="236"/>
      <c r="V30" s="236"/>
      <c r="W30" s="236"/>
      <c r="X30" s="236"/>
      <c r="Y30" s="236"/>
      <c r="Z30" s="236"/>
    </row>
    <row r="31" spans="1:26" ht="25.5" customHeight="1" outlineLevel="1">
      <c r="A31" s="291">
        <f t="shared" si="0"/>
        <v>17</v>
      </c>
      <c r="B31" s="102" t="s">
        <v>2367</v>
      </c>
      <c r="C31" s="291" t="s">
        <v>20</v>
      </c>
      <c r="D31" s="291">
        <v>5979</v>
      </c>
      <c r="E31" s="285">
        <v>1494.75</v>
      </c>
      <c r="F31" s="285">
        <v>1494.75</v>
      </c>
      <c r="G31" s="285">
        <v>1494.75</v>
      </c>
      <c r="H31" s="285">
        <v>1494.75</v>
      </c>
      <c r="I31" s="94" t="s">
        <v>2368</v>
      </c>
      <c r="J31" s="94" t="s">
        <v>2369</v>
      </c>
      <c r="K31" s="721"/>
      <c r="L31" s="236"/>
      <c r="M31" s="236"/>
      <c r="N31" s="236"/>
      <c r="O31" s="236"/>
      <c r="P31" s="236"/>
      <c r="Q31" s="236"/>
      <c r="R31" s="236"/>
      <c r="S31" s="236"/>
      <c r="T31" s="236"/>
      <c r="U31" s="236"/>
      <c r="V31" s="236"/>
      <c r="W31" s="236"/>
      <c r="X31" s="236"/>
      <c r="Y31" s="236"/>
      <c r="Z31" s="236"/>
    </row>
    <row r="32" spans="1:26" ht="25.5" outlineLevel="1">
      <c r="A32" s="291">
        <f t="shared" si="0"/>
        <v>18</v>
      </c>
      <c r="B32" s="102" t="s">
        <v>2370</v>
      </c>
      <c r="C32" s="291" t="s">
        <v>24</v>
      </c>
      <c r="D32" s="291">
        <v>0.5</v>
      </c>
      <c r="E32" s="285">
        <v>0.125</v>
      </c>
      <c r="F32" s="285">
        <v>0.125</v>
      </c>
      <c r="G32" s="285">
        <v>0.125</v>
      </c>
      <c r="H32" s="285">
        <v>0.125</v>
      </c>
      <c r="I32" s="721" t="s">
        <v>35</v>
      </c>
      <c r="J32" s="94" t="s">
        <v>21</v>
      </c>
      <c r="K32" s="721"/>
      <c r="L32" s="236"/>
      <c r="M32" s="236"/>
      <c r="N32" s="236"/>
      <c r="O32" s="236"/>
      <c r="P32" s="236"/>
      <c r="Q32" s="236"/>
      <c r="R32" s="236"/>
      <c r="S32" s="236"/>
      <c r="T32" s="236"/>
      <c r="U32" s="236"/>
      <c r="V32" s="236"/>
      <c r="W32" s="236"/>
      <c r="X32" s="236"/>
      <c r="Y32" s="236"/>
      <c r="Z32" s="236"/>
    </row>
    <row r="33" spans="1:26" ht="25.5" outlineLevel="1">
      <c r="A33" s="291">
        <f t="shared" si="0"/>
        <v>19</v>
      </c>
      <c r="B33" s="102" t="s">
        <v>2371</v>
      </c>
      <c r="C33" s="291" t="s">
        <v>24</v>
      </c>
      <c r="D33" s="291">
        <v>1.2969999999999999</v>
      </c>
      <c r="E33" s="285">
        <v>0.32424999999999998</v>
      </c>
      <c r="F33" s="285">
        <v>0.32424999999999998</v>
      </c>
      <c r="G33" s="285">
        <v>0.32424999999999998</v>
      </c>
      <c r="H33" s="285">
        <v>0.32424999999999998</v>
      </c>
      <c r="I33" s="721"/>
      <c r="J33" s="94" t="s">
        <v>21</v>
      </c>
      <c r="K33" s="721"/>
      <c r="L33" s="236"/>
      <c r="M33" s="236"/>
      <c r="N33" s="236"/>
      <c r="O33" s="236"/>
      <c r="P33" s="236"/>
      <c r="Q33" s="236"/>
      <c r="R33" s="236"/>
      <c r="S33" s="236"/>
      <c r="T33" s="236"/>
      <c r="U33" s="236"/>
      <c r="V33" s="236"/>
      <c r="W33" s="236"/>
      <c r="X33" s="236"/>
      <c r="Y33" s="236"/>
      <c r="Z33" s="236"/>
    </row>
    <row r="34" spans="1:26" ht="25.5" outlineLevel="1">
      <c r="A34" s="291">
        <f t="shared" si="0"/>
        <v>20</v>
      </c>
      <c r="B34" s="102" t="s">
        <v>2372</v>
      </c>
      <c r="C34" s="291" t="s">
        <v>24</v>
      </c>
      <c r="D34" s="291">
        <v>1.1830000000000001</v>
      </c>
      <c r="E34" s="285">
        <v>0.29575000000000001</v>
      </c>
      <c r="F34" s="285">
        <v>0.29575000000000001</v>
      </c>
      <c r="G34" s="285">
        <v>0.29575000000000001</v>
      </c>
      <c r="H34" s="285">
        <v>0.29575000000000001</v>
      </c>
      <c r="I34" s="721" t="s">
        <v>35</v>
      </c>
      <c r="J34" s="94" t="s">
        <v>21</v>
      </c>
      <c r="K34" s="721" t="s">
        <v>2333</v>
      </c>
      <c r="L34" s="236"/>
      <c r="M34" s="236"/>
      <c r="N34" s="236"/>
      <c r="O34" s="236"/>
      <c r="P34" s="236"/>
      <c r="Q34" s="236"/>
      <c r="R34" s="236"/>
      <c r="S34" s="236"/>
      <c r="T34" s="236"/>
      <c r="U34" s="236"/>
      <c r="V34" s="236"/>
      <c r="W34" s="236"/>
      <c r="X34" s="236"/>
      <c r="Y34" s="236"/>
      <c r="Z34" s="236"/>
    </row>
    <row r="35" spans="1:26" ht="25.5" outlineLevel="1">
      <c r="A35" s="291">
        <f t="shared" si="0"/>
        <v>21</v>
      </c>
      <c r="B35" s="102" t="s">
        <v>2373</v>
      </c>
      <c r="C35" s="291" t="s">
        <v>24</v>
      </c>
      <c r="D35" s="291">
        <v>8.7539999999999996</v>
      </c>
      <c r="E35" s="285">
        <v>2.1884999999999999</v>
      </c>
      <c r="F35" s="285">
        <v>2.1884999999999999</v>
      </c>
      <c r="G35" s="285">
        <v>2.1884999999999999</v>
      </c>
      <c r="H35" s="285">
        <v>2.1884999999999999</v>
      </c>
      <c r="I35" s="721"/>
      <c r="J35" s="94" t="s">
        <v>21</v>
      </c>
      <c r="K35" s="721"/>
      <c r="L35" s="236"/>
      <c r="M35" s="236"/>
      <c r="N35" s="236"/>
      <c r="O35" s="236"/>
      <c r="P35" s="236"/>
      <c r="Q35" s="236"/>
      <c r="R35" s="236"/>
      <c r="S35" s="236"/>
      <c r="T35" s="236"/>
      <c r="U35" s="236"/>
      <c r="V35" s="236"/>
      <c r="W35" s="236"/>
      <c r="X35" s="236"/>
      <c r="Y35" s="236"/>
      <c r="Z35" s="236"/>
    </row>
    <row r="36" spans="1:26" ht="38.25" outlineLevel="1">
      <c r="A36" s="291">
        <f t="shared" si="0"/>
        <v>22</v>
      </c>
      <c r="B36" s="102" t="s">
        <v>2374</v>
      </c>
      <c r="C36" s="291" t="s">
        <v>20</v>
      </c>
      <c r="D36" s="291">
        <v>25</v>
      </c>
      <c r="E36" s="285"/>
      <c r="F36" s="285"/>
      <c r="G36" s="285">
        <v>25</v>
      </c>
      <c r="H36" s="285"/>
      <c r="I36" s="721" t="s">
        <v>2375</v>
      </c>
      <c r="J36" s="94" t="s">
        <v>2376</v>
      </c>
      <c r="K36" s="721"/>
      <c r="L36" s="236"/>
      <c r="M36" s="236"/>
      <c r="N36" s="236"/>
      <c r="O36" s="236"/>
      <c r="P36" s="236"/>
      <c r="Q36" s="236"/>
      <c r="R36" s="236"/>
      <c r="S36" s="236"/>
      <c r="T36" s="236"/>
      <c r="U36" s="236"/>
      <c r="V36" s="236"/>
      <c r="W36" s="236"/>
      <c r="X36" s="236"/>
      <c r="Y36" s="236"/>
      <c r="Z36" s="236"/>
    </row>
    <row r="37" spans="1:26" ht="25.5" outlineLevel="1">
      <c r="A37" s="291">
        <f t="shared" si="0"/>
        <v>23</v>
      </c>
      <c r="B37" s="102" t="s">
        <v>2377</v>
      </c>
      <c r="C37" s="291" t="s">
        <v>20</v>
      </c>
      <c r="D37" s="291">
        <v>8278</v>
      </c>
      <c r="E37" s="285">
        <v>2069.5</v>
      </c>
      <c r="F37" s="285">
        <v>2069.5</v>
      </c>
      <c r="G37" s="285">
        <v>2069.5</v>
      </c>
      <c r="H37" s="285">
        <v>2069.5</v>
      </c>
      <c r="I37" s="721"/>
      <c r="J37" s="94" t="s">
        <v>2378</v>
      </c>
      <c r="K37" s="721"/>
      <c r="L37" s="236"/>
      <c r="M37" s="236"/>
      <c r="N37" s="236"/>
      <c r="O37" s="236"/>
      <c r="P37" s="236"/>
      <c r="Q37" s="236"/>
      <c r="R37" s="236"/>
      <c r="S37" s="236"/>
      <c r="T37" s="236"/>
      <c r="U37" s="236"/>
      <c r="V37" s="236"/>
      <c r="W37" s="236"/>
      <c r="X37" s="236"/>
      <c r="Y37" s="236"/>
      <c r="Z37" s="236"/>
    </row>
    <row r="38" spans="1:26" ht="25.5" outlineLevel="1">
      <c r="A38" s="291">
        <f t="shared" si="0"/>
        <v>24</v>
      </c>
      <c r="B38" s="102" t="s">
        <v>2379</v>
      </c>
      <c r="C38" s="291" t="s">
        <v>20</v>
      </c>
      <c r="D38" s="291">
        <v>312</v>
      </c>
      <c r="E38" s="285">
        <v>78</v>
      </c>
      <c r="F38" s="285">
        <v>78</v>
      </c>
      <c r="G38" s="285">
        <v>78</v>
      </c>
      <c r="H38" s="285">
        <v>78</v>
      </c>
      <c r="I38" s="721"/>
      <c r="J38" s="94" t="s">
        <v>21</v>
      </c>
      <c r="K38" s="721"/>
      <c r="L38" s="236"/>
      <c r="M38" s="236"/>
      <c r="N38" s="236"/>
      <c r="O38" s="236"/>
      <c r="P38" s="236"/>
      <c r="Q38" s="236"/>
      <c r="R38" s="236"/>
      <c r="S38" s="236"/>
      <c r="T38" s="236"/>
      <c r="U38" s="236"/>
      <c r="V38" s="236"/>
      <c r="W38" s="236"/>
      <c r="X38" s="236"/>
      <c r="Y38" s="236"/>
      <c r="Z38" s="236"/>
    </row>
    <row r="39" spans="1:26" ht="25.5" outlineLevel="1">
      <c r="A39" s="291">
        <f t="shared" si="0"/>
        <v>25</v>
      </c>
      <c r="B39" s="102" t="s">
        <v>2380</v>
      </c>
      <c r="C39" s="291" t="s">
        <v>24</v>
      </c>
      <c r="D39" s="291">
        <v>28</v>
      </c>
      <c r="E39" s="285">
        <v>7</v>
      </c>
      <c r="F39" s="285">
        <v>7</v>
      </c>
      <c r="G39" s="285">
        <v>7</v>
      </c>
      <c r="H39" s="285">
        <v>7</v>
      </c>
      <c r="I39" s="94" t="s">
        <v>2381</v>
      </c>
      <c r="J39" s="94" t="s">
        <v>2382</v>
      </c>
      <c r="K39" s="721"/>
      <c r="L39" s="236"/>
      <c r="M39" s="236"/>
      <c r="N39" s="236"/>
      <c r="O39" s="236"/>
      <c r="P39" s="236"/>
      <c r="Q39" s="236"/>
      <c r="R39" s="236"/>
      <c r="S39" s="236"/>
      <c r="T39" s="236"/>
      <c r="U39" s="236"/>
      <c r="V39" s="236"/>
      <c r="W39" s="236"/>
      <c r="X39" s="236"/>
      <c r="Y39" s="236"/>
      <c r="Z39" s="236"/>
    </row>
    <row r="40" spans="1:26" ht="25.5" outlineLevel="1">
      <c r="A40" s="291">
        <f t="shared" si="0"/>
        <v>26</v>
      </c>
      <c r="B40" s="102" t="s">
        <v>2383</v>
      </c>
      <c r="C40" s="291" t="s">
        <v>20</v>
      </c>
      <c r="D40" s="291">
        <v>341</v>
      </c>
      <c r="E40" s="285">
        <v>85.25</v>
      </c>
      <c r="F40" s="285">
        <v>85.25</v>
      </c>
      <c r="G40" s="285">
        <v>85.25</v>
      </c>
      <c r="H40" s="285">
        <v>85.25</v>
      </c>
      <c r="I40" s="94" t="s">
        <v>2384</v>
      </c>
      <c r="J40" s="94" t="s">
        <v>21</v>
      </c>
      <c r="K40" s="721"/>
      <c r="L40" s="236"/>
      <c r="M40" s="236"/>
      <c r="N40" s="236"/>
      <c r="O40" s="236"/>
      <c r="P40" s="236"/>
      <c r="Q40" s="236"/>
      <c r="R40" s="236"/>
      <c r="S40" s="236"/>
      <c r="T40" s="236"/>
      <c r="U40" s="236"/>
      <c r="V40" s="236"/>
      <c r="W40" s="236"/>
      <c r="X40" s="236"/>
      <c r="Y40" s="236"/>
      <c r="Z40" s="236"/>
    </row>
    <row r="41" spans="1:26" ht="25.5" outlineLevel="1">
      <c r="A41" s="291">
        <f t="shared" si="0"/>
        <v>27</v>
      </c>
      <c r="B41" s="102" t="s">
        <v>2385</v>
      </c>
      <c r="C41" s="291" t="s">
        <v>20</v>
      </c>
      <c r="D41" s="291">
        <v>583</v>
      </c>
      <c r="E41" s="285">
        <v>145.75</v>
      </c>
      <c r="F41" s="285">
        <v>145.75</v>
      </c>
      <c r="G41" s="285">
        <v>145.75</v>
      </c>
      <c r="H41" s="285">
        <v>145.75</v>
      </c>
      <c r="I41" s="94" t="s">
        <v>2375</v>
      </c>
      <c r="J41" s="94" t="s">
        <v>2386</v>
      </c>
      <c r="K41" s="721"/>
      <c r="L41" s="236"/>
      <c r="M41" s="236"/>
      <c r="N41" s="236"/>
      <c r="O41" s="236"/>
      <c r="P41" s="236"/>
      <c r="Q41" s="236"/>
      <c r="R41" s="236"/>
      <c r="S41" s="236"/>
      <c r="T41" s="236"/>
      <c r="U41" s="236"/>
      <c r="V41" s="236"/>
      <c r="W41" s="236"/>
      <c r="X41" s="236"/>
      <c r="Y41" s="236"/>
      <c r="Z41" s="236"/>
    </row>
    <row r="42" spans="1:26" ht="25.5" outlineLevel="1">
      <c r="A42" s="291">
        <f t="shared" si="0"/>
        <v>28</v>
      </c>
      <c r="B42" s="102" t="s">
        <v>2387</v>
      </c>
      <c r="C42" s="291" t="s">
        <v>20</v>
      </c>
      <c r="D42" s="291">
        <v>700</v>
      </c>
      <c r="E42" s="285">
        <v>175</v>
      </c>
      <c r="F42" s="285">
        <v>175</v>
      </c>
      <c r="G42" s="285">
        <v>175</v>
      </c>
      <c r="H42" s="285">
        <v>175</v>
      </c>
      <c r="I42" s="721" t="s">
        <v>2388</v>
      </c>
      <c r="J42" s="94" t="s">
        <v>2389</v>
      </c>
      <c r="K42" s="721"/>
      <c r="L42" s="236"/>
      <c r="M42" s="236"/>
      <c r="N42" s="236"/>
      <c r="O42" s="236"/>
      <c r="P42" s="236"/>
      <c r="Q42" s="236"/>
      <c r="R42" s="236"/>
      <c r="S42" s="236"/>
      <c r="T42" s="236"/>
      <c r="U42" s="236"/>
      <c r="V42" s="236"/>
      <c r="W42" s="236"/>
      <c r="X42" s="236"/>
      <c r="Y42" s="236"/>
      <c r="Z42" s="236"/>
    </row>
    <row r="43" spans="1:26" ht="25.5" outlineLevel="1">
      <c r="A43" s="291">
        <f t="shared" si="0"/>
        <v>29</v>
      </c>
      <c r="B43" s="102" t="s">
        <v>2390</v>
      </c>
      <c r="C43" s="291" t="s">
        <v>20</v>
      </c>
      <c r="D43" s="291">
        <v>36</v>
      </c>
      <c r="E43" s="285">
        <v>9</v>
      </c>
      <c r="F43" s="285">
        <v>9</v>
      </c>
      <c r="G43" s="285">
        <v>9</v>
      </c>
      <c r="H43" s="285">
        <v>9</v>
      </c>
      <c r="I43" s="721"/>
      <c r="J43" s="94" t="s">
        <v>2391</v>
      </c>
      <c r="K43" s="721"/>
      <c r="L43" s="236"/>
      <c r="M43" s="236"/>
      <c r="N43" s="236"/>
      <c r="O43" s="236"/>
      <c r="P43" s="236"/>
      <c r="Q43" s="236"/>
      <c r="R43" s="236"/>
      <c r="S43" s="236"/>
      <c r="T43" s="236"/>
      <c r="U43" s="236"/>
      <c r="V43" s="236"/>
      <c r="W43" s="236"/>
      <c r="X43" s="236"/>
      <c r="Y43" s="236"/>
      <c r="Z43" s="236"/>
    </row>
    <row r="44" spans="1:26" ht="25.5" outlineLevel="1">
      <c r="A44" s="291">
        <f t="shared" si="0"/>
        <v>30</v>
      </c>
      <c r="B44" s="102" t="s">
        <v>2392</v>
      </c>
      <c r="C44" s="291" t="s">
        <v>20</v>
      </c>
      <c r="D44" s="291">
        <v>18</v>
      </c>
      <c r="E44" s="285">
        <v>4.5</v>
      </c>
      <c r="F44" s="285">
        <v>4.5</v>
      </c>
      <c r="G44" s="285">
        <v>4.5</v>
      </c>
      <c r="H44" s="285">
        <v>4.5</v>
      </c>
      <c r="I44" s="721"/>
      <c r="J44" s="94" t="s">
        <v>2393</v>
      </c>
      <c r="K44" s="721"/>
      <c r="L44" s="236"/>
      <c r="M44" s="236"/>
      <c r="N44" s="236"/>
      <c r="O44" s="236"/>
      <c r="P44" s="236"/>
      <c r="Q44" s="236"/>
      <c r="R44" s="236"/>
      <c r="S44" s="236"/>
      <c r="T44" s="236"/>
      <c r="U44" s="236"/>
      <c r="V44" s="236"/>
      <c r="W44" s="236"/>
      <c r="X44" s="236"/>
      <c r="Y44" s="236"/>
      <c r="Z44" s="236"/>
    </row>
    <row r="45" spans="1:26" ht="25.5" outlineLevel="1">
      <c r="A45" s="291">
        <f t="shared" si="0"/>
        <v>31</v>
      </c>
      <c r="B45" s="102" t="s">
        <v>2394</v>
      </c>
      <c r="C45" s="291" t="s">
        <v>20</v>
      </c>
      <c r="D45" s="291">
        <v>72</v>
      </c>
      <c r="E45" s="285">
        <v>18</v>
      </c>
      <c r="F45" s="285">
        <v>18</v>
      </c>
      <c r="G45" s="285">
        <v>18</v>
      </c>
      <c r="H45" s="285">
        <v>18</v>
      </c>
      <c r="I45" s="721"/>
      <c r="J45" s="94" t="s">
        <v>2395</v>
      </c>
      <c r="K45" s="721"/>
      <c r="L45" s="236"/>
      <c r="M45" s="236"/>
      <c r="N45" s="236"/>
      <c r="O45" s="236"/>
      <c r="P45" s="236"/>
      <c r="Q45" s="236"/>
      <c r="R45" s="236"/>
      <c r="S45" s="236"/>
      <c r="T45" s="236"/>
      <c r="U45" s="236"/>
      <c r="V45" s="236"/>
      <c r="W45" s="236"/>
      <c r="X45" s="236"/>
      <c r="Y45" s="236"/>
      <c r="Z45" s="236"/>
    </row>
    <row r="46" spans="1:26" ht="25.5" outlineLevel="1">
      <c r="A46" s="291">
        <f t="shared" si="0"/>
        <v>32</v>
      </c>
      <c r="B46" s="102" t="s">
        <v>2396</v>
      </c>
      <c r="C46" s="291" t="s">
        <v>20</v>
      </c>
      <c r="D46" s="291">
        <v>18</v>
      </c>
      <c r="E46" s="285">
        <v>4.5</v>
      </c>
      <c r="F46" s="285">
        <v>4.5</v>
      </c>
      <c r="G46" s="285">
        <v>4.5</v>
      </c>
      <c r="H46" s="285">
        <v>4.5</v>
      </c>
      <c r="I46" s="721"/>
      <c r="J46" s="94" t="s">
        <v>2397</v>
      </c>
      <c r="K46" s="721"/>
      <c r="L46" s="236"/>
      <c r="M46" s="236"/>
      <c r="N46" s="236"/>
      <c r="O46" s="236"/>
      <c r="P46" s="236"/>
      <c r="Q46" s="236"/>
      <c r="R46" s="236"/>
      <c r="S46" s="236"/>
      <c r="T46" s="236"/>
      <c r="U46" s="236"/>
      <c r="V46" s="236"/>
      <c r="W46" s="236"/>
      <c r="X46" s="236"/>
      <c r="Y46" s="236"/>
      <c r="Z46" s="236"/>
    </row>
    <row r="47" spans="1:26" ht="18" customHeight="1">
      <c r="A47" s="309">
        <f>COUNT(A15:A46)</f>
        <v>32</v>
      </c>
      <c r="B47" s="718" t="s">
        <v>85</v>
      </c>
      <c r="C47" s="581"/>
      <c r="D47" s="581"/>
      <c r="E47" s="581"/>
      <c r="F47" s="581"/>
      <c r="G47" s="581"/>
      <c r="H47" s="581"/>
      <c r="I47" s="624"/>
      <c r="J47" s="581"/>
      <c r="K47" s="581"/>
      <c r="L47" s="236"/>
      <c r="M47" s="236"/>
      <c r="N47" s="236"/>
      <c r="O47" s="236"/>
      <c r="P47" s="236"/>
      <c r="Q47" s="236"/>
      <c r="R47" s="236"/>
      <c r="S47" s="236"/>
      <c r="T47" s="236"/>
      <c r="U47" s="236"/>
      <c r="V47" s="236"/>
      <c r="W47" s="236"/>
      <c r="X47" s="236"/>
      <c r="Y47" s="236"/>
      <c r="Z47" s="236"/>
    </row>
    <row r="48" spans="1:26" ht="19.5" customHeight="1">
      <c r="A48" s="286"/>
      <c r="B48" s="719" t="s">
        <v>2398</v>
      </c>
      <c r="C48" s="621"/>
      <c r="D48" s="621"/>
      <c r="E48" s="621"/>
      <c r="F48" s="621"/>
      <c r="G48" s="621"/>
      <c r="H48" s="621"/>
      <c r="I48" s="621"/>
      <c r="J48" s="621"/>
      <c r="K48" s="621"/>
      <c r="L48" s="236"/>
      <c r="M48" s="236"/>
      <c r="N48" s="236"/>
      <c r="O48" s="236"/>
      <c r="P48" s="236"/>
      <c r="Q48" s="236"/>
      <c r="R48" s="236"/>
      <c r="S48" s="236"/>
      <c r="T48" s="236"/>
      <c r="U48" s="236"/>
      <c r="V48" s="236"/>
      <c r="W48" s="236"/>
      <c r="X48" s="236"/>
      <c r="Y48" s="236"/>
      <c r="Z48" s="236"/>
    </row>
    <row r="49" spans="1:26" ht="25.5" outlineLevel="1">
      <c r="A49" s="291">
        <f>A46+1</f>
        <v>33</v>
      </c>
      <c r="B49" s="102" t="s">
        <v>2399</v>
      </c>
      <c r="C49" s="291" t="s">
        <v>20</v>
      </c>
      <c r="D49" s="310">
        <v>2</v>
      </c>
      <c r="E49" s="291">
        <v>0.5</v>
      </c>
      <c r="F49" s="291">
        <v>0.5</v>
      </c>
      <c r="G49" s="291">
        <v>0.5</v>
      </c>
      <c r="H49" s="291">
        <v>0.5</v>
      </c>
      <c r="I49" s="294" t="s">
        <v>2400</v>
      </c>
      <c r="J49" s="294" t="s">
        <v>2401</v>
      </c>
      <c r="K49" s="720" t="s">
        <v>2333</v>
      </c>
      <c r="L49" s="236"/>
      <c r="M49" s="236"/>
      <c r="N49" s="236"/>
      <c r="O49" s="236"/>
      <c r="P49" s="236"/>
      <c r="Q49" s="236"/>
      <c r="R49" s="236"/>
      <c r="S49" s="236"/>
      <c r="T49" s="236"/>
      <c r="U49" s="236"/>
      <c r="V49" s="236"/>
      <c r="W49" s="236"/>
      <c r="X49" s="236"/>
      <c r="Y49" s="236"/>
      <c r="Z49" s="236"/>
    </row>
    <row r="50" spans="1:26" ht="25.5" outlineLevel="1">
      <c r="A50" s="291">
        <f t="shared" ref="A50:A113" si="1">A49+1</f>
        <v>34</v>
      </c>
      <c r="B50" s="102" t="s">
        <v>2402</v>
      </c>
      <c r="C50" s="291" t="s">
        <v>20</v>
      </c>
      <c r="D50" s="310">
        <v>1.8</v>
      </c>
      <c r="E50" s="291">
        <v>0.45</v>
      </c>
      <c r="F50" s="291">
        <v>0.45</v>
      </c>
      <c r="G50" s="291">
        <v>0.45</v>
      </c>
      <c r="H50" s="291">
        <v>0.45</v>
      </c>
      <c r="I50" s="294" t="s">
        <v>127</v>
      </c>
      <c r="J50" s="294" t="s">
        <v>2403</v>
      </c>
      <c r="K50" s="720"/>
      <c r="L50" s="236"/>
      <c r="M50" s="236"/>
      <c r="N50" s="236"/>
      <c r="O50" s="236"/>
      <c r="P50" s="236"/>
      <c r="Q50" s="236"/>
      <c r="R50" s="236"/>
      <c r="S50" s="236"/>
      <c r="T50" s="236"/>
      <c r="U50" s="236"/>
      <c r="V50" s="236"/>
      <c r="W50" s="236"/>
      <c r="X50" s="236"/>
      <c r="Y50" s="236"/>
      <c r="Z50" s="236"/>
    </row>
    <row r="51" spans="1:26" outlineLevel="1">
      <c r="A51" s="291">
        <f t="shared" si="1"/>
        <v>35</v>
      </c>
      <c r="B51" s="102" t="s">
        <v>2404</v>
      </c>
      <c r="C51" s="282" t="s">
        <v>20</v>
      </c>
      <c r="D51" s="311">
        <v>1.2E-2</v>
      </c>
      <c r="E51" s="311">
        <v>1.2E-2</v>
      </c>
      <c r="F51" s="291"/>
      <c r="G51" s="291"/>
      <c r="H51" s="291"/>
      <c r="I51" s="576" t="s">
        <v>2405</v>
      </c>
      <c r="J51" s="294" t="s">
        <v>2406</v>
      </c>
      <c r="K51" s="720"/>
      <c r="L51" s="236"/>
      <c r="M51" s="236"/>
      <c r="N51" s="236"/>
      <c r="O51" s="236"/>
      <c r="P51" s="236"/>
      <c r="Q51" s="236"/>
      <c r="R51" s="236"/>
      <c r="S51" s="236"/>
      <c r="T51" s="236"/>
      <c r="U51" s="236"/>
      <c r="V51" s="236"/>
      <c r="W51" s="236"/>
      <c r="X51" s="236"/>
      <c r="Y51" s="236"/>
      <c r="Z51" s="236"/>
    </row>
    <row r="52" spans="1:26" outlineLevel="1">
      <c r="A52" s="291">
        <f t="shared" si="1"/>
        <v>36</v>
      </c>
      <c r="B52" s="102" t="s">
        <v>2407</v>
      </c>
      <c r="C52" s="282" t="s">
        <v>20</v>
      </c>
      <c r="D52" s="311">
        <v>0.12</v>
      </c>
      <c r="E52" s="311">
        <v>0.12</v>
      </c>
      <c r="F52" s="291"/>
      <c r="G52" s="291"/>
      <c r="H52" s="291"/>
      <c r="I52" s="576"/>
      <c r="J52" s="294" t="s">
        <v>2408</v>
      </c>
      <c r="K52" s="720"/>
      <c r="L52" s="236"/>
      <c r="M52" s="236"/>
      <c r="N52" s="236"/>
      <c r="O52" s="236"/>
      <c r="P52" s="236"/>
      <c r="Q52" s="236"/>
      <c r="R52" s="236"/>
      <c r="S52" s="236"/>
      <c r="T52" s="236"/>
      <c r="U52" s="236"/>
      <c r="V52" s="236"/>
      <c r="W52" s="236"/>
      <c r="X52" s="236"/>
      <c r="Y52" s="236"/>
      <c r="Z52" s="236"/>
    </row>
    <row r="53" spans="1:26" ht="25.5" outlineLevel="1">
      <c r="A53" s="291">
        <f t="shared" si="1"/>
        <v>37</v>
      </c>
      <c r="B53" s="102" t="s">
        <v>2409</v>
      </c>
      <c r="C53" s="282" t="s">
        <v>20</v>
      </c>
      <c r="D53" s="311">
        <v>0.6</v>
      </c>
      <c r="E53" s="311">
        <v>0.6</v>
      </c>
      <c r="F53" s="291"/>
      <c r="G53" s="291"/>
      <c r="H53" s="291"/>
      <c r="I53" s="576"/>
      <c r="J53" s="294" t="s">
        <v>21</v>
      </c>
      <c r="K53" s="720"/>
      <c r="L53" s="236"/>
      <c r="M53" s="236"/>
      <c r="N53" s="236"/>
      <c r="O53" s="236"/>
      <c r="P53" s="236"/>
      <c r="Q53" s="236"/>
      <c r="R53" s="236"/>
      <c r="S53" s="236"/>
      <c r="T53" s="236"/>
      <c r="U53" s="236"/>
      <c r="V53" s="236"/>
      <c r="W53" s="236"/>
      <c r="X53" s="236"/>
      <c r="Y53" s="236"/>
      <c r="Z53" s="236"/>
    </row>
    <row r="54" spans="1:26" outlineLevel="1">
      <c r="A54" s="291">
        <f t="shared" si="1"/>
        <v>38</v>
      </c>
      <c r="B54" s="102" t="s">
        <v>2410</v>
      </c>
      <c r="C54" s="282" t="s">
        <v>20</v>
      </c>
      <c r="D54" s="291">
        <v>0.4</v>
      </c>
      <c r="E54" s="291">
        <v>0.4</v>
      </c>
      <c r="F54" s="291"/>
      <c r="G54" s="291"/>
      <c r="H54" s="291"/>
      <c r="I54" s="576"/>
      <c r="J54" s="294" t="s">
        <v>2411</v>
      </c>
      <c r="K54" s="720"/>
      <c r="L54" s="236"/>
      <c r="M54" s="236"/>
      <c r="N54" s="236"/>
      <c r="O54" s="236"/>
      <c r="P54" s="236"/>
      <c r="Q54" s="236"/>
      <c r="R54" s="236"/>
      <c r="S54" s="236"/>
      <c r="T54" s="236"/>
      <c r="U54" s="236"/>
      <c r="V54" s="236"/>
      <c r="W54" s="236"/>
      <c r="X54" s="236"/>
      <c r="Y54" s="236"/>
      <c r="Z54" s="236"/>
    </row>
    <row r="55" spans="1:26" ht="25.5" outlineLevel="1">
      <c r="A55" s="291">
        <f t="shared" si="1"/>
        <v>39</v>
      </c>
      <c r="B55" s="102" t="s">
        <v>2412</v>
      </c>
      <c r="C55" s="291" t="s">
        <v>61</v>
      </c>
      <c r="D55" s="310">
        <v>29</v>
      </c>
      <c r="E55" s="291">
        <v>14</v>
      </c>
      <c r="F55" s="291"/>
      <c r="G55" s="291">
        <v>15</v>
      </c>
      <c r="H55" s="291"/>
      <c r="I55" s="576"/>
      <c r="J55" s="294" t="s">
        <v>2413</v>
      </c>
      <c r="K55" s="720"/>
      <c r="L55" s="236"/>
      <c r="M55" s="236"/>
      <c r="N55" s="236"/>
      <c r="O55" s="236"/>
      <c r="P55" s="236"/>
      <c r="Q55" s="236"/>
      <c r="R55" s="236"/>
      <c r="S55" s="236"/>
      <c r="T55" s="236"/>
      <c r="U55" s="236"/>
      <c r="V55" s="236"/>
      <c r="W55" s="236"/>
      <c r="X55" s="236"/>
      <c r="Y55" s="236"/>
      <c r="Z55" s="236"/>
    </row>
    <row r="56" spans="1:26" ht="38.25" outlineLevel="1">
      <c r="A56" s="291">
        <f t="shared" si="1"/>
        <v>40</v>
      </c>
      <c r="B56" s="102" t="s">
        <v>2414</v>
      </c>
      <c r="C56" s="291" t="s">
        <v>20</v>
      </c>
      <c r="D56" s="310">
        <v>1.6</v>
      </c>
      <c r="E56" s="291">
        <v>0.8</v>
      </c>
      <c r="F56" s="291"/>
      <c r="G56" s="291">
        <v>0.8</v>
      </c>
      <c r="H56" s="291"/>
      <c r="I56" s="576"/>
      <c r="J56" s="294" t="s">
        <v>2415</v>
      </c>
      <c r="K56" s="720"/>
      <c r="L56" s="236"/>
      <c r="M56" s="236"/>
      <c r="N56" s="236"/>
      <c r="O56" s="236"/>
      <c r="P56" s="236"/>
      <c r="Q56" s="236"/>
      <c r="R56" s="236"/>
      <c r="S56" s="236"/>
      <c r="T56" s="236"/>
      <c r="U56" s="236"/>
      <c r="V56" s="236"/>
      <c r="W56" s="236"/>
      <c r="X56" s="236"/>
      <c r="Y56" s="236"/>
      <c r="Z56" s="236"/>
    </row>
    <row r="57" spans="1:26" ht="25.5" outlineLevel="1">
      <c r="A57" s="291">
        <f t="shared" si="1"/>
        <v>41</v>
      </c>
      <c r="B57" s="102" t="s">
        <v>2416</v>
      </c>
      <c r="C57" s="291" t="s">
        <v>20</v>
      </c>
      <c r="D57" s="310">
        <v>2</v>
      </c>
      <c r="E57" s="291">
        <v>2</v>
      </c>
      <c r="F57" s="291"/>
      <c r="G57" s="291"/>
      <c r="H57" s="291"/>
      <c r="I57" s="576" t="s">
        <v>88</v>
      </c>
      <c r="J57" s="294" t="s">
        <v>2417</v>
      </c>
      <c r="K57" s="720"/>
      <c r="L57" s="236"/>
      <c r="M57" s="236"/>
      <c r="N57" s="236"/>
      <c r="O57" s="236"/>
      <c r="P57" s="236"/>
      <c r="Q57" s="236"/>
      <c r="R57" s="236"/>
      <c r="S57" s="236"/>
      <c r="T57" s="236"/>
      <c r="U57" s="236"/>
      <c r="V57" s="236"/>
      <c r="W57" s="236"/>
      <c r="X57" s="236"/>
      <c r="Y57" s="236"/>
      <c r="Z57" s="236"/>
    </row>
    <row r="58" spans="1:26" ht="25.5" outlineLevel="1">
      <c r="A58" s="291">
        <f t="shared" si="1"/>
        <v>42</v>
      </c>
      <c r="B58" s="102" t="s">
        <v>2418</v>
      </c>
      <c r="C58" s="291" t="s">
        <v>20</v>
      </c>
      <c r="D58" s="310">
        <v>3</v>
      </c>
      <c r="E58" s="291">
        <v>3</v>
      </c>
      <c r="F58" s="291"/>
      <c r="G58" s="291"/>
      <c r="H58" s="291"/>
      <c r="I58" s="576"/>
      <c r="J58" s="294" t="s">
        <v>2419</v>
      </c>
      <c r="K58" s="720"/>
      <c r="L58" s="236"/>
      <c r="M58" s="236"/>
      <c r="N58" s="236"/>
      <c r="O58" s="236"/>
      <c r="P58" s="236"/>
      <c r="Q58" s="236"/>
      <c r="R58" s="236"/>
      <c r="S58" s="236"/>
      <c r="T58" s="236"/>
      <c r="U58" s="236"/>
      <c r="V58" s="236"/>
      <c r="W58" s="236"/>
      <c r="X58" s="236"/>
      <c r="Y58" s="236"/>
      <c r="Z58" s="236"/>
    </row>
    <row r="59" spans="1:26" outlineLevel="1">
      <c r="A59" s="291">
        <f t="shared" si="1"/>
        <v>43</v>
      </c>
      <c r="B59" s="102" t="s">
        <v>2420</v>
      </c>
      <c r="C59" s="291" t="s">
        <v>20</v>
      </c>
      <c r="D59" s="310">
        <v>0.2</v>
      </c>
      <c r="E59" s="310">
        <v>0.2</v>
      </c>
      <c r="F59" s="291"/>
      <c r="G59" s="291"/>
      <c r="H59" s="291"/>
      <c r="I59" s="294" t="s">
        <v>2405</v>
      </c>
      <c r="J59" s="294" t="s">
        <v>2421</v>
      </c>
      <c r="K59" s="720"/>
      <c r="L59" s="236"/>
      <c r="M59" s="236"/>
      <c r="N59" s="236"/>
      <c r="O59" s="236"/>
      <c r="P59" s="236"/>
      <c r="Q59" s="236"/>
      <c r="R59" s="236"/>
      <c r="S59" s="236"/>
      <c r="T59" s="236"/>
      <c r="U59" s="236"/>
      <c r="V59" s="236"/>
      <c r="W59" s="236"/>
      <c r="X59" s="236"/>
      <c r="Y59" s="236"/>
      <c r="Z59" s="236"/>
    </row>
    <row r="60" spans="1:26" ht="25.5" outlineLevel="1">
      <c r="A60" s="291">
        <f t="shared" si="1"/>
        <v>44</v>
      </c>
      <c r="B60" s="102" t="s">
        <v>2422</v>
      </c>
      <c r="C60" s="291" t="s">
        <v>20</v>
      </c>
      <c r="D60" s="310">
        <v>0.5</v>
      </c>
      <c r="E60" s="310">
        <v>0.5</v>
      </c>
      <c r="F60" s="291"/>
      <c r="G60" s="291"/>
      <c r="H60" s="291"/>
      <c r="I60" s="294" t="s">
        <v>88</v>
      </c>
      <c r="J60" s="294" t="s">
        <v>2423</v>
      </c>
      <c r="K60" s="720"/>
      <c r="L60" s="236"/>
      <c r="M60" s="236"/>
      <c r="N60" s="236"/>
      <c r="O60" s="236"/>
      <c r="P60" s="236"/>
      <c r="Q60" s="236"/>
      <c r="R60" s="236"/>
      <c r="S60" s="236"/>
      <c r="T60" s="236"/>
      <c r="U60" s="236"/>
      <c r="V60" s="236"/>
      <c r="W60" s="236"/>
      <c r="X60" s="236"/>
      <c r="Y60" s="236"/>
      <c r="Z60" s="236"/>
    </row>
    <row r="61" spans="1:26" ht="38.25" outlineLevel="1">
      <c r="A61" s="291">
        <f t="shared" si="1"/>
        <v>45</v>
      </c>
      <c r="B61" s="102" t="s">
        <v>2424</v>
      </c>
      <c r="C61" s="291" t="s">
        <v>20</v>
      </c>
      <c r="D61" s="310">
        <v>1.2</v>
      </c>
      <c r="E61" s="310">
        <v>1.2</v>
      </c>
      <c r="F61" s="291"/>
      <c r="G61" s="291"/>
      <c r="H61" s="291"/>
      <c r="I61" s="294" t="s">
        <v>2400</v>
      </c>
      <c r="J61" s="294" t="s">
        <v>2425</v>
      </c>
      <c r="K61" s="720"/>
      <c r="L61" s="236"/>
      <c r="M61" s="236"/>
      <c r="N61" s="236"/>
      <c r="O61" s="236"/>
      <c r="P61" s="236"/>
      <c r="Q61" s="236"/>
      <c r="R61" s="236"/>
      <c r="S61" s="236"/>
      <c r="T61" s="236"/>
      <c r="U61" s="236"/>
      <c r="V61" s="236"/>
      <c r="W61" s="236"/>
      <c r="X61" s="236"/>
      <c r="Y61" s="236"/>
      <c r="Z61" s="236"/>
    </row>
    <row r="62" spans="1:26" ht="25.5" outlineLevel="1">
      <c r="A62" s="291">
        <f t="shared" si="1"/>
        <v>46</v>
      </c>
      <c r="B62" s="102" t="s">
        <v>2426</v>
      </c>
      <c r="C62" s="291" t="s">
        <v>20</v>
      </c>
      <c r="D62" s="310">
        <v>0.05</v>
      </c>
      <c r="E62" s="310">
        <v>0.05</v>
      </c>
      <c r="F62" s="291"/>
      <c r="G62" s="291"/>
      <c r="H62" s="291"/>
      <c r="I62" s="576" t="s">
        <v>127</v>
      </c>
      <c r="J62" s="294" t="s">
        <v>2427</v>
      </c>
      <c r="K62" s="720" t="s">
        <v>2333</v>
      </c>
      <c r="L62" s="236"/>
      <c r="M62" s="236"/>
      <c r="N62" s="236"/>
      <c r="O62" s="236"/>
      <c r="P62" s="236"/>
      <c r="Q62" s="236"/>
      <c r="R62" s="236"/>
      <c r="S62" s="236"/>
      <c r="T62" s="236"/>
      <c r="U62" s="236"/>
      <c r="V62" s="236"/>
      <c r="W62" s="236"/>
      <c r="X62" s="236"/>
      <c r="Y62" s="236"/>
      <c r="Z62" s="236"/>
    </row>
    <row r="63" spans="1:26" ht="25.5" outlineLevel="1">
      <c r="A63" s="291">
        <f t="shared" si="1"/>
        <v>47</v>
      </c>
      <c r="B63" s="102" t="s">
        <v>2428</v>
      </c>
      <c r="C63" s="291" t="s">
        <v>20</v>
      </c>
      <c r="D63" s="310">
        <v>2.2000000000000002</v>
      </c>
      <c r="E63" s="310">
        <v>2.2000000000000002</v>
      </c>
      <c r="F63" s="291"/>
      <c r="G63" s="291"/>
      <c r="H63" s="291"/>
      <c r="I63" s="576"/>
      <c r="J63" s="294" t="s">
        <v>2429</v>
      </c>
      <c r="K63" s="720"/>
      <c r="L63" s="236"/>
      <c r="M63" s="236"/>
      <c r="N63" s="236"/>
      <c r="O63" s="236"/>
      <c r="P63" s="236"/>
      <c r="Q63" s="236"/>
      <c r="R63" s="236"/>
      <c r="S63" s="236"/>
      <c r="T63" s="236"/>
      <c r="U63" s="236"/>
      <c r="V63" s="236"/>
      <c r="W63" s="236"/>
      <c r="X63" s="236"/>
      <c r="Y63" s="236"/>
      <c r="Z63" s="236"/>
    </row>
    <row r="64" spans="1:26" ht="25.5" outlineLevel="1">
      <c r="A64" s="291">
        <f t="shared" si="1"/>
        <v>48</v>
      </c>
      <c r="B64" s="102" t="s">
        <v>2430</v>
      </c>
      <c r="C64" s="291" t="s">
        <v>20</v>
      </c>
      <c r="D64" s="310">
        <v>2.5</v>
      </c>
      <c r="E64" s="310">
        <v>2.5</v>
      </c>
      <c r="F64" s="291"/>
      <c r="G64" s="291"/>
      <c r="H64" s="291"/>
      <c r="I64" s="576"/>
      <c r="J64" s="294" t="s">
        <v>2431</v>
      </c>
      <c r="K64" s="720"/>
      <c r="L64" s="236"/>
      <c r="M64" s="236"/>
      <c r="N64" s="236"/>
      <c r="O64" s="236"/>
      <c r="P64" s="236"/>
      <c r="Q64" s="236"/>
      <c r="R64" s="236"/>
      <c r="S64" s="236"/>
      <c r="T64" s="236"/>
      <c r="U64" s="236"/>
      <c r="V64" s="236"/>
      <c r="W64" s="236"/>
      <c r="X64" s="236"/>
      <c r="Y64" s="236"/>
      <c r="Z64" s="236"/>
    </row>
    <row r="65" spans="1:26" outlineLevel="1">
      <c r="A65" s="291">
        <f t="shared" si="1"/>
        <v>49</v>
      </c>
      <c r="B65" s="102" t="s">
        <v>2432</v>
      </c>
      <c r="C65" s="282" t="s">
        <v>20</v>
      </c>
      <c r="D65" s="311">
        <v>0.1</v>
      </c>
      <c r="E65" s="311">
        <v>0.1</v>
      </c>
      <c r="F65" s="291"/>
      <c r="G65" s="291"/>
      <c r="H65" s="291"/>
      <c r="I65" s="576"/>
      <c r="J65" s="294"/>
      <c r="K65" s="720"/>
      <c r="L65" s="236"/>
      <c r="M65" s="236"/>
      <c r="N65" s="236"/>
      <c r="O65" s="236"/>
      <c r="P65" s="236"/>
      <c r="Q65" s="236"/>
      <c r="R65" s="236"/>
      <c r="S65" s="236"/>
      <c r="T65" s="236"/>
      <c r="U65" s="236"/>
      <c r="V65" s="236"/>
      <c r="W65" s="236"/>
      <c r="X65" s="236"/>
      <c r="Y65" s="236"/>
      <c r="Z65" s="236"/>
    </row>
    <row r="66" spans="1:26" ht="25.5" outlineLevel="1">
      <c r="A66" s="291">
        <f t="shared" si="1"/>
        <v>50</v>
      </c>
      <c r="B66" s="102" t="s">
        <v>2433</v>
      </c>
      <c r="C66" s="291" t="s">
        <v>116</v>
      </c>
      <c r="D66" s="310">
        <v>36</v>
      </c>
      <c r="E66" s="310">
        <v>36</v>
      </c>
      <c r="F66" s="291"/>
      <c r="G66" s="291"/>
      <c r="H66" s="291"/>
      <c r="I66" s="576"/>
      <c r="J66" s="294" t="s">
        <v>2434</v>
      </c>
      <c r="K66" s="720"/>
      <c r="L66" s="236"/>
      <c r="M66" s="236"/>
      <c r="N66" s="236"/>
      <c r="O66" s="236"/>
      <c r="P66" s="236"/>
      <c r="Q66" s="236"/>
      <c r="R66" s="236"/>
      <c r="S66" s="236"/>
      <c r="T66" s="236"/>
      <c r="U66" s="236"/>
      <c r="V66" s="236"/>
      <c r="W66" s="236"/>
      <c r="X66" s="236"/>
      <c r="Y66" s="236"/>
      <c r="Z66" s="236"/>
    </row>
    <row r="67" spans="1:26" ht="25.5" outlineLevel="1">
      <c r="A67" s="291">
        <f t="shared" si="1"/>
        <v>51</v>
      </c>
      <c r="B67" s="102" t="s">
        <v>2435</v>
      </c>
      <c r="C67" s="291" t="s">
        <v>2436</v>
      </c>
      <c r="D67" s="291">
        <v>0.5</v>
      </c>
      <c r="E67" s="291">
        <v>0.5</v>
      </c>
      <c r="F67" s="291"/>
      <c r="G67" s="291"/>
      <c r="H67" s="291"/>
      <c r="I67" s="576"/>
      <c r="J67" s="294" t="s">
        <v>2435</v>
      </c>
      <c r="K67" s="720"/>
      <c r="L67" s="236"/>
      <c r="M67" s="236"/>
      <c r="N67" s="236"/>
      <c r="O67" s="236"/>
      <c r="P67" s="236"/>
      <c r="Q67" s="236"/>
      <c r="R67" s="236"/>
      <c r="S67" s="236"/>
      <c r="T67" s="236"/>
      <c r="U67" s="236"/>
      <c r="V67" s="236"/>
      <c r="W67" s="236"/>
      <c r="X67" s="236"/>
      <c r="Y67" s="236"/>
      <c r="Z67" s="236"/>
    </row>
    <row r="68" spans="1:26" outlineLevel="1">
      <c r="A68" s="291">
        <f t="shared" si="1"/>
        <v>52</v>
      </c>
      <c r="B68" s="102" t="s">
        <v>2437</v>
      </c>
      <c r="C68" s="291" t="s">
        <v>2436</v>
      </c>
      <c r="D68" s="291">
        <v>0.5</v>
      </c>
      <c r="E68" s="291">
        <v>0.5</v>
      </c>
      <c r="F68" s="291"/>
      <c r="G68" s="291"/>
      <c r="H68" s="291"/>
      <c r="I68" s="576"/>
      <c r="J68" s="294" t="s">
        <v>2437</v>
      </c>
      <c r="K68" s="720"/>
      <c r="L68" s="236"/>
      <c r="M68" s="236"/>
      <c r="N68" s="236"/>
      <c r="O68" s="236"/>
      <c r="P68" s="236"/>
      <c r="Q68" s="236"/>
      <c r="R68" s="236"/>
      <c r="S68" s="236"/>
      <c r="T68" s="236"/>
      <c r="U68" s="236"/>
      <c r="V68" s="236"/>
      <c r="W68" s="236"/>
      <c r="X68" s="236"/>
      <c r="Y68" s="236"/>
      <c r="Z68" s="236"/>
    </row>
    <row r="69" spans="1:26" ht="25.5" outlineLevel="1">
      <c r="A69" s="291">
        <f t="shared" si="1"/>
        <v>53</v>
      </c>
      <c r="B69" s="102" t="s">
        <v>2438</v>
      </c>
      <c r="C69" s="291" t="s">
        <v>2436</v>
      </c>
      <c r="D69" s="310">
        <v>0.5</v>
      </c>
      <c r="E69" s="310">
        <v>0.5</v>
      </c>
      <c r="F69" s="291"/>
      <c r="G69" s="291"/>
      <c r="H69" s="291"/>
      <c r="I69" s="576"/>
      <c r="J69" s="294" t="s">
        <v>2438</v>
      </c>
      <c r="K69" s="720"/>
      <c r="L69" s="236"/>
      <c r="M69" s="236"/>
      <c r="N69" s="236"/>
      <c r="O69" s="236"/>
      <c r="P69" s="236"/>
      <c r="Q69" s="236"/>
      <c r="R69" s="236"/>
      <c r="S69" s="236"/>
      <c r="T69" s="236"/>
      <c r="U69" s="236"/>
      <c r="V69" s="236"/>
      <c r="W69" s="236"/>
      <c r="X69" s="236"/>
      <c r="Y69" s="236"/>
      <c r="Z69" s="236"/>
    </row>
    <row r="70" spans="1:26" outlineLevel="1">
      <c r="A70" s="291">
        <f t="shared" si="1"/>
        <v>54</v>
      </c>
      <c r="B70" s="102" t="s">
        <v>2439</v>
      </c>
      <c r="C70" s="282" t="s">
        <v>20</v>
      </c>
      <c r="D70" s="311">
        <v>0.12</v>
      </c>
      <c r="E70" s="311">
        <v>0.12</v>
      </c>
      <c r="F70" s="291"/>
      <c r="G70" s="291"/>
      <c r="H70" s="291"/>
      <c r="I70" s="576"/>
      <c r="J70" s="294" t="s">
        <v>2440</v>
      </c>
      <c r="K70" s="720"/>
      <c r="L70" s="236"/>
      <c r="M70" s="236"/>
      <c r="N70" s="236"/>
      <c r="O70" s="236"/>
      <c r="P70" s="236"/>
      <c r="Q70" s="236"/>
      <c r="R70" s="236"/>
      <c r="S70" s="236"/>
      <c r="T70" s="236"/>
      <c r="U70" s="236"/>
      <c r="V70" s="236"/>
      <c r="W70" s="236"/>
      <c r="X70" s="236"/>
      <c r="Y70" s="236"/>
      <c r="Z70" s="236"/>
    </row>
    <row r="71" spans="1:26" ht="25.5" outlineLevel="1">
      <c r="A71" s="291">
        <f t="shared" si="1"/>
        <v>55</v>
      </c>
      <c r="B71" s="102" t="s">
        <v>2441</v>
      </c>
      <c r="C71" s="291" t="s">
        <v>20</v>
      </c>
      <c r="D71" s="116">
        <v>0.01</v>
      </c>
      <c r="E71" s="116">
        <v>0.01</v>
      </c>
      <c r="F71" s="291"/>
      <c r="G71" s="291"/>
      <c r="H71" s="291"/>
      <c r="I71" s="576" t="s">
        <v>88</v>
      </c>
      <c r="J71" s="294" t="s">
        <v>2442</v>
      </c>
      <c r="K71" s="720"/>
      <c r="L71" s="236"/>
      <c r="M71" s="236"/>
      <c r="N71" s="236"/>
      <c r="O71" s="236"/>
      <c r="P71" s="236"/>
      <c r="Q71" s="236"/>
      <c r="R71" s="236"/>
      <c r="S71" s="236"/>
      <c r="T71" s="236"/>
      <c r="U71" s="236"/>
      <c r="V71" s="236"/>
      <c r="W71" s="236"/>
      <c r="X71" s="236"/>
      <c r="Y71" s="236"/>
      <c r="Z71" s="236"/>
    </row>
    <row r="72" spans="1:26" outlineLevel="1">
      <c r="A72" s="291">
        <f t="shared" si="1"/>
        <v>56</v>
      </c>
      <c r="B72" s="102" t="s">
        <v>2443</v>
      </c>
      <c r="C72" s="282" t="s">
        <v>20</v>
      </c>
      <c r="D72" s="311">
        <v>0.1</v>
      </c>
      <c r="E72" s="311">
        <v>0.1</v>
      </c>
      <c r="F72" s="291"/>
      <c r="G72" s="291"/>
      <c r="H72" s="291"/>
      <c r="I72" s="576"/>
      <c r="J72" s="294" t="s">
        <v>2444</v>
      </c>
      <c r="K72" s="720"/>
      <c r="L72" s="236"/>
      <c r="M72" s="236"/>
      <c r="N72" s="236"/>
      <c r="O72" s="236"/>
      <c r="P72" s="236"/>
      <c r="Q72" s="236"/>
      <c r="R72" s="236"/>
      <c r="S72" s="236"/>
      <c r="T72" s="236"/>
      <c r="U72" s="236"/>
      <c r="V72" s="236"/>
      <c r="W72" s="236"/>
      <c r="X72" s="236"/>
      <c r="Y72" s="236"/>
      <c r="Z72" s="236"/>
    </row>
    <row r="73" spans="1:26" outlineLevel="1">
      <c r="A73" s="291">
        <f t="shared" si="1"/>
        <v>57</v>
      </c>
      <c r="B73" s="102" t="s">
        <v>2445</v>
      </c>
      <c r="C73" s="282" t="s">
        <v>20</v>
      </c>
      <c r="D73" s="291">
        <v>0.3</v>
      </c>
      <c r="E73" s="291">
        <v>0.3</v>
      </c>
      <c r="F73" s="291"/>
      <c r="G73" s="291"/>
      <c r="H73" s="291"/>
      <c r="I73" s="576"/>
      <c r="J73" s="294" t="s">
        <v>2446</v>
      </c>
      <c r="K73" s="720"/>
      <c r="L73" s="236"/>
      <c r="M73" s="236"/>
      <c r="N73" s="236"/>
      <c r="O73" s="236"/>
      <c r="P73" s="236"/>
      <c r="Q73" s="236"/>
      <c r="R73" s="236"/>
      <c r="S73" s="236"/>
      <c r="T73" s="236"/>
      <c r="U73" s="236"/>
      <c r="V73" s="236"/>
      <c r="W73" s="236"/>
      <c r="X73" s="236"/>
      <c r="Y73" s="236"/>
      <c r="Z73" s="236"/>
    </row>
    <row r="74" spans="1:26" outlineLevel="1">
      <c r="A74" s="291">
        <f t="shared" si="1"/>
        <v>58</v>
      </c>
      <c r="B74" s="102" t="s">
        <v>2447</v>
      </c>
      <c r="C74" s="291" t="s">
        <v>20</v>
      </c>
      <c r="D74" s="291">
        <v>12</v>
      </c>
      <c r="E74" s="291">
        <v>4</v>
      </c>
      <c r="F74" s="291">
        <v>4</v>
      </c>
      <c r="G74" s="291">
        <v>4</v>
      </c>
      <c r="H74" s="291"/>
      <c r="I74" s="576"/>
      <c r="J74" s="294" t="s">
        <v>2448</v>
      </c>
      <c r="K74" s="720"/>
      <c r="L74" s="236"/>
      <c r="M74" s="236"/>
      <c r="N74" s="236"/>
      <c r="O74" s="236"/>
      <c r="P74" s="236"/>
      <c r="Q74" s="236"/>
      <c r="R74" s="236"/>
      <c r="S74" s="236"/>
      <c r="T74" s="236"/>
      <c r="U74" s="236"/>
      <c r="V74" s="236"/>
      <c r="W74" s="236"/>
      <c r="X74" s="236"/>
      <c r="Y74" s="236"/>
      <c r="Z74" s="236"/>
    </row>
    <row r="75" spans="1:26" ht="51" outlineLevel="1">
      <c r="A75" s="291">
        <f t="shared" si="1"/>
        <v>59</v>
      </c>
      <c r="B75" s="102" t="s">
        <v>2449</v>
      </c>
      <c r="C75" s="291" t="s">
        <v>20</v>
      </c>
      <c r="D75" s="310">
        <v>5.4</v>
      </c>
      <c r="E75" s="291">
        <v>3</v>
      </c>
      <c r="F75" s="291"/>
      <c r="G75" s="291">
        <v>2.4</v>
      </c>
      <c r="H75" s="291"/>
      <c r="I75" s="576"/>
      <c r="J75" s="294" t="s">
        <v>2450</v>
      </c>
      <c r="K75" s="720"/>
      <c r="L75" s="236"/>
      <c r="M75" s="236"/>
      <c r="N75" s="236"/>
      <c r="O75" s="236"/>
      <c r="P75" s="236"/>
      <c r="Q75" s="236"/>
      <c r="R75" s="236"/>
      <c r="S75" s="236"/>
      <c r="T75" s="236"/>
      <c r="U75" s="236"/>
      <c r="V75" s="236"/>
      <c r="W75" s="236"/>
      <c r="X75" s="236"/>
      <c r="Y75" s="236"/>
      <c r="Z75" s="236"/>
    </row>
    <row r="76" spans="1:26" ht="51" outlineLevel="1">
      <c r="A76" s="291">
        <f t="shared" si="1"/>
        <v>60</v>
      </c>
      <c r="B76" s="102" t="s">
        <v>2451</v>
      </c>
      <c r="C76" s="291" t="s">
        <v>20</v>
      </c>
      <c r="D76" s="310">
        <v>2.4</v>
      </c>
      <c r="E76" s="291">
        <v>1.2</v>
      </c>
      <c r="F76" s="291"/>
      <c r="G76" s="291">
        <v>1.2</v>
      </c>
      <c r="H76" s="291"/>
      <c r="I76" s="576"/>
      <c r="J76" s="294" t="s">
        <v>2452</v>
      </c>
      <c r="K76" s="720"/>
      <c r="L76" s="236"/>
      <c r="M76" s="236"/>
      <c r="N76" s="236"/>
      <c r="O76" s="236"/>
      <c r="P76" s="236"/>
      <c r="Q76" s="236"/>
      <c r="R76" s="236"/>
      <c r="S76" s="236"/>
      <c r="T76" s="236"/>
      <c r="U76" s="236"/>
      <c r="V76" s="236"/>
      <c r="W76" s="236"/>
      <c r="X76" s="236"/>
      <c r="Y76" s="236"/>
      <c r="Z76" s="236"/>
    </row>
    <row r="77" spans="1:26" outlineLevel="1">
      <c r="A77" s="291">
        <f t="shared" si="1"/>
        <v>61</v>
      </c>
      <c r="B77" s="102" t="s">
        <v>2453</v>
      </c>
      <c r="C77" s="282" t="s">
        <v>113</v>
      </c>
      <c r="D77" s="291">
        <v>4</v>
      </c>
      <c r="E77" s="291">
        <v>2</v>
      </c>
      <c r="F77" s="291"/>
      <c r="G77" s="291">
        <v>2</v>
      </c>
      <c r="H77" s="291"/>
      <c r="I77" s="576"/>
      <c r="J77" s="294" t="s">
        <v>2454</v>
      </c>
      <c r="K77" s="720"/>
      <c r="L77" s="236"/>
      <c r="M77" s="236"/>
      <c r="N77" s="236"/>
      <c r="O77" s="236"/>
      <c r="P77" s="236"/>
      <c r="Q77" s="236"/>
      <c r="R77" s="236"/>
      <c r="S77" s="236"/>
      <c r="T77" s="236"/>
      <c r="U77" s="236"/>
      <c r="V77" s="236"/>
      <c r="W77" s="236"/>
      <c r="X77" s="236"/>
      <c r="Y77" s="236"/>
      <c r="Z77" s="236"/>
    </row>
    <row r="78" spans="1:26" ht="51.75" customHeight="1" outlineLevel="1">
      <c r="A78" s="291">
        <f t="shared" si="1"/>
        <v>62</v>
      </c>
      <c r="B78" s="102" t="s">
        <v>2455</v>
      </c>
      <c r="C78" s="291" t="s">
        <v>113</v>
      </c>
      <c r="D78" s="312">
        <v>8</v>
      </c>
      <c r="E78" s="291">
        <v>4</v>
      </c>
      <c r="F78" s="291"/>
      <c r="G78" s="291">
        <v>4</v>
      </c>
      <c r="H78" s="291"/>
      <c r="I78" s="576"/>
      <c r="J78" s="294" t="s">
        <v>2456</v>
      </c>
      <c r="K78" s="720"/>
      <c r="L78" s="236"/>
      <c r="M78" s="236"/>
      <c r="N78" s="236"/>
      <c r="O78" s="236"/>
      <c r="P78" s="236"/>
      <c r="Q78" s="236"/>
      <c r="R78" s="236"/>
      <c r="S78" s="236"/>
      <c r="T78" s="236"/>
      <c r="U78" s="236"/>
      <c r="V78" s="236"/>
      <c r="W78" s="236"/>
      <c r="X78" s="236"/>
      <c r="Y78" s="236"/>
      <c r="Z78" s="236"/>
    </row>
    <row r="79" spans="1:26" ht="38.25" outlineLevel="1">
      <c r="A79" s="291">
        <f t="shared" si="1"/>
        <v>63</v>
      </c>
      <c r="B79" s="102" t="s">
        <v>2457</v>
      </c>
      <c r="C79" s="291" t="s">
        <v>113</v>
      </c>
      <c r="D79" s="312">
        <v>8</v>
      </c>
      <c r="E79" s="291">
        <v>4</v>
      </c>
      <c r="F79" s="291"/>
      <c r="G79" s="291">
        <v>4</v>
      </c>
      <c r="H79" s="291"/>
      <c r="I79" s="576"/>
      <c r="J79" s="294" t="s">
        <v>2458</v>
      </c>
      <c r="K79" s="720"/>
      <c r="L79" s="236"/>
      <c r="M79" s="236"/>
      <c r="N79" s="236"/>
      <c r="O79" s="236"/>
      <c r="P79" s="236"/>
      <c r="Q79" s="236"/>
      <c r="R79" s="236"/>
      <c r="S79" s="236"/>
      <c r="T79" s="236"/>
      <c r="U79" s="236"/>
      <c r="V79" s="236"/>
      <c r="W79" s="236"/>
      <c r="X79" s="236"/>
      <c r="Y79" s="236"/>
      <c r="Z79" s="236"/>
    </row>
    <row r="80" spans="1:26" ht="38.25" outlineLevel="1">
      <c r="A80" s="291">
        <f t="shared" si="1"/>
        <v>64</v>
      </c>
      <c r="B80" s="102" t="s">
        <v>2459</v>
      </c>
      <c r="C80" s="291" t="s">
        <v>113</v>
      </c>
      <c r="D80" s="312">
        <v>8</v>
      </c>
      <c r="E80" s="291">
        <v>4</v>
      </c>
      <c r="F80" s="291"/>
      <c r="G80" s="291">
        <v>4</v>
      </c>
      <c r="H80" s="291"/>
      <c r="I80" s="576"/>
      <c r="J80" s="294" t="s">
        <v>2460</v>
      </c>
      <c r="K80" s="720"/>
      <c r="L80" s="236"/>
      <c r="M80" s="236"/>
      <c r="N80" s="236"/>
      <c r="O80" s="236"/>
      <c r="P80" s="236"/>
      <c r="Q80" s="236"/>
      <c r="R80" s="236"/>
      <c r="S80" s="236"/>
      <c r="T80" s="236"/>
      <c r="U80" s="236"/>
      <c r="V80" s="236"/>
      <c r="W80" s="236"/>
      <c r="X80" s="236"/>
      <c r="Y80" s="236"/>
      <c r="Z80" s="236"/>
    </row>
    <row r="81" spans="1:26" outlineLevel="1">
      <c r="A81" s="291">
        <f t="shared" si="1"/>
        <v>65</v>
      </c>
      <c r="B81" s="102" t="s">
        <v>2461</v>
      </c>
      <c r="C81" s="282" t="s">
        <v>113</v>
      </c>
      <c r="D81" s="291">
        <v>4</v>
      </c>
      <c r="E81" s="291">
        <v>2</v>
      </c>
      <c r="F81" s="291"/>
      <c r="G81" s="291">
        <v>2</v>
      </c>
      <c r="H81" s="291"/>
      <c r="I81" s="576"/>
      <c r="J81" s="294" t="s">
        <v>2462</v>
      </c>
      <c r="K81" s="720"/>
      <c r="L81" s="236"/>
      <c r="M81" s="236"/>
      <c r="N81" s="236"/>
      <c r="O81" s="236"/>
      <c r="P81" s="236"/>
      <c r="Q81" s="236"/>
      <c r="R81" s="236"/>
      <c r="S81" s="236"/>
      <c r="T81" s="236"/>
      <c r="U81" s="236"/>
      <c r="V81" s="236"/>
      <c r="W81" s="236"/>
      <c r="X81" s="236"/>
      <c r="Y81" s="236"/>
      <c r="Z81" s="236"/>
    </row>
    <row r="82" spans="1:26" ht="38.25" outlineLevel="1">
      <c r="A82" s="291">
        <f t="shared" si="1"/>
        <v>66</v>
      </c>
      <c r="B82" s="102" t="s">
        <v>2463</v>
      </c>
      <c r="C82" s="291" t="s">
        <v>113</v>
      </c>
      <c r="D82" s="312">
        <v>8</v>
      </c>
      <c r="E82" s="291">
        <v>4</v>
      </c>
      <c r="F82" s="291"/>
      <c r="G82" s="291">
        <v>4</v>
      </c>
      <c r="H82" s="291"/>
      <c r="I82" s="576"/>
      <c r="J82" s="294" t="s">
        <v>2464</v>
      </c>
      <c r="K82" s="720"/>
      <c r="L82" s="236"/>
      <c r="M82" s="236"/>
      <c r="N82" s="236"/>
      <c r="O82" s="236"/>
      <c r="P82" s="236"/>
      <c r="Q82" s="236"/>
      <c r="R82" s="236"/>
      <c r="S82" s="236"/>
      <c r="T82" s="236"/>
      <c r="U82" s="236"/>
      <c r="V82" s="236"/>
      <c r="W82" s="236"/>
      <c r="X82" s="236"/>
      <c r="Y82" s="236"/>
      <c r="Z82" s="236"/>
    </row>
    <row r="83" spans="1:26" outlineLevel="1">
      <c r="A83" s="291">
        <f t="shared" si="1"/>
        <v>67</v>
      </c>
      <c r="B83" s="102" t="s">
        <v>2465</v>
      </c>
      <c r="C83" s="282" t="s">
        <v>113</v>
      </c>
      <c r="D83" s="291">
        <v>4</v>
      </c>
      <c r="E83" s="291">
        <v>2</v>
      </c>
      <c r="F83" s="291"/>
      <c r="G83" s="291">
        <v>2</v>
      </c>
      <c r="H83" s="291"/>
      <c r="I83" s="576"/>
      <c r="J83" s="294" t="s">
        <v>2466</v>
      </c>
      <c r="K83" s="720"/>
      <c r="L83" s="236"/>
      <c r="M83" s="236"/>
      <c r="N83" s="236"/>
      <c r="O83" s="236"/>
      <c r="P83" s="236"/>
      <c r="Q83" s="236"/>
      <c r="R83" s="236"/>
      <c r="S83" s="236"/>
      <c r="T83" s="236"/>
      <c r="U83" s="236"/>
      <c r="V83" s="236"/>
      <c r="W83" s="236"/>
      <c r="X83" s="236"/>
      <c r="Y83" s="236"/>
      <c r="Z83" s="236"/>
    </row>
    <row r="84" spans="1:26" ht="38.25" outlineLevel="1">
      <c r="A84" s="291">
        <f t="shared" si="1"/>
        <v>68</v>
      </c>
      <c r="B84" s="102" t="s">
        <v>2467</v>
      </c>
      <c r="C84" s="291" t="s">
        <v>113</v>
      </c>
      <c r="D84" s="312">
        <v>4</v>
      </c>
      <c r="E84" s="291">
        <v>2</v>
      </c>
      <c r="F84" s="291"/>
      <c r="G84" s="291">
        <v>2</v>
      </c>
      <c r="H84" s="291"/>
      <c r="I84" s="576"/>
      <c r="J84" s="294" t="s">
        <v>2468</v>
      </c>
      <c r="K84" s="720"/>
      <c r="L84" s="236"/>
      <c r="M84" s="236"/>
      <c r="N84" s="236"/>
      <c r="O84" s="236"/>
      <c r="P84" s="236"/>
      <c r="Q84" s="236"/>
      <c r="R84" s="236"/>
      <c r="S84" s="236"/>
      <c r="T84" s="236"/>
      <c r="U84" s="236"/>
      <c r="V84" s="236"/>
      <c r="W84" s="236"/>
      <c r="X84" s="236"/>
      <c r="Y84" s="236"/>
      <c r="Z84" s="236"/>
    </row>
    <row r="85" spans="1:26" ht="25.5" outlineLevel="1">
      <c r="A85" s="291">
        <f t="shared" si="1"/>
        <v>69</v>
      </c>
      <c r="B85" s="102" t="s">
        <v>2469</v>
      </c>
      <c r="C85" s="291" t="s">
        <v>20</v>
      </c>
      <c r="D85" s="310">
        <v>0.4</v>
      </c>
      <c r="E85" s="310">
        <v>0.4</v>
      </c>
      <c r="F85" s="291"/>
      <c r="G85" s="291"/>
      <c r="H85" s="291"/>
      <c r="I85" s="576"/>
      <c r="J85" s="294" t="s">
        <v>2470</v>
      </c>
      <c r="K85" s="720"/>
      <c r="L85" s="236"/>
      <c r="M85" s="236"/>
      <c r="N85" s="236"/>
      <c r="O85" s="236"/>
      <c r="P85" s="236"/>
      <c r="Q85" s="236"/>
      <c r="R85" s="236"/>
      <c r="S85" s="236"/>
      <c r="T85" s="236"/>
      <c r="U85" s="236"/>
      <c r="V85" s="236"/>
      <c r="W85" s="236"/>
      <c r="X85" s="236"/>
      <c r="Y85" s="236"/>
      <c r="Z85" s="236"/>
    </row>
    <row r="86" spans="1:26" outlineLevel="1">
      <c r="A86" s="291">
        <f t="shared" si="1"/>
        <v>70</v>
      </c>
      <c r="B86" s="102" t="s">
        <v>2471</v>
      </c>
      <c r="C86" s="282" t="s">
        <v>20</v>
      </c>
      <c r="D86" s="311">
        <v>0.4</v>
      </c>
      <c r="E86" s="311">
        <v>0.4</v>
      </c>
      <c r="F86" s="291"/>
      <c r="G86" s="291"/>
      <c r="H86" s="291"/>
      <c r="I86" s="576"/>
      <c r="J86" s="294" t="s">
        <v>2472</v>
      </c>
      <c r="K86" s="720"/>
      <c r="L86" s="236"/>
      <c r="M86" s="236"/>
      <c r="N86" s="236"/>
      <c r="O86" s="236"/>
      <c r="P86" s="236"/>
      <c r="Q86" s="236"/>
      <c r="R86" s="236"/>
      <c r="S86" s="236"/>
      <c r="T86" s="236"/>
      <c r="U86" s="236"/>
      <c r="V86" s="236"/>
      <c r="W86" s="236"/>
      <c r="X86" s="236"/>
      <c r="Y86" s="236"/>
      <c r="Z86" s="236"/>
    </row>
    <row r="87" spans="1:26" outlineLevel="1">
      <c r="A87" s="291">
        <f t="shared" si="1"/>
        <v>71</v>
      </c>
      <c r="B87" s="102" t="s">
        <v>2473</v>
      </c>
      <c r="C87" s="291" t="s">
        <v>20</v>
      </c>
      <c r="D87" s="311">
        <v>0.01</v>
      </c>
      <c r="E87" s="311">
        <v>0.01</v>
      </c>
      <c r="F87" s="291"/>
      <c r="G87" s="291"/>
      <c r="H87" s="291"/>
      <c r="I87" s="576"/>
      <c r="J87" s="294" t="s">
        <v>2474</v>
      </c>
      <c r="K87" s="720"/>
      <c r="L87" s="236"/>
      <c r="M87" s="236"/>
      <c r="N87" s="236"/>
      <c r="O87" s="236"/>
      <c r="P87" s="236"/>
      <c r="Q87" s="236"/>
      <c r="R87" s="236"/>
      <c r="S87" s="236"/>
      <c r="T87" s="236"/>
      <c r="U87" s="236"/>
      <c r="V87" s="236"/>
      <c r="W87" s="236"/>
      <c r="X87" s="236"/>
      <c r="Y87" s="236"/>
      <c r="Z87" s="236"/>
    </row>
    <row r="88" spans="1:26" ht="21" customHeight="1" outlineLevel="1">
      <c r="A88" s="291">
        <f t="shared" si="1"/>
        <v>72</v>
      </c>
      <c r="B88" s="102" t="s">
        <v>2475</v>
      </c>
      <c r="C88" s="282" t="s">
        <v>20</v>
      </c>
      <c r="D88" s="291">
        <v>2.4E-2</v>
      </c>
      <c r="E88" s="291">
        <v>2.4E-2</v>
      </c>
      <c r="F88" s="291"/>
      <c r="G88" s="291"/>
      <c r="H88" s="291"/>
      <c r="I88" s="294" t="s">
        <v>127</v>
      </c>
      <c r="J88" s="294"/>
      <c r="K88" s="720"/>
      <c r="L88" s="236"/>
      <c r="M88" s="236"/>
      <c r="N88" s="236"/>
      <c r="O88" s="236"/>
      <c r="P88" s="236"/>
      <c r="Q88" s="236"/>
      <c r="R88" s="236"/>
      <c r="S88" s="236"/>
      <c r="T88" s="236"/>
      <c r="U88" s="236"/>
      <c r="V88" s="236"/>
      <c r="W88" s="236"/>
      <c r="X88" s="236"/>
      <c r="Y88" s="236"/>
      <c r="Z88" s="236"/>
    </row>
    <row r="89" spans="1:26" outlineLevel="1">
      <c r="A89" s="291">
        <f t="shared" si="1"/>
        <v>73</v>
      </c>
      <c r="B89" s="102" t="s">
        <v>2476</v>
      </c>
      <c r="C89" s="282" t="s">
        <v>20</v>
      </c>
      <c r="D89" s="311">
        <v>0.01</v>
      </c>
      <c r="E89" s="311">
        <v>0.01</v>
      </c>
      <c r="F89" s="291"/>
      <c r="G89" s="291"/>
      <c r="H89" s="291"/>
      <c r="I89" s="294" t="s">
        <v>127</v>
      </c>
      <c r="J89" s="294">
        <v>0.95</v>
      </c>
      <c r="K89" s="720" t="s">
        <v>2333</v>
      </c>
      <c r="L89" s="236"/>
      <c r="M89" s="236"/>
      <c r="N89" s="236"/>
      <c r="O89" s="236"/>
      <c r="P89" s="236"/>
      <c r="Q89" s="236"/>
      <c r="R89" s="236"/>
      <c r="S89" s="236"/>
      <c r="T89" s="236"/>
      <c r="U89" s="236"/>
      <c r="V89" s="236"/>
      <c r="W89" s="236"/>
      <c r="X89" s="236"/>
      <c r="Y89" s="236"/>
      <c r="Z89" s="236"/>
    </row>
    <row r="90" spans="1:26" outlineLevel="1">
      <c r="A90" s="291">
        <f t="shared" si="1"/>
        <v>74</v>
      </c>
      <c r="B90" s="102" t="s">
        <v>2477</v>
      </c>
      <c r="C90" s="291" t="s">
        <v>20</v>
      </c>
      <c r="D90" s="310">
        <v>0.05</v>
      </c>
      <c r="E90" s="310">
        <v>0.05</v>
      </c>
      <c r="F90" s="291"/>
      <c r="G90" s="291"/>
      <c r="H90" s="291"/>
      <c r="I90" s="294" t="s">
        <v>88</v>
      </c>
      <c r="J90" s="294" t="s">
        <v>2478</v>
      </c>
      <c r="K90" s="720"/>
      <c r="L90" s="236"/>
      <c r="M90" s="236"/>
      <c r="N90" s="236"/>
      <c r="O90" s="236"/>
      <c r="P90" s="236"/>
      <c r="Q90" s="236"/>
      <c r="R90" s="236"/>
      <c r="S90" s="236"/>
      <c r="T90" s="236"/>
      <c r="U90" s="236"/>
      <c r="V90" s="236"/>
      <c r="W90" s="236"/>
      <c r="X90" s="236"/>
      <c r="Y90" s="236"/>
      <c r="Z90" s="236"/>
    </row>
    <row r="91" spans="1:26" outlineLevel="1">
      <c r="A91" s="291">
        <f t="shared" si="1"/>
        <v>75</v>
      </c>
      <c r="B91" s="102" t="s">
        <v>2479</v>
      </c>
      <c r="C91" s="282" t="s">
        <v>20</v>
      </c>
      <c r="D91" s="311">
        <v>0.01</v>
      </c>
      <c r="E91" s="311">
        <v>0.01</v>
      </c>
      <c r="F91" s="291"/>
      <c r="G91" s="291"/>
      <c r="H91" s="291"/>
      <c r="I91" s="576" t="s">
        <v>127</v>
      </c>
      <c r="J91" s="294">
        <v>0.95</v>
      </c>
      <c r="K91" s="720"/>
      <c r="L91" s="236"/>
      <c r="M91" s="236"/>
      <c r="N91" s="236"/>
      <c r="O91" s="236"/>
      <c r="P91" s="236"/>
      <c r="Q91" s="236"/>
      <c r="R91" s="236"/>
      <c r="S91" s="236"/>
      <c r="T91" s="236"/>
      <c r="U91" s="236"/>
      <c r="V91" s="236"/>
      <c r="W91" s="236"/>
      <c r="X91" s="236"/>
      <c r="Y91" s="236"/>
      <c r="Z91" s="236"/>
    </row>
    <row r="92" spans="1:26" outlineLevel="1">
      <c r="A92" s="291">
        <f t="shared" si="1"/>
        <v>76</v>
      </c>
      <c r="B92" s="102" t="s">
        <v>2480</v>
      </c>
      <c r="C92" s="282" t="s">
        <v>20</v>
      </c>
      <c r="D92" s="311">
        <v>0.2</v>
      </c>
      <c r="E92" s="311">
        <v>0.2</v>
      </c>
      <c r="F92" s="291"/>
      <c r="G92" s="291"/>
      <c r="H92" s="291"/>
      <c r="I92" s="576"/>
      <c r="J92" s="294" t="s">
        <v>2481</v>
      </c>
      <c r="K92" s="720"/>
      <c r="L92" s="236"/>
      <c r="M92" s="236"/>
      <c r="N92" s="236"/>
      <c r="O92" s="236"/>
      <c r="P92" s="236"/>
      <c r="Q92" s="236"/>
      <c r="R92" s="236"/>
      <c r="S92" s="236"/>
      <c r="T92" s="236"/>
      <c r="U92" s="236"/>
      <c r="V92" s="236"/>
      <c r="W92" s="236"/>
      <c r="X92" s="236"/>
      <c r="Y92" s="236"/>
      <c r="Z92" s="236"/>
    </row>
    <row r="93" spans="1:26" ht="25.5" outlineLevel="1">
      <c r="A93" s="291">
        <f t="shared" si="1"/>
        <v>77</v>
      </c>
      <c r="B93" s="102" t="s">
        <v>2482</v>
      </c>
      <c r="C93" s="291" t="s">
        <v>20</v>
      </c>
      <c r="D93" s="310">
        <v>12</v>
      </c>
      <c r="E93" s="310">
        <v>12</v>
      </c>
      <c r="F93" s="291"/>
      <c r="G93" s="291"/>
      <c r="H93" s="291"/>
      <c r="I93" s="576" t="s">
        <v>88</v>
      </c>
      <c r="J93" s="313" t="s">
        <v>2483</v>
      </c>
      <c r="K93" s="720"/>
      <c r="L93" s="236"/>
      <c r="M93" s="236"/>
      <c r="N93" s="236"/>
      <c r="O93" s="236"/>
      <c r="P93" s="236"/>
      <c r="Q93" s="236"/>
      <c r="R93" s="236"/>
      <c r="S93" s="236"/>
      <c r="T93" s="236"/>
      <c r="U93" s="236"/>
      <c r="V93" s="236"/>
      <c r="W93" s="236"/>
      <c r="X93" s="236"/>
      <c r="Y93" s="236"/>
      <c r="Z93" s="236"/>
    </row>
    <row r="94" spans="1:26" outlineLevel="1">
      <c r="A94" s="291">
        <f t="shared" si="1"/>
        <v>78</v>
      </c>
      <c r="B94" s="102" t="s">
        <v>2484</v>
      </c>
      <c r="C94" s="282" t="s">
        <v>20</v>
      </c>
      <c r="D94" s="291">
        <v>0.24</v>
      </c>
      <c r="E94" s="291">
        <v>0.24</v>
      </c>
      <c r="F94" s="291"/>
      <c r="G94" s="291"/>
      <c r="H94" s="291"/>
      <c r="I94" s="576"/>
      <c r="J94" s="294" t="s">
        <v>2485</v>
      </c>
      <c r="K94" s="720"/>
      <c r="L94" s="236"/>
      <c r="M94" s="236"/>
      <c r="N94" s="236"/>
      <c r="O94" s="236"/>
      <c r="P94" s="236"/>
      <c r="Q94" s="236"/>
      <c r="R94" s="236"/>
      <c r="S94" s="236"/>
      <c r="T94" s="236"/>
      <c r="U94" s="236"/>
      <c r="V94" s="236"/>
      <c r="W94" s="236"/>
      <c r="X94" s="236"/>
      <c r="Y94" s="236"/>
      <c r="Z94" s="236"/>
    </row>
    <row r="95" spans="1:26" ht="25.5" outlineLevel="1">
      <c r="A95" s="291">
        <f t="shared" si="1"/>
        <v>79</v>
      </c>
      <c r="B95" s="102" t="s">
        <v>2486</v>
      </c>
      <c r="C95" s="291" t="s">
        <v>20</v>
      </c>
      <c r="D95" s="310">
        <v>3.2</v>
      </c>
      <c r="E95" s="310">
        <v>3.2</v>
      </c>
      <c r="F95" s="291"/>
      <c r="G95" s="291"/>
      <c r="H95" s="291"/>
      <c r="I95" s="576"/>
      <c r="J95" s="294" t="s">
        <v>2487</v>
      </c>
      <c r="K95" s="720"/>
      <c r="L95" s="236"/>
      <c r="M95" s="236"/>
      <c r="N95" s="236"/>
      <c r="O95" s="236"/>
      <c r="P95" s="236"/>
      <c r="Q95" s="236"/>
      <c r="R95" s="236"/>
      <c r="S95" s="236"/>
      <c r="T95" s="236"/>
      <c r="U95" s="236"/>
      <c r="V95" s="236"/>
      <c r="W95" s="236"/>
      <c r="X95" s="236"/>
      <c r="Y95" s="236"/>
      <c r="Z95" s="236"/>
    </row>
    <row r="96" spans="1:26" ht="25.5" outlineLevel="1">
      <c r="A96" s="291">
        <f t="shared" si="1"/>
        <v>80</v>
      </c>
      <c r="B96" s="102" t="s">
        <v>2488</v>
      </c>
      <c r="C96" s="291" t="s">
        <v>20</v>
      </c>
      <c r="D96" s="310">
        <v>4.2</v>
      </c>
      <c r="E96" s="310">
        <v>4.2</v>
      </c>
      <c r="F96" s="291"/>
      <c r="G96" s="291"/>
      <c r="H96" s="291"/>
      <c r="I96" s="576"/>
      <c r="J96" s="294" t="s">
        <v>2489</v>
      </c>
      <c r="K96" s="720"/>
      <c r="L96" s="236"/>
      <c r="M96" s="236"/>
      <c r="N96" s="236"/>
      <c r="O96" s="236"/>
      <c r="P96" s="236"/>
      <c r="Q96" s="236"/>
      <c r="R96" s="236"/>
      <c r="S96" s="236"/>
      <c r="T96" s="236"/>
      <c r="U96" s="236"/>
      <c r="V96" s="236"/>
      <c r="W96" s="236"/>
      <c r="X96" s="236"/>
      <c r="Y96" s="236"/>
      <c r="Z96" s="236"/>
    </row>
    <row r="97" spans="1:26" ht="38.25" outlineLevel="1">
      <c r="A97" s="291">
        <f t="shared" si="1"/>
        <v>81</v>
      </c>
      <c r="B97" s="102" t="s">
        <v>2490</v>
      </c>
      <c r="C97" s="291" t="s">
        <v>20</v>
      </c>
      <c r="D97" s="310">
        <v>0.5</v>
      </c>
      <c r="E97" s="310">
        <v>0.5</v>
      </c>
      <c r="F97" s="291"/>
      <c r="G97" s="291"/>
      <c r="H97" s="291"/>
      <c r="I97" s="576" t="s">
        <v>127</v>
      </c>
      <c r="J97" s="294" t="s">
        <v>2491</v>
      </c>
      <c r="K97" s="720"/>
      <c r="L97" s="236"/>
      <c r="M97" s="236"/>
      <c r="N97" s="236"/>
      <c r="O97" s="236"/>
      <c r="P97" s="236"/>
      <c r="Q97" s="236"/>
      <c r="R97" s="236"/>
      <c r="S97" s="236"/>
      <c r="T97" s="236"/>
      <c r="U97" s="236"/>
      <c r="V97" s="236"/>
      <c r="W97" s="236"/>
      <c r="X97" s="236"/>
      <c r="Y97" s="236"/>
      <c r="Z97" s="236"/>
    </row>
    <row r="98" spans="1:26" outlineLevel="1">
      <c r="A98" s="291">
        <f t="shared" si="1"/>
        <v>82</v>
      </c>
      <c r="B98" s="102" t="s">
        <v>2492</v>
      </c>
      <c r="C98" s="282" t="s">
        <v>20</v>
      </c>
      <c r="D98" s="291">
        <v>0.24</v>
      </c>
      <c r="E98" s="291">
        <v>0.24</v>
      </c>
      <c r="F98" s="291"/>
      <c r="G98" s="291"/>
      <c r="H98" s="291"/>
      <c r="I98" s="576"/>
      <c r="J98" s="294" t="s">
        <v>2493</v>
      </c>
      <c r="K98" s="720"/>
      <c r="L98" s="236"/>
      <c r="M98" s="236"/>
      <c r="N98" s="236"/>
      <c r="O98" s="236"/>
      <c r="P98" s="236"/>
      <c r="Q98" s="236"/>
      <c r="R98" s="236"/>
      <c r="S98" s="236"/>
      <c r="T98" s="236"/>
      <c r="U98" s="236"/>
      <c r="V98" s="236"/>
      <c r="W98" s="236"/>
      <c r="X98" s="236"/>
      <c r="Y98" s="236"/>
      <c r="Z98" s="236"/>
    </row>
    <row r="99" spans="1:26" outlineLevel="1">
      <c r="A99" s="291">
        <f t="shared" si="1"/>
        <v>83</v>
      </c>
      <c r="B99" s="102" t="s">
        <v>2494</v>
      </c>
      <c r="C99" s="282" t="s">
        <v>20</v>
      </c>
      <c r="D99" s="291">
        <v>1</v>
      </c>
      <c r="E99" s="291">
        <v>1</v>
      </c>
      <c r="F99" s="291"/>
      <c r="G99" s="291"/>
      <c r="H99" s="291"/>
      <c r="I99" s="576"/>
      <c r="J99" s="294" t="s">
        <v>2495</v>
      </c>
      <c r="K99" s="720"/>
      <c r="L99" s="236"/>
      <c r="M99" s="236"/>
      <c r="N99" s="236"/>
      <c r="O99" s="236"/>
      <c r="P99" s="236"/>
      <c r="Q99" s="236"/>
      <c r="R99" s="236"/>
      <c r="S99" s="236"/>
      <c r="T99" s="236"/>
      <c r="U99" s="236"/>
      <c r="V99" s="236"/>
      <c r="W99" s="236"/>
      <c r="X99" s="236"/>
      <c r="Y99" s="236"/>
      <c r="Z99" s="236"/>
    </row>
    <row r="100" spans="1:26" outlineLevel="1">
      <c r="A100" s="291">
        <f t="shared" si="1"/>
        <v>84</v>
      </c>
      <c r="B100" s="102" t="s">
        <v>2496</v>
      </c>
      <c r="C100" s="282" t="s">
        <v>20</v>
      </c>
      <c r="D100" s="291">
        <v>0.24</v>
      </c>
      <c r="E100" s="291">
        <v>0.24</v>
      </c>
      <c r="F100" s="291"/>
      <c r="G100" s="291"/>
      <c r="H100" s="291"/>
      <c r="I100" s="576" t="s">
        <v>88</v>
      </c>
      <c r="J100" s="294" t="s">
        <v>2497</v>
      </c>
      <c r="K100" s="720"/>
      <c r="L100" s="236"/>
      <c r="M100" s="236"/>
      <c r="N100" s="236"/>
      <c r="O100" s="236"/>
      <c r="P100" s="236"/>
      <c r="Q100" s="236"/>
      <c r="R100" s="236"/>
      <c r="S100" s="236"/>
      <c r="T100" s="236"/>
      <c r="U100" s="236"/>
      <c r="V100" s="236"/>
      <c r="W100" s="236"/>
      <c r="X100" s="236"/>
      <c r="Y100" s="236"/>
      <c r="Z100" s="236"/>
    </row>
    <row r="101" spans="1:26" outlineLevel="1">
      <c r="A101" s="291">
        <f t="shared" si="1"/>
        <v>85</v>
      </c>
      <c r="B101" s="102" t="s">
        <v>2498</v>
      </c>
      <c r="C101" s="282" t="s">
        <v>20</v>
      </c>
      <c r="D101" s="311">
        <v>0.1</v>
      </c>
      <c r="E101" s="311">
        <v>0.1</v>
      </c>
      <c r="F101" s="291"/>
      <c r="G101" s="291"/>
      <c r="H101" s="291"/>
      <c r="I101" s="576"/>
      <c r="J101" s="294" t="s">
        <v>2499</v>
      </c>
      <c r="K101" s="720"/>
      <c r="L101" s="236"/>
      <c r="M101" s="236"/>
      <c r="N101" s="236"/>
      <c r="O101" s="236"/>
      <c r="P101" s="236"/>
      <c r="Q101" s="236"/>
      <c r="R101" s="236"/>
      <c r="S101" s="236"/>
      <c r="T101" s="236"/>
      <c r="U101" s="236"/>
      <c r="V101" s="236"/>
      <c r="W101" s="236"/>
      <c r="X101" s="236"/>
      <c r="Y101" s="236"/>
      <c r="Z101" s="236"/>
    </row>
    <row r="102" spans="1:26" outlineLevel="1">
      <c r="A102" s="291">
        <f t="shared" si="1"/>
        <v>86</v>
      </c>
      <c r="B102" s="102" t="s">
        <v>2500</v>
      </c>
      <c r="C102" s="282" t="s">
        <v>20</v>
      </c>
      <c r="D102" s="291">
        <v>1.2</v>
      </c>
      <c r="E102" s="291">
        <v>1.2</v>
      </c>
      <c r="F102" s="291"/>
      <c r="G102" s="291"/>
      <c r="H102" s="291"/>
      <c r="I102" s="576"/>
      <c r="J102" s="294" t="s">
        <v>2501</v>
      </c>
      <c r="K102" s="720"/>
      <c r="L102" s="236"/>
      <c r="M102" s="236"/>
      <c r="N102" s="236"/>
      <c r="O102" s="236"/>
      <c r="P102" s="236"/>
      <c r="Q102" s="236"/>
      <c r="R102" s="236"/>
      <c r="S102" s="236"/>
      <c r="T102" s="236"/>
      <c r="U102" s="236"/>
      <c r="V102" s="236"/>
      <c r="W102" s="236"/>
      <c r="X102" s="236"/>
      <c r="Y102" s="236"/>
      <c r="Z102" s="236"/>
    </row>
    <row r="103" spans="1:26" outlineLevel="1">
      <c r="A103" s="291">
        <f t="shared" si="1"/>
        <v>87</v>
      </c>
      <c r="B103" s="102" t="s">
        <v>2502</v>
      </c>
      <c r="C103" s="282" t="s">
        <v>20</v>
      </c>
      <c r="D103" s="311">
        <v>0.14000000000000001</v>
      </c>
      <c r="E103" s="311">
        <v>0.14000000000000001</v>
      </c>
      <c r="F103" s="291"/>
      <c r="G103" s="291"/>
      <c r="H103" s="291"/>
      <c r="I103" s="576"/>
      <c r="J103" s="294" t="s">
        <v>2503</v>
      </c>
      <c r="K103" s="720"/>
      <c r="L103" s="236"/>
      <c r="M103" s="236"/>
      <c r="N103" s="236"/>
      <c r="O103" s="236"/>
      <c r="P103" s="236"/>
      <c r="Q103" s="236"/>
      <c r="R103" s="236"/>
      <c r="S103" s="236"/>
      <c r="T103" s="236"/>
      <c r="U103" s="236"/>
      <c r="V103" s="236"/>
      <c r="W103" s="236"/>
      <c r="X103" s="236"/>
      <c r="Y103" s="236"/>
      <c r="Z103" s="236"/>
    </row>
    <row r="104" spans="1:26" ht="25.5" outlineLevel="1">
      <c r="A104" s="291">
        <f t="shared" si="1"/>
        <v>88</v>
      </c>
      <c r="B104" s="102" t="s">
        <v>2504</v>
      </c>
      <c r="C104" s="291" t="s">
        <v>126</v>
      </c>
      <c r="D104" s="312">
        <v>24</v>
      </c>
      <c r="E104" s="312">
        <v>24</v>
      </c>
      <c r="F104" s="291"/>
      <c r="G104" s="291"/>
      <c r="H104" s="291"/>
      <c r="I104" s="576"/>
      <c r="J104" s="294" t="s">
        <v>2505</v>
      </c>
      <c r="K104" s="720"/>
      <c r="L104" s="236"/>
      <c r="M104" s="236"/>
      <c r="N104" s="236"/>
      <c r="O104" s="236"/>
      <c r="P104" s="236"/>
      <c r="Q104" s="236"/>
      <c r="R104" s="236"/>
      <c r="S104" s="236"/>
      <c r="T104" s="236"/>
      <c r="U104" s="236"/>
      <c r="V104" s="236"/>
      <c r="W104" s="236"/>
      <c r="X104" s="236"/>
      <c r="Y104" s="236"/>
      <c r="Z104" s="236"/>
    </row>
    <row r="105" spans="1:26" outlineLevel="1">
      <c r="A105" s="291">
        <f t="shared" si="1"/>
        <v>89</v>
      </c>
      <c r="B105" s="102" t="s">
        <v>2506</v>
      </c>
      <c r="C105" s="291" t="s">
        <v>2507</v>
      </c>
      <c r="D105" s="291">
        <v>120</v>
      </c>
      <c r="E105" s="291">
        <v>120</v>
      </c>
      <c r="F105" s="291"/>
      <c r="G105" s="291"/>
      <c r="H105" s="291"/>
      <c r="I105" s="576"/>
      <c r="J105" s="294" t="s">
        <v>2508</v>
      </c>
      <c r="K105" s="720"/>
      <c r="L105" s="236"/>
      <c r="M105" s="236"/>
      <c r="N105" s="236"/>
      <c r="O105" s="236"/>
      <c r="P105" s="236"/>
      <c r="Q105" s="236"/>
      <c r="R105" s="236"/>
      <c r="S105" s="236"/>
      <c r="T105" s="236"/>
      <c r="U105" s="236"/>
      <c r="V105" s="236"/>
      <c r="W105" s="236"/>
      <c r="X105" s="236"/>
      <c r="Y105" s="236"/>
      <c r="Z105" s="236"/>
    </row>
    <row r="106" spans="1:26" outlineLevel="1">
      <c r="A106" s="291">
        <f t="shared" si="1"/>
        <v>90</v>
      </c>
      <c r="B106" s="102" t="s">
        <v>2509</v>
      </c>
      <c r="C106" s="282" t="s">
        <v>20</v>
      </c>
      <c r="D106" s="311">
        <v>0.5</v>
      </c>
      <c r="E106" s="311">
        <v>0.5</v>
      </c>
      <c r="F106" s="291"/>
      <c r="G106" s="291"/>
      <c r="H106" s="291"/>
      <c r="I106" s="576"/>
      <c r="J106" s="294" t="s">
        <v>2510</v>
      </c>
      <c r="K106" s="720"/>
      <c r="L106" s="236"/>
      <c r="M106" s="236"/>
      <c r="N106" s="236"/>
      <c r="O106" s="236"/>
      <c r="P106" s="236"/>
      <c r="Q106" s="236"/>
      <c r="R106" s="236"/>
      <c r="S106" s="236"/>
      <c r="T106" s="236"/>
      <c r="U106" s="236"/>
      <c r="V106" s="236"/>
      <c r="W106" s="236"/>
      <c r="X106" s="236"/>
      <c r="Y106" s="236"/>
      <c r="Z106" s="236"/>
    </row>
    <row r="107" spans="1:26" outlineLevel="1">
      <c r="A107" s="291">
        <f t="shared" si="1"/>
        <v>91</v>
      </c>
      <c r="B107" s="102" t="s">
        <v>2511</v>
      </c>
      <c r="C107" s="282" t="s">
        <v>20</v>
      </c>
      <c r="D107" s="311">
        <v>0.12</v>
      </c>
      <c r="E107" s="311">
        <v>0.12</v>
      </c>
      <c r="F107" s="291"/>
      <c r="G107" s="291"/>
      <c r="H107" s="291"/>
      <c r="I107" s="576"/>
      <c r="J107" s="294" t="s">
        <v>2512</v>
      </c>
      <c r="K107" s="720"/>
      <c r="L107" s="236"/>
      <c r="M107" s="236"/>
      <c r="N107" s="236"/>
      <c r="O107" s="236"/>
      <c r="P107" s="236"/>
      <c r="Q107" s="236"/>
      <c r="R107" s="236"/>
      <c r="S107" s="236"/>
      <c r="T107" s="236"/>
      <c r="U107" s="236"/>
      <c r="V107" s="236"/>
      <c r="W107" s="236"/>
      <c r="X107" s="236"/>
      <c r="Y107" s="236"/>
      <c r="Z107" s="236"/>
    </row>
    <row r="108" spans="1:26" outlineLevel="1">
      <c r="A108" s="291">
        <f t="shared" si="1"/>
        <v>92</v>
      </c>
      <c r="B108" s="102" t="s">
        <v>2513</v>
      </c>
      <c r="C108" s="282" t="s">
        <v>20</v>
      </c>
      <c r="D108" s="311">
        <v>0.2</v>
      </c>
      <c r="E108" s="311">
        <v>0.2</v>
      </c>
      <c r="F108" s="291"/>
      <c r="G108" s="291"/>
      <c r="H108" s="291"/>
      <c r="I108" s="576"/>
      <c r="J108" s="294" t="s">
        <v>2514</v>
      </c>
      <c r="K108" s="720"/>
      <c r="L108" s="236"/>
      <c r="M108" s="236"/>
      <c r="N108" s="236"/>
      <c r="O108" s="236"/>
      <c r="P108" s="236"/>
      <c r="Q108" s="236"/>
      <c r="R108" s="236"/>
      <c r="S108" s="236"/>
      <c r="T108" s="236"/>
      <c r="U108" s="236"/>
      <c r="V108" s="236"/>
      <c r="W108" s="236"/>
      <c r="X108" s="236"/>
      <c r="Y108" s="236"/>
      <c r="Z108" s="236"/>
    </row>
    <row r="109" spans="1:26" outlineLevel="1">
      <c r="A109" s="291">
        <f t="shared" si="1"/>
        <v>93</v>
      </c>
      <c r="B109" s="102" t="s">
        <v>2515</v>
      </c>
      <c r="C109" s="282" t="s">
        <v>20</v>
      </c>
      <c r="D109" s="291">
        <v>0.8</v>
      </c>
      <c r="E109" s="291">
        <v>0.8</v>
      </c>
      <c r="F109" s="291"/>
      <c r="G109" s="291"/>
      <c r="H109" s="291"/>
      <c r="I109" s="576"/>
      <c r="J109" s="294" t="s">
        <v>2516</v>
      </c>
      <c r="K109" s="720"/>
      <c r="L109" s="236"/>
      <c r="M109" s="236"/>
      <c r="N109" s="236"/>
      <c r="O109" s="236"/>
      <c r="P109" s="236"/>
      <c r="Q109" s="236"/>
      <c r="R109" s="236"/>
      <c r="S109" s="236"/>
      <c r="T109" s="236"/>
      <c r="U109" s="236"/>
      <c r="V109" s="236"/>
      <c r="W109" s="236"/>
      <c r="X109" s="236"/>
      <c r="Y109" s="236"/>
      <c r="Z109" s="236"/>
    </row>
    <row r="110" spans="1:26" ht="38.25" outlineLevel="1">
      <c r="A110" s="291">
        <f t="shared" si="1"/>
        <v>94</v>
      </c>
      <c r="B110" s="102" t="s">
        <v>2517</v>
      </c>
      <c r="C110" s="291" t="s">
        <v>20</v>
      </c>
      <c r="D110" s="310">
        <v>2.1</v>
      </c>
      <c r="E110" s="310">
        <v>2.1</v>
      </c>
      <c r="F110" s="291"/>
      <c r="G110" s="291"/>
      <c r="H110" s="291"/>
      <c r="I110" s="576"/>
      <c r="J110" s="294" t="s">
        <v>2518</v>
      </c>
      <c r="K110" s="720"/>
      <c r="L110" s="236"/>
      <c r="M110" s="236"/>
      <c r="N110" s="236"/>
      <c r="O110" s="236"/>
      <c r="P110" s="236"/>
      <c r="Q110" s="236"/>
      <c r="R110" s="236"/>
      <c r="S110" s="236"/>
      <c r="T110" s="236"/>
      <c r="U110" s="236"/>
      <c r="V110" s="236"/>
      <c r="W110" s="236"/>
      <c r="X110" s="236"/>
      <c r="Y110" s="236"/>
      <c r="Z110" s="236"/>
    </row>
    <row r="111" spans="1:26" ht="25.5" outlineLevel="1">
      <c r="A111" s="291">
        <f t="shared" si="1"/>
        <v>95</v>
      </c>
      <c r="B111" s="102" t="s">
        <v>2519</v>
      </c>
      <c r="C111" s="291" t="s">
        <v>116</v>
      </c>
      <c r="D111" s="310">
        <v>20</v>
      </c>
      <c r="E111" s="310">
        <v>20</v>
      </c>
      <c r="F111" s="291"/>
      <c r="G111" s="291"/>
      <c r="H111" s="291"/>
      <c r="I111" s="576"/>
      <c r="J111" s="294" t="s">
        <v>2520</v>
      </c>
      <c r="K111" s="720"/>
      <c r="L111" s="236"/>
      <c r="M111" s="236"/>
      <c r="N111" s="236"/>
      <c r="O111" s="236"/>
      <c r="P111" s="236"/>
      <c r="Q111" s="236"/>
      <c r="R111" s="236"/>
      <c r="S111" s="236"/>
      <c r="T111" s="236"/>
      <c r="U111" s="236"/>
      <c r="V111" s="236"/>
      <c r="W111" s="236"/>
      <c r="X111" s="236"/>
      <c r="Y111" s="236"/>
      <c r="Z111" s="236"/>
    </row>
    <row r="112" spans="1:26" outlineLevel="1">
      <c r="A112" s="291">
        <f t="shared" si="1"/>
        <v>96</v>
      </c>
      <c r="B112" s="102" t="s">
        <v>2521</v>
      </c>
      <c r="C112" s="291" t="s">
        <v>116</v>
      </c>
      <c r="D112" s="310">
        <v>50</v>
      </c>
      <c r="E112" s="310">
        <v>50</v>
      </c>
      <c r="F112" s="291"/>
      <c r="G112" s="291"/>
      <c r="H112" s="291"/>
      <c r="I112" s="576"/>
      <c r="J112" s="294" t="s">
        <v>2522</v>
      </c>
      <c r="K112" s="720"/>
      <c r="L112" s="236"/>
      <c r="M112" s="236"/>
      <c r="N112" s="236"/>
      <c r="O112" s="236"/>
      <c r="P112" s="236"/>
      <c r="Q112" s="236"/>
      <c r="R112" s="236"/>
      <c r="S112" s="236"/>
      <c r="T112" s="236"/>
      <c r="U112" s="236"/>
      <c r="V112" s="236"/>
      <c r="W112" s="236"/>
      <c r="X112" s="236"/>
      <c r="Y112" s="236"/>
      <c r="Z112" s="236"/>
    </row>
    <row r="113" spans="1:26" outlineLevel="1">
      <c r="A113" s="291">
        <f t="shared" si="1"/>
        <v>97</v>
      </c>
      <c r="B113" s="102" t="s">
        <v>2523</v>
      </c>
      <c r="C113" s="291" t="s">
        <v>116</v>
      </c>
      <c r="D113" s="291">
        <v>48</v>
      </c>
      <c r="E113" s="291">
        <v>48</v>
      </c>
      <c r="F113" s="291"/>
      <c r="G113" s="291"/>
      <c r="H113" s="291"/>
      <c r="I113" s="576"/>
      <c r="J113" s="294" t="s">
        <v>2508</v>
      </c>
      <c r="K113" s="720"/>
      <c r="L113" s="236"/>
      <c r="M113" s="236"/>
      <c r="N113" s="236"/>
      <c r="O113" s="236"/>
      <c r="P113" s="236"/>
      <c r="Q113" s="236"/>
      <c r="R113" s="236"/>
      <c r="S113" s="236"/>
      <c r="T113" s="236"/>
      <c r="U113" s="236"/>
      <c r="V113" s="236"/>
      <c r="W113" s="236"/>
      <c r="X113" s="236"/>
      <c r="Y113" s="236"/>
      <c r="Z113" s="236"/>
    </row>
    <row r="114" spans="1:26" ht="25.5" outlineLevel="1">
      <c r="A114" s="291">
        <f t="shared" ref="A114:A177" si="2">A113+1</f>
        <v>98</v>
      </c>
      <c r="B114" s="102" t="s">
        <v>2524</v>
      </c>
      <c r="C114" s="291" t="s">
        <v>20</v>
      </c>
      <c r="D114" s="310">
        <v>0.1</v>
      </c>
      <c r="E114" s="310">
        <v>0.1</v>
      </c>
      <c r="F114" s="291"/>
      <c r="G114" s="291"/>
      <c r="H114" s="291"/>
      <c r="I114" s="576"/>
      <c r="J114" s="294" t="s">
        <v>2525</v>
      </c>
      <c r="K114" s="720"/>
      <c r="L114" s="236"/>
      <c r="M114" s="236"/>
      <c r="N114" s="236"/>
      <c r="O114" s="236"/>
      <c r="P114" s="236"/>
      <c r="Q114" s="236"/>
      <c r="R114" s="236"/>
      <c r="S114" s="236"/>
      <c r="T114" s="236"/>
      <c r="U114" s="236"/>
      <c r="V114" s="236"/>
      <c r="W114" s="236"/>
      <c r="X114" s="236"/>
      <c r="Y114" s="236"/>
      <c r="Z114" s="236"/>
    </row>
    <row r="115" spans="1:26" outlineLevel="1">
      <c r="A115" s="291">
        <f t="shared" si="2"/>
        <v>99</v>
      </c>
      <c r="B115" s="102" t="s">
        <v>2526</v>
      </c>
      <c r="C115" s="291" t="s">
        <v>2527</v>
      </c>
      <c r="D115" s="310">
        <v>2</v>
      </c>
      <c r="E115" s="310">
        <v>2</v>
      </c>
      <c r="F115" s="291"/>
      <c r="G115" s="291"/>
      <c r="H115" s="291"/>
      <c r="I115" s="576"/>
      <c r="J115" s="294" t="s">
        <v>2528</v>
      </c>
      <c r="K115" s="720"/>
      <c r="L115" s="236"/>
      <c r="M115" s="236"/>
      <c r="N115" s="236"/>
      <c r="O115" s="236"/>
      <c r="P115" s="236"/>
      <c r="Q115" s="236"/>
      <c r="R115" s="236"/>
      <c r="S115" s="236"/>
      <c r="T115" s="236"/>
      <c r="U115" s="236"/>
      <c r="V115" s="236"/>
      <c r="W115" s="236"/>
      <c r="X115" s="236"/>
      <c r="Y115" s="236"/>
      <c r="Z115" s="236"/>
    </row>
    <row r="116" spans="1:26" ht="38.25" outlineLevel="1">
      <c r="A116" s="291">
        <f t="shared" si="2"/>
        <v>100</v>
      </c>
      <c r="B116" s="102" t="s">
        <v>2529</v>
      </c>
      <c r="C116" s="291" t="s">
        <v>61</v>
      </c>
      <c r="D116" s="310">
        <v>1</v>
      </c>
      <c r="E116" s="310">
        <v>1</v>
      </c>
      <c r="F116" s="291"/>
      <c r="G116" s="291"/>
      <c r="H116" s="291"/>
      <c r="I116" s="294" t="s">
        <v>127</v>
      </c>
      <c r="J116" s="294" t="s">
        <v>2530</v>
      </c>
      <c r="K116" s="720"/>
      <c r="L116" s="236"/>
      <c r="M116" s="236"/>
      <c r="N116" s="236"/>
      <c r="O116" s="236"/>
      <c r="P116" s="236"/>
      <c r="Q116" s="236"/>
      <c r="R116" s="236"/>
      <c r="S116" s="236"/>
      <c r="T116" s="236"/>
      <c r="U116" s="236"/>
      <c r="V116" s="236"/>
      <c r="W116" s="236"/>
      <c r="X116" s="236"/>
      <c r="Y116" s="236"/>
      <c r="Z116" s="236"/>
    </row>
    <row r="117" spans="1:26" outlineLevel="1">
      <c r="A117" s="291">
        <f t="shared" si="2"/>
        <v>101</v>
      </c>
      <c r="B117" s="102" t="s">
        <v>2531</v>
      </c>
      <c r="C117" s="282" t="s">
        <v>20</v>
      </c>
      <c r="D117" s="311">
        <v>0.02</v>
      </c>
      <c r="E117" s="311">
        <v>0.02</v>
      </c>
      <c r="F117" s="291"/>
      <c r="G117" s="291"/>
      <c r="H117" s="291"/>
      <c r="I117" s="576" t="s">
        <v>88</v>
      </c>
      <c r="J117" s="294" t="s">
        <v>2532</v>
      </c>
      <c r="K117" s="720"/>
      <c r="L117" s="236"/>
      <c r="M117" s="236"/>
      <c r="N117" s="236"/>
      <c r="O117" s="236"/>
      <c r="P117" s="236"/>
      <c r="Q117" s="236"/>
      <c r="R117" s="236"/>
      <c r="S117" s="236"/>
      <c r="T117" s="236"/>
      <c r="U117" s="236"/>
      <c r="V117" s="236"/>
      <c r="W117" s="236"/>
      <c r="X117" s="236"/>
      <c r="Y117" s="236"/>
      <c r="Z117" s="236"/>
    </row>
    <row r="118" spans="1:26" outlineLevel="1">
      <c r="A118" s="291">
        <f t="shared" si="2"/>
        <v>102</v>
      </c>
      <c r="B118" s="102" t="s">
        <v>2533</v>
      </c>
      <c r="C118" s="282" t="s">
        <v>20</v>
      </c>
      <c r="D118" s="311">
        <v>0.4</v>
      </c>
      <c r="E118" s="311">
        <v>0.4</v>
      </c>
      <c r="F118" s="291"/>
      <c r="G118" s="291"/>
      <c r="H118" s="291"/>
      <c r="I118" s="576"/>
      <c r="J118" s="294" t="s">
        <v>2534</v>
      </c>
      <c r="K118" s="720"/>
      <c r="L118" s="236"/>
      <c r="M118" s="236"/>
      <c r="N118" s="236"/>
      <c r="O118" s="236"/>
      <c r="P118" s="236"/>
      <c r="Q118" s="236"/>
      <c r="R118" s="236"/>
      <c r="S118" s="236"/>
      <c r="T118" s="236"/>
      <c r="U118" s="236"/>
      <c r="V118" s="236"/>
      <c r="W118" s="236"/>
      <c r="X118" s="236"/>
      <c r="Y118" s="236"/>
      <c r="Z118" s="236"/>
    </row>
    <row r="119" spans="1:26" ht="25.5" outlineLevel="1">
      <c r="A119" s="291">
        <f t="shared" si="2"/>
        <v>103</v>
      </c>
      <c r="B119" s="102" t="s">
        <v>2535</v>
      </c>
      <c r="C119" s="291" t="s">
        <v>20</v>
      </c>
      <c r="D119" s="310">
        <v>15</v>
      </c>
      <c r="E119" s="310">
        <v>15</v>
      </c>
      <c r="F119" s="291"/>
      <c r="G119" s="291"/>
      <c r="H119" s="291"/>
      <c r="I119" s="294" t="s">
        <v>127</v>
      </c>
      <c r="J119" s="294" t="s">
        <v>2536</v>
      </c>
      <c r="K119" s="720"/>
      <c r="L119" s="236"/>
      <c r="M119" s="236"/>
      <c r="N119" s="236"/>
      <c r="O119" s="236"/>
      <c r="P119" s="236"/>
      <c r="Q119" s="236"/>
      <c r="R119" s="236"/>
      <c r="S119" s="236"/>
      <c r="T119" s="236"/>
      <c r="U119" s="236"/>
      <c r="V119" s="236"/>
      <c r="W119" s="236"/>
      <c r="X119" s="236"/>
      <c r="Y119" s="236"/>
      <c r="Z119" s="236"/>
    </row>
    <row r="120" spans="1:26" outlineLevel="1">
      <c r="A120" s="291">
        <f t="shared" si="2"/>
        <v>104</v>
      </c>
      <c r="B120" s="102" t="s">
        <v>2537</v>
      </c>
      <c r="C120" s="282" t="s">
        <v>20</v>
      </c>
      <c r="D120" s="311">
        <v>0.1</v>
      </c>
      <c r="E120" s="311">
        <v>0.1</v>
      </c>
      <c r="F120" s="291"/>
      <c r="G120" s="291"/>
      <c r="H120" s="291"/>
      <c r="I120" s="576" t="s">
        <v>88</v>
      </c>
      <c r="J120" s="294" t="s">
        <v>2538</v>
      </c>
      <c r="K120" s="720"/>
      <c r="L120" s="236"/>
      <c r="M120" s="236"/>
      <c r="N120" s="236"/>
      <c r="O120" s="236"/>
      <c r="P120" s="236"/>
      <c r="Q120" s="236"/>
      <c r="R120" s="236"/>
      <c r="S120" s="236"/>
      <c r="T120" s="236"/>
      <c r="U120" s="236"/>
      <c r="V120" s="236"/>
      <c r="W120" s="236"/>
      <c r="X120" s="236"/>
      <c r="Y120" s="236"/>
      <c r="Z120" s="236"/>
    </row>
    <row r="121" spans="1:26" outlineLevel="1">
      <c r="A121" s="291">
        <f t="shared" si="2"/>
        <v>105</v>
      </c>
      <c r="B121" s="102" t="s">
        <v>2539</v>
      </c>
      <c r="C121" s="282" t="s">
        <v>20</v>
      </c>
      <c r="D121" s="291">
        <v>0.04</v>
      </c>
      <c r="E121" s="291">
        <v>0.04</v>
      </c>
      <c r="F121" s="291"/>
      <c r="G121" s="291"/>
      <c r="H121" s="291"/>
      <c r="I121" s="576"/>
      <c r="J121" s="294" t="s">
        <v>2508</v>
      </c>
      <c r="K121" s="720"/>
      <c r="L121" s="236"/>
      <c r="M121" s="236"/>
      <c r="N121" s="236"/>
      <c r="O121" s="236"/>
      <c r="P121" s="236"/>
      <c r="Q121" s="236"/>
      <c r="R121" s="236"/>
      <c r="S121" s="236"/>
      <c r="T121" s="236"/>
      <c r="U121" s="236"/>
      <c r="V121" s="236"/>
      <c r="W121" s="236"/>
      <c r="X121" s="236"/>
      <c r="Y121" s="236"/>
      <c r="Z121" s="236"/>
    </row>
    <row r="122" spans="1:26" outlineLevel="1">
      <c r="A122" s="291">
        <f t="shared" si="2"/>
        <v>106</v>
      </c>
      <c r="B122" s="102" t="s">
        <v>2540</v>
      </c>
      <c r="C122" s="282" t="s">
        <v>20</v>
      </c>
      <c r="D122" s="291">
        <v>0.12</v>
      </c>
      <c r="E122" s="291">
        <v>0.12</v>
      </c>
      <c r="F122" s="291"/>
      <c r="G122" s="291"/>
      <c r="H122" s="291"/>
      <c r="I122" s="576"/>
      <c r="J122" s="294" t="s">
        <v>2541</v>
      </c>
      <c r="K122" s="720"/>
      <c r="L122" s="236"/>
      <c r="M122" s="236"/>
      <c r="N122" s="236"/>
      <c r="O122" s="236"/>
      <c r="P122" s="236"/>
      <c r="Q122" s="236"/>
      <c r="R122" s="236"/>
      <c r="S122" s="236"/>
      <c r="T122" s="236"/>
      <c r="U122" s="236"/>
      <c r="V122" s="236"/>
      <c r="W122" s="236"/>
      <c r="X122" s="236"/>
      <c r="Y122" s="236"/>
      <c r="Z122" s="236"/>
    </row>
    <row r="123" spans="1:26" outlineLevel="1">
      <c r="A123" s="291">
        <f t="shared" si="2"/>
        <v>107</v>
      </c>
      <c r="B123" s="102" t="s">
        <v>2542</v>
      </c>
      <c r="C123" s="282" t="s">
        <v>20</v>
      </c>
      <c r="D123" s="291">
        <v>0.16</v>
      </c>
      <c r="E123" s="291">
        <v>0.16</v>
      </c>
      <c r="F123" s="291"/>
      <c r="G123" s="291"/>
      <c r="H123" s="291"/>
      <c r="I123" s="576"/>
      <c r="J123" s="294" t="s">
        <v>2543</v>
      </c>
      <c r="K123" s="720"/>
      <c r="L123" s="236"/>
      <c r="M123" s="236"/>
      <c r="N123" s="236"/>
      <c r="O123" s="236"/>
      <c r="P123" s="236"/>
      <c r="Q123" s="236"/>
      <c r="R123" s="236"/>
      <c r="S123" s="236"/>
      <c r="T123" s="236"/>
      <c r="U123" s="236"/>
      <c r="V123" s="236"/>
      <c r="W123" s="236"/>
      <c r="X123" s="236"/>
      <c r="Y123" s="236"/>
      <c r="Z123" s="236"/>
    </row>
    <row r="124" spans="1:26" outlineLevel="1">
      <c r="A124" s="291">
        <f t="shared" si="2"/>
        <v>108</v>
      </c>
      <c r="B124" s="102" t="s">
        <v>2544</v>
      </c>
      <c r="C124" s="282" t="s">
        <v>20</v>
      </c>
      <c r="D124" s="311">
        <v>0.4</v>
      </c>
      <c r="E124" s="311">
        <v>0.4</v>
      </c>
      <c r="F124" s="291"/>
      <c r="G124" s="291"/>
      <c r="H124" s="291"/>
      <c r="I124" s="576"/>
      <c r="J124" s="294" t="s">
        <v>2545</v>
      </c>
      <c r="K124" s="720"/>
      <c r="L124" s="236"/>
      <c r="M124" s="236"/>
      <c r="N124" s="236"/>
      <c r="O124" s="236"/>
      <c r="P124" s="236"/>
      <c r="Q124" s="236"/>
      <c r="R124" s="236"/>
      <c r="S124" s="236"/>
      <c r="T124" s="236"/>
      <c r="U124" s="236"/>
      <c r="V124" s="236"/>
      <c r="W124" s="236"/>
      <c r="X124" s="236"/>
      <c r="Y124" s="236"/>
      <c r="Z124" s="236"/>
    </row>
    <row r="125" spans="1:26" outlineLevel="1">
      <c r="A125" s="291">
        <f t="shared" si="2"/>
        <v>109</v>
      </c>
      <c r="B125" s="102" t="s">
        <v>2546</v>
      </c>
      <c r="C125" s="282" t="s">
        <v>20</v>
      </c>
      <c r="D125" s="311">
        <v>0.05</v>
      </c>
      <c r="E125" s="311">
        <v>0.05</v>
      </c>
      <c r="F125" s="291"/>
      <c r="G125" s="291"/>
      <c r="H125" s="291"/>
      <c r="I125" s="576"/>
      <c r="J125" s="294" t="s">
        <v>2547</v>
      </c>
      <c r="K125" s="720"/>
      <c r="L125" s="236"/>
      <c r="M125" s="236"/>
      <c r="N125" s="236"/>
      <c r="O125" s="236"/>
      <c r="P125" s="236"/>
      <c r="Q125" s="236"/>
      <c r="R125" s="236"/>
      <c r="S125" s="236"/>
      <c r="T125" s="236"/>
      <c r="U125" s="236"/>
      <c r="V125" s="236"/>
      <c r="W125" s="236"/>
      <c r="X125" s="236"/>
      <c r="Y125" s="236"/>
      <c r="Z125" s="236"/>
    </row>
    <row r="126" spans="1:26" ht="25.5" outlineLevel="1">
      <c r="A126" s="291">
        <f t="shared" si="2"/>
        <v>110</v>
      </c>
      <c r="B126" s="102" t="s">
        <v>2548</v>
      </c>
      <c r="C126" s="291" t="s">
        <v>20</v>
      </c>
      <c r="D126" s="310">
        <v>6.4</v>
      </c>
      <c r="E126" s="310">
        <v>6.4</v>
      </c>
      <c r="F126" s="291"/>
      <c r="G126" s="291"/>
      <c r="H126" s="291"/>
      <c r="I126" s="576"/>
      <c r="J126" s="294" t="s">
        <v>2549</v>
      </c>
      <c r="K126" s="720"/>
      <c r="L126" s="236"/>
      <c r="M126" s="236"/>
      <c r="N126" s="236"/>
      <c r="O126" s="236"/>
      <c r="P126" s="236"/>
      <c r="Q126" s="236"/>
      <c r="R126" s="236"/>
      <c r="S126" s="236"/>
      <c r="T126" s="236"/>
      <c r="U126" s="236"/>
      <c r="V126" s="236"/>
      <c r="W126" s="236"/>
      <c r="X126" s="236"/>
      <c r="Y126" s="236"/>
      <c r="Z126" s="236"/>
    </row>
    <row r="127" spans="1:26" ht="25.5" outlineLevel="1">
      <c r="A127" s="291">
        <f t="shared" si="2"/>
        <v>111</v>
      </c>
      <c r="B127" s="102" t="s">
        <v>2550</v>
      </c>
      <c r="C127" s="291" t="s">
        <v>20</v>
      </c>
      <c r="D127" s="116">
        <v>6.0000000000000001E-3</v>
      </c>
      <c r="E127" s="116">
        <v>6.0000000000000001E-3</v>
      </c>
      <c r="F127" s="291"/>
      <c r="G127" s="291"/>
      <c r="H127" s="291"/>
      <c r="I127" s="576" t="s">
        <v>88</v>
      </c>
      <c r="J127" s="294" t="s">
        <v>2551</v>
      </c>
      <c r="K127" s="720" t="s">
        <v>2333</v>
      </c>
      <c r="L127" s="236"/>
      <c r="M127" s="236"/>
      <c r="N127" s="236"/>
      <c r="O127" s="236"/>
      <c r="P127" s="236"/>
      <c r="Q127" s="236"/>
      <c r="R127" s="236"/>
      <c r="S127" s="236"/>
      <c r="T127" s="236"/>
      <c r="U127" s="236"/>
      <c r="V127" s="236"/>
      <c r="W127" s="236"/>
      <c r="X127" s="236"/>
      <c r="Y127" s="236"/>
      <c r="Z127" s="236"/>
    </row>
    <row r="128" spans="1:26" outlineLevel="1">
      <c r="A128" s="291">
        <f t="shared" si="2"/>
        <v>112</v>
      </c>
      <c r="B128" s="102" t="s">
        <v>2552</v>
      </c>
      <c r="C128" s="282" t="s">
        <v>20</v>
      </c>
      <c r="D128" s="291">
        <v>0.24</v>
      </c>
      <c r="E128" s="291">
        <v>0.24</v>
      </c>
      <c r="F128" s="291"/>
      <c r="G128" s="291"/>
      <c r="H128" s="291"/>
      <c r="I128" s="576"/>
      <c r="J128" s="294" t="s">
        <v>2553</v>
      </c>
      <c r="K128" s="720"/>
      <c r="L128" s="236"/>
      <c r="M128" s="236"/>
      <c r="N128" s="236"/>
      <c r="O128" s="236"/>
      <c r="P128" s="236"/>
      <c r="Q128" s="236"/>
      <c r="R128" s="236"/>
      <c r="S128" s="236"/>
      <c r="T128" s="236"/>
      <c r="U128" s="236"/>
      <c r="V128" s="236"/>
      <c r="W128" s="236"/>
      <c r="X128" s="236"/>
      <c r="Y128" s="236"/>
      <c r="Z128" s="236"/>
    </row>
    <row r="129" spans="1:26" outlineLevel="1">
      <c r="A129" s="291">
        <f t="shared" si="2"/>
        <v>113</v>
      </c>
      <c r="B129" s="102" t="s">
        <v>2554</v>
      </c>
      <c r="C129" s="282" t="s">
        <v>20</v>
      </c>
      <c r="D129" s="311">
        <v>0.6</v>
      </c>
      <c r="E129" s="311">
        <v>0.6</v>
      </c>
      <c r="F129" s="291"/>
      <c r="G129" s="291"/>
      <c r="H129" s="291"/>
      <c r="I129" s="576"/>
      <c r="J129" s="294" t="s">
        <v>2555</v>
      </c>
      <c r="K129" s="720"/>
      <c r="L129" s="236"/>
      <c r="M129" s="236"/>
      <c r="N129" s="236"/>
      <c r="O129" s="236"/>
      <c r="P129" s="236"/>
      <c r="Q129" s="236"/>
      <c r="R129" s="236"/>
      <c r="S129" s="236"/>
      <c r="T129" s="236"/>
      <c r="U129" s="236"/>
      <c r="V129" s="236"/>
      <c r="W129" s="236"/>
      <c r="X129" s="236"/>
      <c r="Y129" s="236"/>
      <c r="Z129" s="236"/>
    </row>
    <row r="130" spans="1:26" outlineLevel="1">
      <c r="A130" s="291">
        <f t="shared" si="2"/>
        <v>114</v>
      </c>
      <c r="B130" s="102" t="s">
        <v>2556</v>
      </c>
      <c r="C130" s="282" t="s">
        <v>20</v>
      </c>
      <c r="D130" s="311">
        <v>0.1</v>
      </c>
      <c r="E130" s="311">
        <v>0.1</v>
      </c>
      <c r="F130" s="291"/>
      <c r="G130" s="291"/>
      <c r="H130" s="291"/>
      <c r="I130" s="576" t="s">
        <v>2405</v>
      </c>
      <c r="J130" s="294" t="s">
        <v>2557</v>
      </c>
      <c r="K130" s="720"/>
      <c r="L130" s="236"/>
      <c r="M130" s="236"/>
      <c r="N130" s="236"/>
      <c r="O130" s="236"/>
      <c r="P130" s="236"/>
      <c r="Q130" s="236"/>
      <c r="R130" s="236"/>
      <c r="S130" s="236"/>
      <c r="T130" s="236"/>
      <c r="U130" s="236"/>
      <c r="V130" s="236"/>
      <c r="W130" s="236"/>
      <c r="X130" s="236"/>
      <c r="Y130" s="236"/>
      <c r="Z130" s="236"/>
    </row>
    <row r="131" spans="1:26" ht="25.5" outlineLevel="1">
      <c r="A131" s="291">
        <f t="shared" si="2"/>
        <v>115</v>
      </c>
      <c r="B131" s="102" t="s">
        <v>2558</v>
      </c>
      <c r="C131" s="291" t="s">
        <v>20</v>
      </c>
      <c r="D131" s="116">
        <v>6.0000000000000001E-3</v>
      </c>
      <c r="E131" s="116">
        <v>6.0000000000000001E-3</v>
      </c>
      <c r="F131" s="291"/>
      <c r="G131" s="291"/>
      <c r="H131" s="291"/>
      <c r="I131" s="576"/>
      <c r="J131" s="294" t="s">
        <v>2559</v>
      </c>
      <c r="K131" s="720"/>
      <c r="L131" s="236"/>
      <c r="M131" s="236"/>
      <c r="N131" s="236"/>
      <c r="O131" s="236"/>
      <c r="P131" s="236"/>
      <c r="Q131" s="236"/>
      <c r="R131" s="236"/>
      <c r="S131" s="236"/>
      <c r="T131" s="236"/>
      <c r="U131" s="236"/>
      <c r="V131" s="236"/>
      <c r="W131" s="236"/>
      <c r="X131" s="236"/>
      <c r="Y131" s="236"/>
      <c r="Z131" s="236"/>
    </row>
    <row r="132" spans="1:26" ht="25.5" outlineLevel="1">
      <c r="A132" s="291">
        <f t="shared" si="2"/>
        <v>116</v>
      </c>
      <c r="B132" s="102" t="s">
        <v>2560</v>
      </c>
      <c r="C132" s="282" t="s">
        <v>20</v>
      </c>
      <c r="D132" s="291">
        <v>2.4</v>
      </c>
      <c r="E132" s="291">
        <v>2.4</v>
      </c>
      <c r="F132" s="291"/>
      <c r="G132" s="291"/>
      <c r="H132" s="291"/>
      <c r="I132" s="576"/>
      <c r="J132" s="294" t="s">
        <v>21</v>
      </c>
      <c r="K132" s="720"/>
      <c r="L132" s="236"/>
      <c r="M132" s="236"/>
      <c r="N132" s="236"/>
      <c r="O132" s="236"/>
      <c r="P132" s="236"/>
      <c r="Q132" s="236"/>
      <c r="R132" s="236"/>
      <c r="S132" s="236"/>
      <c r="T132" s="236"/>
      <c r="U132" s="236"/>
      <c r="V132" s="236"/>
      <c r="W132" s="236"/>
      <c r="X132" s="236"/>
      <c r="Y132" s="236"/>
      <c r="Z132" s="236"/>
    </row>
    <row r="133" spans="1:26" ht="25.5" outlineLevel="1">
      <c r="A133" s="291">
        <f t="shared" si="2"/>
        <v>117</v>
      </c>
      <c r="B133" s="102" t="s">
        <v>2561</v>
      </c>
      <c r="C133" s="291" t="s">
        <v>20</v>
      </c>
      <c r="D133" s="310">
        <v>3</v>
      </c>
      <c r="E133" s="310">
        <v>3</v>
      </c>
      <c r="F133" s="291"/>
      <c r="G133" s="291"/>
      <c r="H133" s="291"/>
      <c r="I133" s="576"/>
      <c r="J133" s="294" t="s">
        <v>2562</v>
      </c>
      <c r="K133" s="720"/>
      <c r="L133" s="236"/>
      <c r="M133" s="236"/>
      <c r="N133" s="236"/>
      <c r="O133" s="236"/>
      <c r="P133" s="236"/>
      <c r="Q133" s="236"/>
      <c r="R133" s="236"/>
      <c r="S133" s="236"/>
      <c r="T133" s="236"/>
      <c r="U133" s="236"/>
      <c r="V133" s="236"/>
      <c r="W133" s="236"/>
      <c r="X133" s="236"/>
      <c r="Y133" s="236"/>
      <c r="Z133" s="236"/>
    </row>
    <row r="134" spans="1:26" outlineLevel="1">
      <c r="A134" s="291">
        <f t="shared" si="2"/>
        <v>118</v>
      </c>
      <c r="B134" s="102" t="s">
        <v>2563</v>
      </c>
      <c r="C134" s="282" t="s">
        <v>20</v>
      </c>
      <c r="D134" s="311">
        <v>0.1</v>
      </c>
      <c r="E134" s="311">
        <v>0.1</v>
      </c>
      <c r="F134" s="291"/>
      <c r="G134" s="291"/>
      <c r="H134" s="291"/>
      <c r="I134" s="576"/>
      <c r="J134" s="294" t="s">
        <v>2564</v>
      </c>
      <c r="K134" s="720"/>
      <c r="L134" s="236"/>
      <c r="M134" s="236"/>
      <c r="N134" s="236"/>
      <c r="O134" s="236"/>
      <c r="P134" s="236"/>
      <c r="Q134" s="236"/>
      <c r="R134" s="236"/>
      <c r="S134" s="236"/>
      <c r="T134" s="236"/>
      <c r="U134" s="236"/>
      <c r="V134" s="236"/>
      <c r="W134" s="236"/>
      <c r="X134" s="236"/>
      <c r="Y134" s="236"/>
      <c r="Z134" s="236"/>
    </row>
    <row r="135" spans="1:26" outlineLevel="1">
      <c r="A135" s="291">
        <f t="shared" si="2"/>
        <v>119</v>
      </c>
      <c r="B135" s="102" t="s">
        <v>2565</v>
      </c>
      <c r="C135" s="282" t="s">
        <v>20</v>
      </c>
      <c r="D135" s="311">
        <v>1</v>
      </c>
      <c r="E135" s="311">
        <v>1</v>
      </c>
      <c r="F135" s="291"/>
      <c r="G135" s="291"/>
      <c r="H135" s="291"/>
      <c r="I135" s="576"/>
      <c r="J135" s="294" t="s">
        <v>2566</v>
      </c>
      <c r="K135" s="720"/>
      <c r="L135" s="236"/>
      <c r="M135" s="236"/>
      <c r="N135" s="236"/>
      <c r="O135" s="236"/>
      <c r="P135" s="236"/>
      <c r="Q135" s="236"/>
      <c r="R135" s="236"/>
      <c r="S135" s="236"/>
      <c r="T135" s="236"/>
      <c r="U135" s="236"/>
      <c r="V135" s="236"/>
      <c r="W135" s="236"/>
      <c r="X135" s="236"/>
      <c r="Y135" s="236"/>
      <c r="Z135" s="236"/>
    </row>
    <row r="136" spans="1:26" outlineLevel="1">
      <c r="A136" s="291">
        <f t="shared" si="2"/>
        <v>120</v>
      </c>
      <c r="B136" s="102" t="s">
        <v>2567</v>
      </c>
      <c r="C136" s="282" t="s">
        <v>20</v>
      </c>
      <c r="D136" s="311">
        <v>0.13</v>
      </c>
      <c r="E136" s="311">
        <v>0.13</v>
      </c>
      <c r="F136" s="291"/>
      <c r="G136" s="291"/>
      <c r="H136" s="291"/>
      <c r="I136" s="576"/>
      <c r="J136" s="294" t="s">
        <v>2568</v>
      </c>
      <c r="K136" s="720"/>
      <c r="L136" s="236"/>
      <c r="M136" s="236"/>
      <c r="N136" s="236"/>
      <c r="O136" s="236"/>
      <c r="P136" s="236"/>
      <c r="Q136" s="236"/>
      <c r="R136" s="236"/>
      <c r="S136" s="236"/>
      <c r="T136" s="236"/>
      <c r="U136" s="236"/>
      <c r="V136" s="236"/>
      <c r="W136" s="236"/>
      <c r="X136" s="236"/>
      <c r="Y136" s="236"/>
      <c r="Z136" s="236"/>
    </row>
    <row r="137" spans="1:26" outlineLevel="1">
      <c r="A137" s="291">
        <f t="shared" si="2"/>
        <v>121</v>
      </c>
      <c r="B137" s="102" t="s">
        <v>2569</v>
      </c>
      <c r="C137" s="291" t="s">
        <v>2570</v>
      </c>
      <c r="D137" s="312">
        <v>5</v>
      </c>
      <c r="E137" s="312">
        <v>5</v>
      </c>
      <c r="F137" s="291"/>
      <c r="G137" s="291"/>
      <c r="H137" s="291"/>
      <c r="I137" s="576"/>
      <c r="J137" s="294" t="s">
        <v>2571</v>
      </c>
      <c r="K137" s="720"/>
      <c r="L137" s="236"/>
      <c r="M137" s="236"/>
      <c r="N137" s="236"/>
      <c r="O137" s="236"/>
      <c r="P137" s="236"/>
      <c r="Q137" s="236"/>
      <c r="R137" s="236"/>
      <c r="S137" s="236"/>
      <c r="T137" s="236"/>
      <c r="U137" s="236"/>
      <c r="V137" s="236"/>
      <c r="W137" s="236"/>
      <c r="X137" s="236"/>
      <c r="Y137" s="236"/>
      <c r="Z137" s="236"/>
    </row>
    <row r="138" spans="1:26" outlineLevel="1">
      <c r="A138" s="291">
        <f t="shared" si="2"/>
        <v>122</v>
      </c>
      <c r="B138" s="102" t="s">
        <v>2572</v>
      </c>
      <c r="C138" s="291" t="s">
        <v>20</v>
      </c>
      <c r="D138" s="116">
        <v>3.5999999999999997E-2</v>
      </c>
      <c r="E138" s="116">
        <v>3.5999999999999997E-2</v>
      </c>
      <c r="F138" s="291"/>
      <c r="G138" s="291"/>
      <c r="H138" s="291"/>
      <c r="I138" s="576"/>
      <c r="J138" s="294" t="s">
        <v>2573</v>
      </c>
      <c r="K138" s="720"/>
      <c r="L138" s="236"/>
      <c r="M138" s="236"/>
      <c r="N138" s="236"/>
      <c r="O138" s="236"/>
      <c r="P138" s="236"/>
      <c r="Q138" s="236"/>
      <c r="R138" s="236"/>
      <c r="S138" s="236"/>
      <c r="T138" s="236"/>
      <c r="U138" s="236"/>
      <c r="V138" s="236"/>
      <c r="W138" s="236"/>
      <c r="X138" s="236"/>
      <c r="Y138" s="236"/>
      <c r="Z138" s="236"/>
    </row>
    <row r="139" spans="1:26" ht="25.5" outlineLevel="1">
      <c r="A139" s="291">
        <f t="shared" si="2"/>
        <v>123</v>
      </c>
      <c r="B139" s="102" t="s">
        <v>2574</v>
      </c>
      <c r="C139" s="282" t="s">
        <v>2436</v>
      </c>
      <c r="D139" s="291">
        <v>2.4</v>
      </c>
      <c r="E139" s="291">
        <v>2.4</v>
      </c>
      <c r="F139" s="291"/>
      <c r="G139" s="291"/>
      <c r="H139" s="291"/>
      <c r="I139" s="576"/>
      <c r="J139" s="294" t="s">
        <v>21</v>
      </c>
      <c r="K139" s="720"/>
      <c r="L139" s="236"/>
      <c r="M139" s="236"/>
      <c r="N139" s="236"/>
      <c r="O139" s="236"/>
      <c r="P139" s="236"/>
      <c r="Q139" s="236"/>
      <c r="R139" s="236"/>
      <c r="S139" s="236"/>
      <c r="T139" s="236"/>
      <c r="U139" s="236"/>
      <c r="V139" s="236"/>
      <c r="W139" s="236"/>
      <c r="X139" s="236"/>
      <c r="Y139" s="236"/>
      <c r="Z139" s="236"/>
    </row>
    <row r="140" spans="1:26" outlineLevel="1">
      <c r="A140" s="291">
        <f t="shared" si="2"/>
        <v>124</v>
      </c>
      <c r="B140" s="102" t="s">
        <v>2575</v>
      </c>
      <c r="C140" s="291" t="s">
        <v>20</v>
      </c>
      <c r="D140" s="311">
        <v>0.36</v>
      </c>
      <c r="E140" s="311">
        <v>0.36</v>
      </c>
      <c r="F140" s="291"/>
      <c r="G140" s="291"/>
      <c r="H140" s="291"/>
      <c r="I140" s="576"/>
      <c r="J140" s="294" t="s">
        <v>2576</v>
      </c>
      <c r="K140" s="720"/>
      <c r="L140" s="236"/>
      <c r="M140" s="236"/>
      <c r="N140" s="236"/>
      <c r="O140" s="236"/>
      <c r="P140" s="236"/>
      <c r="Q140" s="236"/>
      <c r="R140" s="236"/>
      <c r="S140" s="236"/>
      <c r="T140" s="236"/>
      <c r="U140" s="236"/>
      <c r="V140" s="236"/>
      <c r="W140" s="236"/>
      <c r="X140" s="236"/>
      <c r="Y140" s="236"/>
      <c r="Z140" s="236"/>
    </row>
    <row r="141" spans="1:26" ht="25.5" outlineLevel="1">
      <c r="A141" s="291">
        <f t="shared" si="2"/>
        <v>125</v>
      </c>
      <c r="B141" s="102" t="s">
        <v>2577</v>
      </c>
      <c r="C141" s="291" t="s">
        <v>2436</v>
      </c>
      <c r="D141" s="291">
        <v>2.4</v>
      </c>
      <c r="E141" s="291">
        <v>2.4</v>
      </c>
      <c r="F141" s="291"/>
      <c r="G141" s="291"/>
      <c r="H141" s="291"/>
      <c r="I141" s="576"/>
      <c r="J141" s="294" t="s">
        <v>2578</v>
      </c>
      <c r="K141" s="720"/>
      <c r="L141" s="236"/>
      <c r="M141" s="236"/>
      <c r="N141" s="236"/>
      <c r="O141" s="236"/>
      <c r="P141" s="236"/>
      <c r="Q141" s="236"/>
      <c r="R141" s="236"/>
      <c r="S141" s="236"/>
      <c r="T141" s="236"/>
      <c r="U141" s="236"/>
      <c r="V141" s="236"/>
      <c r="W141" s="236"/>
      <c r="X141" s="236"/>
      <c r="Y141" s="236"/>
      <c r="Z141" s="236"/>
    </row>
    <row r="142" spans="1:26" outlineLevel="1">
      <c r="A142" s="291">
        <f t="shared" si="2"/>
        <v>126</v>
      </c>
      <c r="B142" s="102" t="s">
        <v>2579</v>
      </c>
      <c r="C142" s="282" t="s">
        <v>20</v>
      </c>
      <c r="D142" s="291">
        <v>0.4</v>
      </c>
      <c r="E142" s="291">
        <v>0.4</v>
      </c>
      <c r="F142" s="291"/>
      <c r="G142" s="291"/>
      <c r="H142" s="291"/>
      <c r="I142" s="576"/>
      <c r="J142" s="294" t="s">
        <v>2508</v>
      </c>
      <c r="K142" s="720"/>
      <c r="L142" s="236"/>
      <c r="M142" s="236"/>
      <c r="N142" s="236"/>
      <c r="O142" s="236"/>
      <c r="P142" s="236"/>
      <c r="Q142" s="236"/>
      <c r="R142" s="236"/>
      <c r="S142" s="236"/>
      <c r="T142" s="236"/>
      <c r="U142" s="236"/>
      <c r="V142" s="236"/>
      <c r="W142" s="236"/>
      <c r="X142" s="236"/>
      <c r="Y142" s="236"/>
      <c r="Z142" s="236"/>
    </row>
    <row r="143" spans="1:26" outlineLevel="1">
      <c r="A143" s="291">
        <f t="shared" si="2"/>
        <v>127</v>
      </c>
      <c r="B143" s="102" t="s">
        <v>2580</v>
      </c>
      <c r="C143" s="282" t="s">
        <v>20</v>
      </c>
      <c r="D143" s="311">
        <v>0.2</v>
      </c>
      <c r="E143" s="311">
        <v>0.2</v>
      </c>
      <c r="F143" s="291"/>
      <c r="G143" s="291"/>
      <c r="H143" s="291"/>
      <c r="I143" s="576"/>
      <c r="J143" s="294">
        <v>0.98</v>
      </c>
      <c r="K143" s="720"/>
      <c r="L143" s="236"/>
      <c r="M143" s="236"/>
      <c r="N143" s="236"/>
      <c r="O143" s="236"/>
      <c r="P143" s="236"/>
      <c r="Q143" s="236"/>
      <c r="R143" s="236"/>
      <c r="S143" s="236"/>
      <c r="T143" s="236"/>
      <c r="U143" s="236"/>
      <c r="V143" s="236"/>
      <c r="W143" s="236"/>
      <c r="X143" s="236"/>
      <c r="Y143" s="236"/>
      <c r="Z143" s="236"/>
    </row>
    <row r="144" spans="1:26" outlineLevel="1">
      <c r="A144" s="291">
        <f t="shared" si="2"/>
        <v>128</v>
      </c>
      <c r="B144" s="102" t="s">
        <v>2581</v>
      </c>
      <c r="C144" s="282" t="s">
        <v>20</v>
      </c>
      <c r="D144" s="291">
        <v>3</v>
      </c>
      <c r="E144" s="291">
        <v>3</v>
      </c>
      <c r="F144" s="291"/>
      <c r="G144" s="291"/>
      <c r="H144" s="291"/>
      <c r="I144" s="576"/>
      <c r="J144" s="294" t="s">
        <v>2582</v>
      </c>
      <c r="K144" s="720"/>
      <c r="L144" s="236"/>
      <c r="M144" s="236"/>
      <c r="N144" s="236"/>
      <c r="O144" s="236"/>
      <c r="P144" s="236"/>
      <c r="Q144" s="236"/>
      <c r="R144" s="236"/>
      <c r="S144" s="236"/>
      <c r="T144" s="236"/>
      <c r="U144" s="236"/>
      <c r="V144" s="236"/>
      <c r="W144" s="236"/>
      <c r="X144" s="236"/>
      <c r="Y144" s="236"/>
      <c r="Z144" s="236"/>
    </row>
    <row r="145" spans="1:26" outlineLevel="1">
      <c r="A145" s="291">
        <f t="shared" si="2"/>
        <v>129</v>
      </c>
      <c r="B145" s="102" t="s">
        <v>2583</v>
      </c>
      <c r="C145" s="282" t="s">
        <v>20</v>
      </c>
      <c r="D145" s="311">
        <v>0.1</v>
      </c>
      <c r="E145" s="311">
        <v>0.1</v>
      </c>
      <c r="F145" s="291"/>
      <c r="G145" s="291"/>
      <c r="H145" s="291"/>
      <c r="I145" s="576"/>
      <c r="J145" s="294" t="s">
        <v>2584</v>
      </c>
      <c r="K145" s="720"/>
      <c r="L145" s="236"/>
      <c r="M145" s="236"/>
      <c r="N145" s="236"/>
      <c r="O145" s="236"/>
      <c r="P145" s="236"/>
      <c r="Q145" s="236"/>
      <c r="R145" s="236"/>
      <c r="S145" s="236"/>
      <c r="T145" s="236"/>
      <c r="U145" s="236"/>
      <c r="V145" s="236"/>
      <c r="W145" s="236"/>
      <c r="X145" s="236"/>
      <c r="Y145" s="236"/>
      <c r="Z145" s="236"/>
    </row>
    <row r="146" spans="1:26" ht="25.5" outlineLevel="1">
      <c r="A146" s="291">
        <f t="shared" si="2"/>
        <v>130</v>
      </c>
      <c r="B146" s="102" t="s">
        <v>2585</v>
      </c>
      <c r="C146" s="291" t="s">
        <v>20</v>
      </c>
      <c r="D146" s="310">
        <v>0.32200000000000001</v>
      </c>
      <c r="E146" s="310">
        <v>0.32200000000000001</v>
      </c>
      <c r="F146" s="291"/>
      <c r="G146" s="291"/>
      <c r="H146" s="291"/>
      <c r="I146" s="576"/>
      <c r="J146" s="294" t="s">
        <v>2586</v>
      </c>
      <c r="K146" s="720"/>
      <c r="L146" s="236"/>
      <c r="M146" s="236"/>
      <c r="N146" s="236"/>
      <c r="O146" s="236"/>
      <c r="P146" s="236"/>
      <c r="Q146" s="236"/>
      <c r="R146" s="236"/>
      <c r="S146" s="236"/>
      <c r="T146" s="236"/>
      <c r="U146" s="236"/>
      <c r="V146" s="236"/>
      <c r="W146" s="236"/>
      <c r="X146" s="236"/>
      <c r="Y146" s="236"/>
      <c r="Z146" s="236"/>
    </row>
    <row r="147" spans="1:26" ht="25.5" outlineLevel="1">
      <c r="A147" s="291">
        <f t="shared" si="2"/>
        <v>131</v>
      </c>
      <c r="B147" s="102" t="s">
        <v>2587</v>
      </c>
      <c r="C147" s="291" t="s">
        <v>20</v>
      </c>
      <c r="D147" s="310">
        <v>95.8</v>
      </c>
      <c r="E147" s="310">
        <v>95.8</v>
      </c>
      <c r="F147" s="291"/>
      <c r="G147" s="291"/>
      <c r="H147" s="291"/>
      <c r="I147" s="576"/>
      <c r="J147" s="294" t="s">
        <v>2588</v>
      </c>
      <c r="K147" s="720"/>
      <c r="L147" s="236"/>
      <c r="M147" s="236"/>
      <c r="N147" s="236"/>
      <c r="O147" s="236"/>
      <c r="P147" s="236"/>
      <c r="Q147" s="236"/>
      <c r="R147" s="236"/>
      <c r="S147" s="236"/>
      <c r="T147" s="236"/>
      <c r="U147" s="236"/>
      <c r="V147" s="236"/>
      <c r="W147" s="236"/>
      <c r="X147" s="236"/>
      <c r="Y147" s="236"/>
      <c r="Z147" s="236"/>
    </row>
    <row r="148" spans="1:26" outlineLevel="1">
      <c r="A148" s="291">
        <f t="shared" si="2"/>
        <v>132</v>
      </c>
      <c r="B148" s="102" t="s">
        <v>2589</v>
      </c>
      <c r="C148" s="291" t="s">
        <v>2527</v>
      </c>
      <c r="D148" s="312">
        <v>5</v>
      </c>
      <c r="E148" s="312">
        <v>5</v>
      </c>
      <c r="F148" s="291"/>
      <c r="G148" s="291"/>
      <c r="H148" s="291"/>
      <c r="I148" s="576"/>
      <c r="J148" s="294" t="s">
        <v>2590</v>
      </c>
      <c r="K148" s="720"/>
      <c r="L148" s="236"/>
      <c r="M148" s="236"/>
      <c r="N148" s="236"/>
      <c r="O148" s="236"/>
      <c r="P148" s="236"/>
      <c r="Q148" s="236"/>
      <c r="R148" s="236"/>
      <c r="S148" s="236"/>
      <c r="T148" s="236"/>
      <c r="U148" s="236"/>
      <c r="V148" s="236"/>
      <c r="W148" s="236"/>
      <c r="X148" s="236"/>
      <c r="Y148" s="236"/>
      <c r="Z148" s="236"/>
    </row>
    <row r="149" spans="1:26" outlineLevel="1">
      <c r="A149" s="291">
        <f t="shared" si="2"/>
        <v>133</v>
      </c>
      <c r="B149" s="102" t="s">
        <v>2591</v>
      </c>
      <c r="C149" s="282" t="s">
        <v>20</v>
      </c>
      <c r="D149" s="291">
        <v>0.2</v>
      </c>
      <c r="E149" s="291">
        <v>0.2</v>
      </c>
      <c r="F149" s="291"/>
      <c r="G149" s="291"/>
      <c r="H149" s="291"/>
      <c r="I149" s="576"/>
      <c r="J149" s="294" t="s">
        <v>2592</v>
      </c>
      <c r="K149" s="720"/>
      <c r="L149" s="236"/>
      <c r="M149" s="236"/>
      <c r="N149" s="236"/>
      <c r="O149" s="236"/>
      <c r="P149" s="236"/>
      <c r="Q149" s="236"/>
      <c r="R149" s="236"/>
      <c r="S149" s="236"/>
      <c r="T149" s="236"/>
      <c r="U149" s="236"/>
      <c r="V149" s="236"/>
      <c r="W149" s="236"/>
      <c r="X149" s="236"/>
      <c r="Y149" s="236"/>
      <c r="Z149" s="236"/>
    </row>
    <row r="150" spans="1:26" ht="25.5" outlineLevel="1">
      <c r="A150" s="291">
        <f t="shared" si="2"/>
        <v>134</v>
      </c>
      <c r="B150" s="102" t="s">
        <v>2593</v>
      </c>
      <c r="C150" s="291" t="s">
        <v>20</v>
      </c>
      <c r="D150" s="291">
        <v>1.2</v>
      </c>
      <c r="E150" s="291">
        <v>1.2</v>
      </c>
      <c r="F150" s="291"/>
      <c r="G150" s="291"/>
      <c r="H150" s="291"/>
      <c r="I150" s="576"/>
      <c r="J150" s="294" t="s">
        <v>2594</v>
      </c>
      <c r="K150" s="720"/>
      <c r="L150" s="236"/>
      <c r="M150" s="236"/>
      <c r="N150" s="236"/>
      <c r="O150" s="236"/>
      <c r="P150" s="236"/>
      <c r="Q150" s="236"/>
      <c r="R150" s="236"/>
      <c r="S150" s="236"/>
      <c r="T150" s="236"/>
      <c r="U150" s="236"/>
      <c r="V150" s="236"/>
      <c r="W150" s="236"/>
      <c r="X150" s="236"/>
      <c r="Y150" s="236"/>
      <c r="Z150" s="236"/>
    </row>
    <row r="151" spans="1:26" ht="25.5" outlineLevel="1">
      <c r="A151" s="291">
        <f t="shared" si="2"/>
        <v>135</v>
      </c>
      <c r="B151" s="102" t="s">
        <v>2595</v>
      </c>
      <c r="C151" s="291" t="s">
        <v>20</v>
      </c>
      <c r="D151" s="310">
        <v>33.6</v>
      </c>
      <c r="E151" s="310">
        <v>33.6</v>
      </c>
      <c r="F151" s="291"/>
      <c r="G151" s="291"/>
      <c r="H151" s="291"/>
      <c r="I151" s="576"/>
      <c r="J151" s="294" t="s">
        <v>2596</v>
      </c>
      <c r="K151" s="720"/>
      <c r="L151" s="236"/>
      <c r="M151" s="236"/>
      <c r="N151" s="236"/>
      <c r="O151" s="236"/>
      <c r="P151" s="236"/>
      <c r="Q151" s="236"/>
      <c r="R151" s="236"/>
      <c r="S151" s="236"/>
      <c r="T151" s="236"/>
      <c r="U151" s="236"/>
      <c r="V151" s="236"/>
      <c r="W151" s="236"/>
      <c r="X151" s="236"/>
      <c r="Y151" s="236"/>
      <c r="Z151" s="236"/>
    </row>
    <row r="152" spans="1:26" ht="61.5" customHeight="1" outlineLevel="1">
      <c r="A152" s="291">
        <f t="shared" si="2"/>
        <v>136</v>
      </c>
      <c r="B152" s="102" t="s">
        <v>2597</v>
      </c>
      <c r="C152" s="291" t="s">
        <v>20</v>
      </c>
      <c r="D152" s="310">
        <v>0.96</v>
      </c>
      <c r="E152" s="310">
        <v>0.96</v>
      </c>
      <c r="F152" s="291"/>
      <c r="G152" s="291"/>
      <c r="H152" s="291"/>
      <c r="I152" s="576"/>
      <c r="J152" s="294" t="s">
        <v>2598</v>
      </c>
      <c r="K152" s="720"/>
      <c r="L152" s="236"/>
      <c r="M152" s="236"/>
      <c r="N152" s="236"/>
      <c r="O152" s="236"/>
      <c r="P152" s="236"/>
      <c r="Q152" s="236"/>
      <c r="R152" s="236"/>
      <c r="S152" s="236"/>
      <c r="T152" s="236"/>
      <c r="U152" s="236"/>
      <c r="V152" s="236"/>
      <c r="W152" s="236"/>
      <c r="X152" s="236"/>
      <c r="Y152" s="236"/>
      <c r="Z152" s="236"/>
    </row>
    <row r="153" spans="1:26" ht="18" customHeight="1" outlineLevel="1">
      <c r="A153" s="291">
        <f t="shared" si="2"/>
        <v>137</v>
      </c>
      <c r="B153" s="102" t="s">
        <v>2599</v>
      </c>
      <c r="C153" s="282" t="s">
        <v>20</v>
      </c>
      <c r="D153" s="311">
        <v>3</v>
      </c>
      <c r="E153" s="311">
        <v>3</v>
      </c>
      <c r="F153" s="291"/>
      <c r="G153" s="291"/>
      <c r="H153" s="291"/>
      <c r="I153" s="576"/>
      <c r="J153" s="294" t="s">
        <v>2600</v>
      </c>
      <c r="K153" s="720"/>
      <c r="L153" s="236"/>
      <c r="M153" s="236"/>
      <c r="N153" s="236"/>
      <c r="O153" s="236"/>
      <c r="P153" s="236"/>
      <c r="Q153" s="236"/>
      <c r="R153" s="236"/>
      <c r="S153" s="236"/>
      <c r="T153" s="236"/>
      <c r="U153" s="236"/>
      <c r="V153" s="236"/>
      <c r="W153" s="236"/>
      <c r="X153" s="236"/>
      <c r="Y153" s="236"/>
      <c r="Z153" s="236"/>
    </row>
    <row r="154" spans="1:26" ht="17.25" customHeight="1" outlineLevel="1">
      <c r="A154" s="291">
        <f t="shared" si="2"/>
        <v>138</v>
      </c>
      <c r="B154" s="102" t="s">
        <v>2601</v>
      </c>
      <c r="C154" s="282" t="s">
        <v>20</v>
      </c>
      <c r="D154" s="311">
        <v>0.15</v>
      </c>
      <c r="E154" s="311">
        <v>0.15</v>
      </c>
      <c r="F154" s="291"/>
      <c r="G154" s="291"/>
      <c r="H154" s="291"/>
      <c r="I154" s="576"/>
      <c r="J154" s="294" t="s">
        <v>2602</v>
      </c>
      <c r="K154" s="720"/>
      <c r="L154" s="236"/>
      <c r="M154" s="236"/>
      <c r="N154" s="236"/>
      <c r="O154" s="236"/>
      <c r="P154" s="236"/>
      <c r="Q154" s="236"/>
      <c r="R154" s="236"/>
      <c r="S154" s="236"/>
      <c r="T154" s="236"/>
      <c r="U154" s="236"/>
      <c r="V154" s="236"/>
      <c r="W154" s="236"/>
      <c r="X154" s="236"/>
      <c r="Y154" s="236"/>
      <c r="Z154" s="236"/>
    </row>
    <row r="155" spans="1:26" outlineLevel="1">
      <c r="A155" s="291">
        <f t="shared" si="2"/>
        <v>139</v>
      </c>
      <c r="B155" s="102" t="s">
        <v>2603</v>
      </c>
      <c r="C155" s="282" t="s">
        <v>20</v>
      </c>
      <c r="D155" s="311">
        <v>0.14000000000000001</v>
      </c>
      <c r="E155" s="311">
        <v>0.14000000000000001</v>
      </c>
      <c r="F155" s="291"/>
      <c r="G155" s="291"/>
      <c r="H155" s="291"/>
      <c r="I155" s="576"/>
      <c r="J155" s="294" t="s">
        <v>2604</v>
      </c>
      <c r="K155" s="720"/>
      <c r="L155" s="236"/>
      <c r="M155" s="236"/>
      <c r="N155" s="236"/>
      <c r="O155" s="236"/>
      <c r="P155" s="236"/>
      <c r="Q155" s="236"/>
      <c r="R155" s="236"/>
      <c r="S155" s="236"/>
      <c r="T155" s="236"/>
      <c r="U155" s="236"/>
      <c r="V155" s="236"/>
      <c r="W155" s="236"/>
      <c r="X155" s="236"/>
      <c r="Y155" s="236"/>
      <c r="Z155" s="236"/>
    </row>
    <row r="156" spans="1:26" outlineLevel="1">
      <c r="A156" s="291">
        <f t="shared" si="2"/>
        <v>140</v>
      </c>
      <c r="B156" s="102" t="s">
        <v>2605</v>
      </c>
      <c r="C156" s="282" t="s">
        <v>20</v>
      </c>
      <c r="D156" s="311">
        <v>0.3</v>
      </c>
      <c r="E156" s="311">
        <v>0.3</v>
      </c>
      <c r="F156" s="291"/>
      <c r="G156" s="291"/>
      <c r="H156" s="291"/>
      <c r="I156" s="576"/>
      <c r="J156" s="294" t="s">
        <v>2606</v>
      </c>
      <c r="K156" s="720"/>
      <c r="L156" s="236"/>
      <c r="M156" s="236"/>
      <c r="N156" s="236"/>
      <c r="O156" s="236"/>
      <c r="P156" s="236"/>
      <c r="Q156" s="236"/>
      <c r="R156" s="236"/>
      <c r="S156" s="236"/>
      <c r="T156" s="236"/>
      <c r="U156" s="236"/>
      <c r="V156" s="236"/>
      <c r="W156" s="236"/>
      <c r="X156" s="236"/>
      <c r="Y156" s="236"/>
      <c r="Z156" s="236"/>
    </row>
    <row r="157" spans="1:26" outlineLevel="1">
      <c r="A157" s="291">
        <f t="shared" si="2"/>
        <v>141</v>
      </c>
      <c r="B157" s="102" t="s">
        <v>2607</v>
      </c>
      <c r="C157" s="282" t="s">
        <v>20</v>
      </c>
      <c r="D157" s="311">
        <v>0.5</v>
      </c>
      <c r="E157" s="311">
        <v>0.5</v>
      </c>
      <c r="F157" s="291"/>
      <c r="G157" s="291"/>
      <c r="H157" s="291"/>
      <c r="I157" s="576"/>
      <c r="J157" s="294" t="s">
        <v>2608</v>
      </c>
      <c r="K157" s="720"/>
      <c r="L157" s="236"/>
      <c r="M157" s="236"/>
      <c r="N157" s="236"/>
      <c r="O157" s="236"/>
      <c r="P157" s="236"/>
      <c r="Q157" s="236"/>
      <c r="R157" s="236"/>
      <c r="S157" s="236"/>
      <c r="T157" s="236"/>
      <c r="U157" s="236"/>
      <c r="V157" s="236"/>
      <c r="W157" s="236"/>
      <c r="X157" s="236"/>
      <c r="Y157" s="236"/>
      <c r="Z157" s="236"/>
    </row>
    <row r="158" spans="1:26" outlineLevel="1">
      <c r="A158" s="291">
        <f t="shared" si="2"/>
        <v>142</v>
      </c>
      <c r="B158" s="102" t="s">
        <v>2609</v>
      </c>
      <c r="C158" s="282" t="s">
        <v>20</v>
      </c>
      <c r="D158" s="311">
        <v>1.2E-2</v>
      </c>
      <c r="E158" s="311">
        <v>1.2E-2</v>
      </c>
      <c r="F158" s="291"/>
      <c r="G158" s="291"/>
      <c r="H158" s="291"/>
      <c r="I158" s="576"/>
      <c r="J158" s="294" t="s">
        <v>2610</v>
      </c>
      <c r="K158" s="720"/>
      <c r="L158" s="236"/>
      <c r="M158" s="236"/>
      <c r="N158" s="236"/>
      <c r="O158" s="236"/>
      <c r="P158" s="236"/>
      <c r="Q158" s="236"/>
      <c r="R158" s="236"/>
      <c r="S158" s="236"/>
      <c r="T158" s="236"/>
      <c r="U158" s="236"/>
      <c r="V158" s="236"/>
      <c r="W158" s="236"/>
      <c r="X158" s="236"/>
      <c r="Y158" s="236"/>
      <c r="Z158" s="236"/>
    </row>
    <row r="159" spans="1:26" outlineLevel="1">
      <c r="A159" s="291">
        <f t="shared" si="2"/>
        <v>143</v>
      </c>
      <c r="B159" s="102" t="s">
        <v>2611</v>
      </c>
      <c r="C159" s="282" t="s">
        <v>20</v>
      </c>
      <c r="D159" s="291">
        <v>1</v>
      </c>
      <c r="E159" s="291">
        <v>1</v>
      </c>
      <c r="F159" s="291"/>
      <c r="G159" s="291"/>
      <c r="H159" s="291"/>
      <c r="I159" s="576"/>
      <c r="J159" s="294" t="s">
        <v>2612</v>
      </c>
      <c r="K159" s="720"/>
      <c r="L159" s="236"/>
      <c r="M159" s="236"/>
      <c r="N159" s="236"/>
      <c r="O159" s="236"/>
      <c r="P159" s="236"/>
      <c r="Q159" s="236"/>
      <c r="R159" s="236"/>
      <c r="S159" s="236"/>
      <c r="T159" s="236"/>
      <c r="U159" s="236"/>
      <c r="V159" s="236"/>
      <c r="W159" s="236"/>
      <c r="X159" s="236"/>
      <c r="Y159" s="236"/>
      <c r="Z159" s="236"/>
    </row>
    <row r="160" spans="1:26" ht="25.5" outlineLevel="1">
      <c r="A160" s="291">
        <f t="shared" si="2"/>
        <v>144</v>
      </c>
      <c r="B160" s="102" t="s">
        <v>2613</v>
      </c>
      <c r="C160" s="291" t="s">
        <v>20</v>
      </c>
      <c r="D160" s="310">
        <v>3.8</v>
      </c>
      <c r="E160" s="310">
        <v>3.8</v>
      </c>
      <c r="F160" s="291"/>
      <c r="G160" s="291"/>
      <c r="H160" s="291"/>
      <c r="I160" s="576"/>
      <c r="J160" s="294" t="s">
        <v>2614</v>
      </c>
      <c r="K160" s="720"/>
      <c r="L160" s="236"/>
      <c r="M160" s="236"/>
      <c r="N160" s="236"/>
      <c r="O160" s="236"/>
      <c r="P160" s="236"/>
      <c r="Q160" s="236"/>
      <c r="R160" s="236"/>
      <c r="S160" s="236"/>
      <c r="T160" s="236"/>
      <c r="U160" s="236"/>
      <c r="V160" s="236"/>
      <c r="W160" s="236"/>
      <c r="X160" s="236"/>
      <c r="Y160" s="236"/>
      <c r="Z160" s="236"/>
    </row>
    <row r="161" spans="1:26" ht="25.5" outlineLevel="1">
      <c r="A161" s="291">
        <f t="shared" si="2"/>
        <v>145</v>
      </c>
      <c r="B161" s="102" t="s">
        <v>2615</v>
      </c>
      <c r="C161" s="291" t="s">
        <v>20</v>
      </c>
      <c r="D161" s="310">
        <v>0.05</v>
      </c>
      <c r="E161" s="310">
        <v>0.05</v>
      </c>
      <c r="F161" s="291"/>
      <c r="G161" s="291"/>
      <c r="H161" s="291"/>
      <c r="I161" s="576"/>
      <c r="J161" s="294" t="s">
        <v>2616</v>
      </c>
      <c r="K161" s="720"/>
      <c r="L161" s="236"/>
      <c r="M161" s="236"/>
      <c r="N161" s="236"/>
      <c r="O161" s="236"/>
      <c r="P161" s="236"/>
      <c r="Q161" s="236"/>
      <c r="R161" s="236"/>
      <c r="S161" s="236"/>
      <c r="T161" s="236"/>
      <c r="U161" s="236"/>
      <c r="V161" s="236"/>
      <c r="W161" s="236"/>
      <c r="X161" s="236"/>
      <c r="Y161" s="236"/>
      <c r="Z161" s="236"/>
    </row>
    <row r="162" spans="1:26" outlineLevel="1">
      <c r="A162" s="291">
        <f t="shared" si="2"/>
        <v>146</v>
      </c>
      <c r="B162" s="102" t="s">
        <v>2617</v>
      </c>
      <c r="C162" s="282" t="s">
        <v>20</v>
      </c>
      <c r="D162" s="291">
        <v>1.2</v>
      </c>
      <c r="E162" s="291">
        <v>1.2</v>
      </c>
      <c r="F162" s="291"/>
      <c r="G162" s="291"/>
      <c r="H162" s="291"/>
      <c r="I162" s="576"/>
      <c r="J162" s="294" t="s">
        <v>2618</v>
      </c>
      <c r="K162" s="720"/>
      <c r="L162" s="236"/>
      <c r="M162" s="236"/>
      <c r="N162" s="236"/>
      <c r="O162" s="236"/>
      <c r="P162" s="236"/>
      <c r="Q162" s="236"/>
      <c r="R162" s="236"/>
      <c r="S162" s="236"/>
      <c r="T162" s="236"/>
      <c r="U162" s="236"/>
      <c r="V162" s="236"/>
      <c r="W162" s="236"/>
      <c r="X162" s="236"/>
      <c r="Y162" s="236"/>
      <c r="Z162" s="236"/>
    </row>
    <row r="163" spans="1:26" outlineLevel="1">
      <c r="A163" s="291">
        <f t="shared" si="2"/>
        <v>147</v>
      </c>
      <c r="B163" s="102" t="s">
        <v>2619</v>
      </c>
      <c r="C163" s="282" t="s">
        <v>20</v>
      </c>
      <c r="D163" s="311">
        <v>0.06</v>
      </c>
      <c r="E163" s="311">
        <v>0.06</v>
      </c>
      <c r="F163" s="291"/>
      <c r="G163" s="291"/>
      <c r="H163" s="291"/>
      <c r="I163" s="576"/>
      <c r="J163" s="294" t="s">
        <v>2620</v>
      </c>
      <c r="K163" s="720"/>
      <c r="L163" s="236"/>
      <c r="M163" s="236"/>
      <c r="N163" s="236"/>
      <c r="O163" s="236"/>
      <c r="P163" s="236"/>
      <c r="Q163" s="236"/>
      <c r="R163" s="236"/>
      <c r="S163" s="236"/>
      <c r="T163" s="236"/>
      <c r="U163" s="236"/>
      <c r="V163" s="236"/>
      <c r="W163" s="236"/>
      <c r="X163" s="236"/>
      <c r="Y163" s="236"/>
      <c r="Z163" s="236"/>
    </row>
    <row r="164" spans="1:26" ht="25.5" customHeight="1" outlineLevel="1">
      <c r="A164" s="291">
        <f t="shared" si="2"/>
        <v>148</v>
      </c>
      <c r="B164" s="102" t="s">
        <v>2621</v>
      </c>
      <c r="C164" s="291" t="s">
        <v>20</v>
      </c>
      <c r="D164" s="291">
        <v>2.4</v>
      </c>
      <c r="E164" s="291">
        <v>2.4</v>
      </c>
      <c r="F164" s="291"/>
      <c r="G164" s="291"/>
      <c r="H164" s="291"/>
      <c r="I164" s="576" t="s">
        <v>2405</v>
      </c>
      <c r="J164" s="294" t="s">
        <v>2622</v>
      </c>
      <c r="K164" s="720" t="s">
        <v>2333</v>
      </c>
      <c r="L164" s="236"/>
      <c r="M164" s="236"/>
      <c r="N164" s="236"/>
      <c r="O164" s="236"/>
      <c r="P164" s="236"/>
      <c r="Q164" s="236"/>
      <c r="R164" s="236"/>
      <c r="S164" s="236"/>
      <c r="T164" s="236"/>
      <c r="U164" s="236"/>
      <c r="V164" s="236"/>
      <c r="W164" s="236"/>
      <c r="X164" s="236"/>
      <c r="Y164" s="236"/>
      <c r="Z164" s="236"/>
    </row>
    <row r="165" spans="1:26" ht="25.5" outlineLevel="1">
      <c r="A165" s="291">
        <f t="shared" si="2"/>
        <v>149</v>
      </c>
      <c r="B165" s="102" t="s">
        <v>2623</v>
      </c>
      <c r="C165" s="282" t="s">
        <v>20</v>
      </c>
      <c r="D165" s="291">
        <v>0.4</v>
      </c>
      <c r="E165" s="291">
        <v>0.4</v>
      </c>
      <c r="F165" s="291"/>
      <c r="G165" s="291"/>
      <c r="H165" s="291"/>
      <c r="I165" s="576"/>
      <c r="J165" s="294" t="s">
        <v>21</v>
      </c>
      <c r="K165" s="720"/>
      <c r="L165" s="236"/>
      <c r="M165" s="236"/>
      <c r="N165" s="236"/>
      <c r="O165" s="236"/>
      <c r="P165" s="236"/>
      <c r="Q165" s="236"/>
      <c r="R165" s="236"/>
      <c r="S165" s="236"/>
      <c r="T165" s="236"/>
      <c r="U165" s="236"/>
      <c r="V165" s="236"/>
      <c r="W165" s="236"/>
      <c r="X165" s="236"/>
      <c r="Y165" s="236"/>
      <c r="Z165" s="236"/>
    </row>
    <row r="166" spans="1:26" ht="25.5" outlineLevel="1">
      <c r="A166" s="291">
        <f t="shared" si="2"/>
        <v>150</v>
      </c>
      <c r="B166" s="102" t="s">
        <v>2624</v>
      </c>
      <c r="C166" s="291" t="s">
        <v>113</v>
      </c>
      <c r="D166" s="312">
        <v>40</v>
      </c>
      <c r="E166" s="312">
        <v>40</v>
      </c>
      <c r="F166" s="291"/>
      <c r="G166" s="291"/>
      <c r="H166" s="291"/>
      <c r="I166" s="576"/>
      <c r="J166" s="294" t="s">
        <v>2625</v>
      </c>
      <c r="K166" s="720"/>
      <c r="L166" s="236"/>
      <c r="M166" s="236"/>
      <c r="N166" s="236"/>
      <c r="O166" s="236"/>
      <c r="P166" s="236"/>
      <c r="Q166" s="236"/>
      <c r="R166" s="236"/>
      <c r="S166" s="236"/>
      <c r="T166" s="236"/>
      <c r="U166" s="236"/>
      <c r="V166" s="236"/>
      <c r="W166" s="236"/>
      <c r="X166" s="236"/>
      <c r="Y166" s="236"/>
      <c r="Z166" s="236"/>
    </row>
    <row r="167" spans="1:26" ht="25.5" outlineLevel="1">
      <c r="A167" s="291">
        <f t="shared" si="2"/>
        <v>151</v>
      </c>
      <c r="B167" s="102" t="s">
        <v>2626</v>
      </c>
      <c r="C167" s="291" t="s">
        <v>113</v>
      </c>
      <c r="D167" s="291">
        <v>40</v>
      </c>
      <c r="E167" s="291">
        <v>40</v>
      </c>
      <c r="F167" s="291"/>
      <c r="G167" s="291"/>
      <c r="H167" s="291"/>
      <c r="I167" s="576"/>
      <c r="J167" s="294" t="s">
        <v>2627</v>
      </c>
      <c r="K167" s="720"/>
      <c r="L167" s="236"/>
      <c r="M167" s="236"/>
      <c r="N167" s="236"/>
      <c r="O167" s="236"/>
      <c r="P167" s="236"/>
      <c r="Q167" s="236"/>
      <c r="R167" s="236"/>
      <c r="S167" s="236"/>
      <c r="T167" s="236"/>
      <c r="U167" s="236"/>
      <c r="V167" s="236"/>
      <c r="W167" s="236"/>
      <c r="X167" s="236"/>
      <c r="Y167" s="236"/>
      <c r="Z167" s="236"/>
    </row>
    <row r="168" spans="1:26" outlineLevel="1">
      <c r="A168" s="291">
        <f t="shared" si="2"/>
        <v>152</v>
      </c>
      <c r="B168" s="102" t="s">
        <v>2628</v>
      </c>
      <c r="C168" s="291" t="s">
        <v>113</v>
      </c>
      <c r="D168" s="312">
        <v>30</v>
      </c>
      <c r="E168" s="312">
        <v>30</v>
      </c>
      <c r="F168" s="291"/>
      <c r="G168" s="291"/>
      <c r="H168" s="291"/>
      <c r="I168" s="576"/>
      <c r="J168" s="294" t="s">
        <v>2629</v>
      </c>
      <c r="K168" s="720"/>
      <c r="L168" s="236"/>
      <c r="M168" s="236"/>
      <c r="N168" s="236"/>
      <c r="O168" s="236"/>
      <c r="P168" s="236"/>
      <c r="Q168" s="236"/>
      <c r="R168" s="236"/>
      <c r="S168" s="236"/>
      <c r="T168" s="236"/>
      <c r="U168" s="236"/>
      <c r="V168" s="236"/>
      <c r="W168" s="236"/>
      <c r="X168" s="236"/>
      <c r="Y168" s="236"/>
      <c r="Z168" s="236"/>
    </row>
    <row r="169" spans="1:26" ht="25.5" outlineLevel="1">
      <c r="A169" s="291">
        <f t="shared" si="2"/>
        <v>153</v>
      </c>
      <c r="B169" s="102" t="s">
        <v>2630</v>
      </c>
      <c r="C169" s="291" t="s">
        <v>113</v>
      </c>
      <c r="D169" s="312">
        <v>6</v>
      </c>
      <c r="E169" s="312">
        <v>6</v>
      </c>
      <c r="F169" s="291"/>
      <c r="G169" s="291"/>
      <c r="H169" s="291"/>
      <c r="I169" s="576"/>
      <c r="J169" s="294" t="s">
        <v>2631</v>
      </c>
      <c r="K169" s="720"/>
      <c r="L169" s="236"/>
      <c r="M169" s="236"/>
      <c r="N169" s="236"/>
      <c r="O169" s="236"/>
      <c r="P169" s="236"/>
      <c r="Q169" s="236"/>
      <c r="R169" s="236"/>
      <c r="S169" s="236"/>
      <c r="T169" s="236"/>
      <c r="U169" s="236"/>
      <c r="V169" s="236"/>
      <c r="W169" s="236"/>
      <c r="X169" s="236"/>
      <c r="Y169" s="236"/>
      <c r="Z169" s="236"/>
    </row>
    <row r="170" spans="1:26" ht="51" outlineLevel="1">
      <c r="A170" s="291">
        <f t="shared" si="2"/>
        <v>154</v>
      </c>
      <c r="B170" s="102" t="s">
        <v>2632</v>
      </c>
      <c r="C170" s="291" t="s">
        <v>113</v>
      </c>
      <c r="D170" s="312">
        <v>6</v>
      </c>
      <c r="E170" s="312">
        <v>6</v>
      </c>
      <c r="F170" s="291"/>
      <c r="G170" s="291"/>
      <c r="H170" s="291"/>
      <c r="I170" s="576"/>
      <c r="J170" s="294" t="s">
        <v>2633</v>
      </c>
      <c r="K170" s="720"/>
      <c r="L170" s="236"/>
      <c r="M170" s="236"/>
      <c r="N170" s="236"/>
      <c r="O170" s="236"/>
      <c r="P170" s="236"/>
      <c r="Q170" s="236"/>
      <c r="R170" s="236"/>
      <c r="S170" s="236"/>
      <c r="T170" s="236"/>
      <c r="U170" s="236"/>
      <c r="V170" s="236"/>
      <c r="W170" s="236"/>
      <c r="X170" s="236"/>
      <c r="Y170" s="236"/>
      <c r="Z170" s="236"/>
    </row>
    <row r="171" spans="1:26" ht="25.5" outlineLevel="1">
      <c r="A171" s="291">
        <f t="shared" si="2"/>
        <v>155</v>
      </c>
      <c r="B171" s="102" t="s">
        <v>2634</v>
      </c>
      <c r="C171" s="282" t="s">
        <v>2436</v>
      </c>
      <c r="D171" s="291">
        <v>0.24</v>
      </c>
      <c r="E171" s="291">
        <v>0.24</v>
      </c>
      <c r="F171" s="291"/>
      <c r="G171" s="291"/>
      <c r="H171" s="291"/>
      <c r="I171" s="576"/>
      <c r="J171" s="294" t="s">
        <v>21</v>
      </c>
      <c r="K171" s="720"/>
      <c r="L171" s="236"/>
      <c r="M171" s="236"/>
      <c r="N171" s="236"/>
      <c r="O171" s="236"/>
      <c r="P171" s="236"/>
      <c r="Q171" s="236"/>
      <c r="R171" s="236"/>
      <c r="S171" s="236"/>
      <c r="T171" s="236"/>
      <c r="U171" s="236"/>
      <c r="V171" s="236"/>
      <c r="W171" s="236"/>
      <c r="X171" s="236"/>
      <c r="Y171" s="236"/>
      <c r="Z171" s="236"/>
    </row>
    <row r="172" spans="1:26" ht="25.5" outlineLevel="1">
      <c r="A172" s="291">
        <f t="shared" si="2"/>
        <v>156</v>
      </c>
      <c r="B172" s="102" t="s">
        <v>2635</v>
      </c>
      <c r="C172" s="291" t="s">
        <v>20</v>
      </c>
      <c r="D172" s="116">
        <v>5.0000000000000001E-3</v>
      </c>
      <c r="E172" s="116">
        <v>5.0000000000000001E-3</v>
      </c>
      <c r="F172" s="291"/>
      <c r="G172" s="291"/>
      <c r="H172" s="291"/>
      <c r="I172" s="576"/>
      <c r="J172" s="294" t="s">
        <v>2636</v>
      </c>
      <c r="K172" s="720"/>
      <c r="L172" s="236"/>
      <c r="M172" s="236"/>
      <c r="N172" s="236"/>
      <c r="O172" s="236"/>
      <c r="P172" s="236"/>
      <c r="Q172" s="236"/>
      <c r="R172" s="236"/>
      <c r="S172" s="236"/>
      <c r="T172" s="236"/>
      <c r="U172" s="236"/>
      <c r="V172" s="236"/>
      <c r="W172" s="236"/>
      <c r="X172" s="236"/>
      <c r="Y172" s="236"/>
      <c r="Z172" s="236"/>
    </row>
    <row r="173" spans="1:26" outlineLevel="1">
      <c r="A173" s="291">
        <f t="shared" si="2"/>
        <v>157</v>
      </c>
      <c r="B173" s="102" t="s">
        <v>2637</v>
      </c>
      <c r="C173" s="282" t="s">
        <v>20</v>
      </c>
      <c r="D173" s="311">
        <v>1</v>
      </c>
      <c r="E173" s="311">
        <v>1</v>
      </c>
      <c r="F173" s="291"/>
      <c r="G173" s="291"/>
      <c r="H173" s="291"/>
      <c r="I173" s="576"/>
      <c r="J173" s="294" t="s">
        <v>2638</v>
      </c>
      <c r="K173" s="720"/>
      <c r="L173" s="236"/>
      <c r="M173" s="236"/>
      <c r="N173" s="236"/>
      <c r="O173" s="236"/>
      <c r="P173" s="236"/>
      <c r="Q173" s="236"/>
      <c r="R173" s="236"/>
      <c r="S173" s="236"/>
      <c r="T173" s="236"/>
      <c r="U173" s="236"/>
      <c r="V173" s="236"/>
      <c r="W173" s="236"/>
      <c r="X173" s="236"/>
      <c r="Y173" s="236"/>
      <c r="Z173" s="236"/>
    </row>
    <row r="174" spans="1:26" outlineLevel="1">
      <c r="A174" s="291">
        <f t="shared" si="2"/>
        <v>158</v>
      </c>
      <c r="B174" s="102" t="s">
        <v>2639</v>
      </c>
      <c r="C174" s="282" t="s">
        <v>20</v>
      </c>
      <c r="D174" s="311">
        <v>0.12</v>
      </c>
      <c r="E174" s="311">
        <v>0.12</v>
      </c>
      <c r="F174" s="291"/>
      <c r="G174" s="291"/>
      <c r="H174" s="291"/>
      <c r="I174" s="576"/>
      <c r="J174" s="294" t="s">
        <v>2640</v>
      </c>
      <c r="K174" s="720"/>
      <c r="L174" s="236"/>
      <c r="M174" s="236"/>
      <c r="N174" s="236"/>
      <c r="O174" s="236"/>
      <c r="P174" s="236"/>
      <c r="Q174" s="236"/>
      <c r="R174" s="236"/>
      <c r="S174" s="236"/>
      <c r="T174" s="236"/>
      <c r="U174" s="236"/>
      <c r="V174" s="236"/>
      <c r="W174" s="236"/>
      <c r="X174" s="236"/>
      <c r="Y174" s="236"/>
      <c r="Z174" s="236"/>
    </row>
    <row r="175" spans="1:26" ht="38.25" outlineLevel="1">
      <c r="A175" s="291">
        <f t="shared" si="2"/>
        <v>159</v>
      </c>
      <c r="B175" s="102" t="s">
        <v>2641</v>
      </c>
      <c r="C175" s="291" t="s">
        <v>20</v>
      </c>
      <c r="D175" s="310">
        <v>1</v>
      </c>
      <c r="E175" s="310">
        <v>1</v>
      </c>
      <c r="F175" s="291"/>
      <c r="G175" s="291"/>
      <c r="H175" s="291"/>
      <c r="I175" s="576"/>
      <c r="J175" s="294" t="s">
        <v>2642</v>
      </c>
      <c r="K175" s="720"/>
      <c r="L175" s="236"/>
      <c r="M175" s="236"/>
      <c r="N175" s="236"/>
      <c r="O175" s="236"/>
      <c r="P175" s="236"/>
      <c r="Q175" s="236"/>
      <c r="R175" s="236"/>
      <c r="S175" s="236"/>
      <c r="T175" s="236"/>
      <c r="U175" s="236"/>
      <c r="V175" s="236"/>
      <c r="W175" s="236"/>
      <c r="X175" s="236"/>
      <c r="Y175" s="236"/>
      <c r="Z175" s="236"/>
    </row>
    <row r="176" spans="1:26" ht="25.5" outlineLevel="1">
      <c r="A176" s="291">
        <f t="shared" si="2"/>
        <v>160</v>
      </c>
      <c r="B176" s="102" t="s">
        <v>2643</v>
      </c>
      <c r="C176" s="291" t="s">
        <v>61</v>
      </c>
      <c r="D176" s="314">
        <v>700</v>
      </c>
      <c r="E176" s="314">
        <v>700</v>
      </c>
      <c r="F176" s="291"/>
      <c r="G176" s="291"/>
      <c r="H176" s="291"/>
      <c r="I176" s="576" t="s">
        <v>2644</v>
      </c>
      <c r="J176" s="294" t="s">
        <v>21</v>
      </c>
      <c r="K176" s="720"/>
      <c r="L176" s="236"/>
      <c r="M176" s="236"/>
      <c r="N176" s="236"/>
      <c r="O176" s="236"/>
      <c r="P176" s="236"/>
      <c r="Q176" s="236"/>
      <c r="R176" s="236"/>
      <c r="S176" s="236"/>
      <c r="T176" s="236"/>
      <c r="U176" s="236"/>
      <c r="V176" s="236"/>
      <c r="W176" s="236"/>
      <c r="X176" s="236"/>
      <c r="Y176" s="236"/>
      <c r="Z176" s="236"/>
    </row>
    <row r="177" spans="1:26" ht="25.5" outlineLevel="1">
      <c r="A177" s="291">
        <f t="shared" si="2"/>
        <v>161</v>
      </c>
      <c r="B177" s="102" t="s">
        <v>2645</v>
      </c>
      <c r="C177" s="291" t="s">
        <v>61</v>
      </c>
      <c r="D177" s="314">
        <v>500</v>
      </c>
      <c r="E177" s="314">
        <v>500</v>
      </c>
      <c r="F177" s="291"/>
      <c r="G177" s="291"/>
      <c r="H177" s="291"/>
      <c r="I177" s="576"/>
      <c r="J177" s="294" t="s">
        <v>21</v>
      </c>
      <c r="K177" s="720"/>
      <c r="L177" s="236"/>
      <c r="M177" s="236"/>
      <c r="N177" s="236"/>
      <c r="O177" s="236"/>
      <c r="P177" s="236"/>
      <c r="Q177" s="236"/>
      <c r="R177" s="236"/>
      <c r="S177" s="236"/>
      <c r="T177" s="236"/>
      <c r="U177" s="236"/>
      <c r="V177" s="236"/>
      <c r="W177" s="236"/>
      <c r="X177" s="236"/>
      <c r="Y177" s="236"/>
      <c r="Z177" s="236"/>
    </row>
    <row r="178" spans="1:26" ht="25.5" outlineLevel="1">
      <c r="A178" s="291">
        <f t="shared" ref="A178:A197" si="3">A177+1</f>
        <v>162</v>
      </c>
      <c r="B178" s="102" t="s">
        <v>2646</v>
      </c>
      <c r="C178" s="314" t="s">
        <v>20</v>
      </c>
      <c r="D178" s="314">
        <v>1045</v>
      </c>
      <c r="E178" s="314">
        <v>1045</v>
      </c>
      <c r="F178" s="291"/>
      <c r="G178" s="291"/>
      <c r="H178" s="291"/>
      <c r="I178" s="576"/>
      <c r="J178" s="294" t="s">
        <v>21</v>
      </c>
      <c r="K178" s="720"/>
      <c r="L178" s="236"/>
      <c r="M178" s="236"/>
      <c r="N178" s="236"/>
      <c r="O178" s="236"/>
      <c r="P178" s="236"/>
      <c r="Q178" s="236"/>
      <c r="R178" s="236"/>
      <c r="S178" s="236"/>
      <c r="T178" s="236"/>
      <c r="U178" s="236"/>
      <c r="V178" s="236"/>
      <c r="W178" s="236"/>
      <c r="X178" s="236"/>
      <c r="Y178" s="236"/>
      <c r="Z178" s="236"/>
    </row>
    <row r="179" spans="1:26" ht="25.5" outlineLevel="1">
      <c r="A179" s="291">
        <f t="shared" si="3"/>
        <v>163</v>
      </c>
      <c r="B179" s="102" t="s">
        <v>2647</v>
      </c>
      <c r="C179" s="291" t="s">
        <v>126</v>
      </c>
      <c r="D179" s="291">
        <v>14</v>
      </c>
      <c r="E179" s="291">
        <v>14</v>
      </c>
      <c r="F179" s="291"/>
      <c r="G179" s="291"/>
      <c r="H179" s="291"/>
      <c r="I179" s="576"/>
      <c r="J179" s="294" t="s">
        <v>21</v>
      </c>
      <c r="K179" s="720"/>
      <c r="L179" s="236"/>
      <c r="M179" s="236"/>
      <c r="N179" s="236"/>
      <c r="O179" s="236"/>
      <c r="P179" s="236"/>
      <c r="Q179" s="236"/>
      <c r="R179" s="236"/>
      <c r="S179" s="236"/>
      <c r="T179" s="236"/>
      <c r="U179" s="236"/>
      <c r="V179" s="236"/>
      <c r="W179" s="236"/>
      <c r="X179" s="236"/>
      <c r="Y179" s="236"/>
      <c r="Z179" s="236"/>
    </row>
    <row r="180" spans="1:26" ht="25.5" outlineLevel="1">
      <c r="A180" s="291">
        <f t="shared" si="3"/>
        <v>164</v>
      </c>
      <c r="B180" s="102" t="s">
        <v>2648</v>
      </c>
      <c r="C180" s="314" t="s">
        <v>20</v>
      </c>
      <c r="D180" s="314">
        <v>1845</v>
      </c>
      <c r="E180" s="314">
        <v>1845</v>
      </c>
      <c r="F180" s="291"/>
      <c r="G180" s="291"/>
      <c r="H180" s="291"/>
      <c r="I180" s="576"/>
      <c r="J180" s="294" t="s">
        <v>21</v>
      </c>
      <c r="K180" s="720"/>
      <c r="L180" s="236"/>
      <c r="M180" s="236"/>
      <c r="N180" s="236"/>
      <c r="O180" s="236"/>
      <c r="P180" s="236"/>
      <c r="Q180" s="236"/>
      <c r="R180" s="236"/>
      <c r="S180" s="236"/>
      <c r="T180" s="236"/>
      <c r="U180" s="236"/>
      <c r="V180" s="236"/>
      <c r="W180" s="236"/>
      <c r="X180" s="236"/>
      <c r="Y180" s="236"/>
      <c r="Z180" s="236"/>
    </row>
    <row r="181" spans="1:26" ht="25.5" outlineLevel="1">
      <c r="A181" s="291">
        <f t="shared" si="3"/>
        <v>165</v>
      </c>
      <c r="B181" s="102" t="s">
        <v>2649</v>
      </c>
      <c r="C181" s="291" t="s">
        <v>24</v>
      </c>
      <c r="D181" s="291">
        <v>60.3</v>
      </c>
      <c r="E181" s="291">
        <v>60.3</v>
      </c>
      <c r="F181" s="291"/>
      <c r="G181" s="291"/>
      <c r="H181" s="291"/>
      <c r="I181" s="294" t="s">
        <v>2650</v>
      </c>
      <c r="J181" s="294" t="s">
        <v>2651</v>
      </c>
      <c r="K181" s="720"/>
      <c r="L181" s="236"/>
      <c r="M181" s="236"/>
      <c r="N181" s="236"/>
      <c r="O181" s="236"/>
      <c r="P181" s="236"/>
      <c r="Q181" s="236"/>
      <c r="R181" s="236"/>
      <c r="S181" s="236"/>
      <c r="T181" s="236"/>
      <c r="U181" s="236"/>
      <c r="V181" s="236"/>
      <c r="W181" s="236"/>
      <c r="X181" s="236"/>
      <c r="Y181" s="236"/>
      <c r="Z181" s="236"/>
    </row>
    <row r="182" spans="1:26" ht="25.5" outlineLevel="1">
      <c r="A182" s="291">
        <f t="shared" si="3"/>
        <v>166</v>
      </c>
      <c r="B182" s="102" t="s">
        <v>2652</v>
      </c>
      <c r="C182" s="291" t="s">
        <v>2527</v>
      </c>
      <c r="D182" s="291">
        <v>2</v>
      </c>
      <c r="E182" s="291">
        <v>2</v>
      </c>
      <c r="F182" s="291"/>
      <c r="G182" s="291"/>
      <c r="H182" s="291"/>
      <c r="I182" s="576" t="s">
        <v>2653</v>
      </c>
      <c r="J182" s="294" t="s">
        <v>2654</v>
      </c>
      <c r="K182" s="720"/>
      <c r="L182" s="236"/>
      <c r="M182" s="236"/>
      <c r="N182" s="236"/>
      <c r="O182" s="236"/>
      <c r="P182" s="236"/>
      <c r="Q182" s="236"/>
      <c r="R182" s="236"/>
      <c r="S182" s="236"/>
      <c r="T182" s="236"/>
      <c r="U182" s="236"/>
      <c r="V182" s="236"/>
      <c r="W182" s="236"/>
      <c r="X182" s="236"/>
      <c r="Y182" s="236"/>
      <c r="Z182" s="236"/>
    </row>
    <row r="183" spans="1:26" outlineLevel="1">
      <c r="A183" s="291">
        <f t="shared" si="3"/>
        <v>167</v>
      </c>
      <c r="B183" s="102" t="s">
        <v>2655</v>
      </c>
      <c r="C183" s="291" t="s">
        <v>2527</v>
      </c>
      <c r="D183" s="291">
        <v>2</v>
      </c>
      <c r="E183" s="291">
        <v>2</v>
      </c>
      <c r="F183" s="291"/>
      <c r="G183" s="291"/>
      <c r="H183" s="291"/>
      <c r="I183" s="576"/>
      <c r="J183" s="294" t="s">
        <v>2656</v>
      </c>
      <c r="K183" s="720"/>
      <c r="L183" s="236"/>
      <c r="M183" s="236"/>
      <c r="N183" s="236"/>
      <c r="O183" s="236"/>
      <c r="P183" s="236"/>
      <c r="Q183" s="236"/>
      <c r="R183" s="236"/>
      <c r="S183" s="236"/>
      <c r="T183" s="236"/>
      <c r="U183" s="236"/>
      <c r="V183" s="236"/>
      <c r="W183" s="236"/>
      <c r="X183" s="236"/>
      <c r="Y183" s="236"/>
      <c r="Z183" s="236"/>
    </row>
    <row r="184" spans="1:26" outlineLevel="1">
      <c r="A184" s="291">
        <f t="shared" si="3"/>
        <v>168</v>
      </c>
      <c r="B184" s="102" t="s">
        <v>2657</v>
      </c>
      <c r="C184" s="291" t="s">
        <v>2527</v>
      </c>
      <c r="D184" s="291">
        <v>2</v>
      </c>
      <c r="E184" s="291">
        <v>2</v>
      </c>
      <c r="F184" s="291"/>
      <c r="G184" s="291"/>
      <c r="H184" s="291"/>
      <c r="I184" s="576"/>
      <c r="J184" s="294" t="s">
        <v>2658</v>
      </c>
      <c r="K184" s="720"/>
      <c r="L184" s="236"/>
      <c r="M184" s="236"/>
      <c r="N184" s="236"/>
      <c r="O184" s="236"/>
      <c r="P184" s="236"/>
      <c r="Q184" s="236"/>
      <c r="R184" s="236"/>
      <c r="S184" s="236"/>
      <c r="T184" s="236"/>
      <c r="U184" s="236"/>
      <c r="V184" s="236"/>
      <c r="W184" s="236"/>
      <c r="X184" s="236"/>
      <c r="Y184" s="236"/>
      <c r="Z184" s="236"/>
    </row>
    <row r="185" spans="1:26" ht="25.5" outlineLevel="1">
      <c r="A185" s="291">
        <f t="shared" si="3"/>
        <v>169</v>
      </c>
      <c r="B185" s="102" t="s">
        <v>2659</v>
      </c>
      <c r="C185" s="291" t="s">
        <v>2527</v>
      </c>
      <c r="D185" s="291">
        <v>2</v>
      </c>
      <c r="E185" s="291">
        <v>2</v>
      </c>
      <c r="F185" s="291"/>
      <c r="G185" s="291"/>
      <c r="H185" s="291"/>
      <c r="I185" s="576"/>
      <c r="J185" s="294" t="s">
        <v>2660</v>
      </c>
      <c r="K185" s="720"/>
      <c r="L185" s="236"/>
      <c r="M185" s="236"/>
      <c r="N185" s="236"/>
      <c r="O185" s="236"/>
      <c r="P185" s="236"/>
      <c r="Q185" s="236"/>
      <c r="R185" s="236"/>
      <c r="S185" s="236"/>
      <c r="T185" s="236"/>
      <c r="U185" s="236"/>
      <c r="V185" s="236"/>
      <c r="W185" s="236"/>
      <c r="X185" s="236"/>
      <c r="Y185" s="236"/>
      <c r="Z185" s="236"/>
    </row>
    <row r="186" spans="1:26" outlineLevel="1">
      <c r="A186" s="291">
        <f t="shared" si="3"/>
        <v>170</v>
      </c>
      <c r="B186" s="102" t="s">
        <v>2661</v>
      </c>
      <c r="C186" s="291" t="s">
        <v>2527</v>
      </c>
      <c r="D186" s="291">
        <v>2</v>
      </c>
      <c r="E186" s="291">
        <v>2</v>
      </c>
      <c r="F186" s="291"/>
      <c r="G186" s="291"/>
      <c r="H186" s="291"/>
      <c r="I186" s="576"/>
      <c r="J186" s="294" t="s">
        <v>2662</v>
      </c>
      <c r="K186" s="720"/>
      <c r="L186" s="236"/>
      <c r="M186" s="236"/>
      <c r="N186" s="236"/>
      <c r="O186" s="236"/>
      <c r="P186" s="236"/>
      <c r="Q186" s="236"/>
      <c r="R186" s="236"/>
      <c r="S186" s="236"/>
      <c r="T186" s="236"/>
      <c r="U186" s="236"/>
      <c r="V186" s="236"/>
      <c r="W186" s="236"/>
      <c r="X186" s="236"/>
      <c r="Y186" s="236"/>
      <c r="Z186" s="236"/>
    </row>
    <row r="187" spans="1:26" ht="25.5" outlineLevel="1">
      <c r="A187" s="291">
        <f t="shared" si="3"/>
        <v>171</v>
      </c>
      <c r="B187" s="102" t="s">
        <v>2663</v>
      </c>
      <c r="C187" s="291" t="s">
        <v>20</v>
      </c>
      <c r="D187" s="291">
        <v>0.5</v>
      </c>
      <c r="E187" s="291">
        <v>0.5</v>
      </c>
      <c r="F187" s="291"/>
      <c r="G187" s="291"/>
      <c r="H187" s="291"/>
      <c r="I187" s="576"/>
      <c r="J187" s="294" t="s">
        <v>2664</v>
      </c>
      <c r="K187" s="720"/>
      <c r="L187" s="236"/>
      <c r="M187" s="236"/>
      <c r="N187" s="236"/>
      <c r="O187" s="236"/>
      <c r="P187" s="236"/>
      <c r="Q187" s="236"/>
      <c r="R187" s="236"/>
      <c r="S187" s="236"/>
      <c r="T187" s="236"/>
      <c r="U187" s="236"/>
      <c r="V187" s="236"/>
      <c r="W187" s="236"/>
      <c r="X187" s="236"/>
      <c r="Y187" s="236"/>
      <c r="Z187" s="236"/>
    </row>
    <row r="188" spans="1:26" outlineLevel="1">
      <c r="A188" s="291">
        <f t="shared" si="3"/>
        <v>172</v>
      </c>
      <c r="B188" s="102" t="s">
        <v>2665</v>
      </c>
      <c r="C188" s="291" t="s">
        <v>2527</v>
      </c>
      <c r="D188" s="291">
        <v>5</v>
      </c>
      <c r="E188" s="291">
        <v>5</v>
      </c>
      <c r="F188" s="291"/>
      <c r="G188" s="291"/>
      <c r="H188" s="291"/>
      <c r="I188" s="576"/>
      <c r="J188" s="294" t="s">
        <v>2666</v>
      </c>
      <c r="K188" s="720"/>
      <c r="L188" s="236"/>
      <c r="M188" s="236"/>
      <c r="N188" s="236"/>
      <c r="O188" s="236"/>
      <c r="P188" s="236"/>
      <c r="Q188" s="236"/>
      <c r="R188" s="236"/>
      <c r="S188" s="236"/>
      <c r="T188" s="236"/>
      <c r="U188" s="236"/>
      <c r="V188" s="236"/>
      <c r="W188" s="236"/>
      <c r="X188" s="236"/>
      <c r="Y188" s="236"/>
      <c r="Z188" s="236"/>
    </row>
    <row r="189" spans="1:26" ht="25.5" outlineLevel="1">
      <c r="A189" s="291">
        <f t="shared" si="3"/>
        <v>173</v>
      </c>
      <c r="B189" s="102" t="s">
        <v>2667</v>
      </c>
      <c r="C189" s="291" t="s">
        <v>2668</v>
      </c>
      <c r="D189" s="291">
        <v>12</v>
      </c>
      <c r="E189" s="291">
        <v>12</v>
      </c>
      <c r="F189" s="291"/>
      <c r="G189" s="291"/>
      <c r="H189" s="291"/>
      <c r="I189" s="576"/>
      <c r="J189" s="294" t="s">
        <v>2669</v>
      </c>
      <c r="K189" s="720"/>
      <c r="L189" s="236"/>
      <c r="M189" s="236"/>
      <c r="N189" s="236"/>
      <c r="O189" s="236"/>
      <c r="P189" s="236"/>
      <c r="Q189" s="236"/>
      <c r="R189" s="236"/>
      <c r="S189" s="236"/>
      <c r="T189" s="236"/>
      <c r="U189" s="236"/>
      <c r="V189" s="236"/>
      <c r="W189" s="236"/>
      <c r="X189" s="236"/>
      <c r="Y189" s="236"/>
      <c r="Z189" s="236"/>
    </row>
    <row r="190" spans="1:26" ht="25.5" outlineLevel="1">
      <c r="A190" s="291">
        <f t="shared" si="3"/>
        <v>174</v>
      </c>
      <c r="B190" s="102" t="s">
        <v>2670</v>
      </c>
      <c r="C190" s="291" t="s">
        <v>2668</v>
      </c>
      <c r="D190" s="291">
        <v>5</v>
      </c>
      <c r="E190" s="291">
        <v>5</v>
      </c>
      <c r="F190" s="291"/>
      <c r="G190" s="291"/>
      <c r="H190" s="291"/>
      <c r="I190" s="576"/>
      <c r="J190" s="294" t="s">
        <v>2671</v>
      </c>
      <c r="K190" s="720"/>
      <c r="L190" s="236"/>
      <c r="M190" s="236"/>
      <c r="N190" s="236"/>
      <c r="O190" s="236"/>
      <c r="P190" s="236"/>
      <c r="Q190" s="236"/>
      <c r="R190" s="236"/>
      <c r="S190" s="236"/>
      <c r="T190" s="236"/>
      <c r="U190" s="236"/>
      <c r="V190" s="236"/>
      <c r="W190" s="236"/>
      <c r="X190" s="236"/>
      <c r="Y190" s="236"/>
      <c r="Z190" s="236"/>
    </row>
    <row r="191" spans="1:26" ht="25.5" outlineLevel="1">
      <c r="A191" s="291">
        <f t="shared" si="3"/>
        <v>175</v>
      </c>
      <c r="B191" s="102" t="s">
        <v>2672</v>
      </c>
      <c r="C191" s="291" t="s">
        <v>2668</v>
      </c>
      <c r="D191" s="291">
        <v>2</v>
      </c>
      <c r="E191" s="291">
        <v>2</v>
      </c>
      <c r="F191" s="291"/>
      <c r="G191" s="291"/>
      <c r="H191" s="291"/>
      <c r="I191" s="576"/>
      <c r="J191" s="294" t="s">
        <v>2673</v>
      </c>
      <c r="K191" s="720"/>
      <c r="L191" s="236"/>
      <c r="M191" s="236"/>
      <c r="N191" s="236"/>
      <c r="O191" s="236"/>
      <c r="P191" s="236"/>
      <c r="Q191" s="236"/>
      <c r="R191" s="236"/>
      <c r="S191" s="236"/>
      <c r="T191" s="236"/>
      <c r="U191" s="236"/>
      <c r="V191" s="236"/>
      <c r="W191" s="236"/>
      <c r="X191" s="236"/>
      <c r="Y191" s="236"/>
      <c r="Z191" s="236"/>
    </row>
    <row r="192" spans="1:26" ht="25.5" outlineLevel="1">
      <c r="A192" s="291">
        <f t="shared" si="3"/>
        <v>176</v>
      </c>
      <c r="B192" s="102" t="s">
        <v>2674</v>
      </c>
      <c r="C192" s="291" t="s">
        <v>2675</v>
      </c>
      <c r="D192" s="291">
        <v>10</v>
      </c>
      <c r="E192" s="291">
        <v>10</v>
      </c>
      <c r="F192" s="291"/>
      <c r="G192" s="291"/>
      <c r="H192" s="291"/>
      <c r="I192" s="576"/>
      <c r="J192" s="294" t="s">
        <v>2676</v>
      </c>
      <c r="K192" s="720"/>
      <c r="L192" s="236"/>
      <c r="M192" s="236"/>
      <c r="N192" s="236"/>
      <c r="O192" s="236"/>
      <c r="P192" s="236"/>
      <c r="Q192" s="236"/>
      <c r="R192" s="236"/>
      <c r="S192" s="236"/>
      <c r="T192" s="236"/>
      <c r="U192" s="236"/>
      <c r="V192" s="236"/>
      <c r="W192" s="236"/>
      <c r="X192" s="236"/>
      <c r="Y192" s="236"/>
      <c r="Z192" s="236"/>
    </row>
    <row r="193" spans="1:26" ht="38.25" outlineLevel="1">
      <c r="A193" s="291">
        <f t="shared" si="3"/>
        <v>177</v>
      </c>
      <c r="B193" s="102" t="s">
        <v>2677</v>
      </c>
      <c r="C193" s="291" t="s">
        <v>201</v>
      </c>
      <c r="D193" s="291">
        <v>1</v>
      </c>
      <c r="E193" s="291">
        <v>1</v>
      </c>
      <c r="F193" s="291"/>
      <c r="G193" s="291"/>
      <c r="H193" s="291"/>
      <c r="I193" s="576" t="s">
        <v>2653</v>
      </c>
      <c r="J193" s="294" t="s">
        <v>2678</v>
      </c>
      <c r="K193" s="720" t="s">
        <v>2333</v>
      </c>
      <c r="L193" s="236"/>
      <c r="M193" s="236"/>
      <c r="N193" s="236"/>
      <c r="O193" s="236"/>
      <c r="P193" s="236"/>
      <c r="Q193" s="236"/>
      <c r="R193" s="236"/>
      <c r="S193" s="236"/>
      <c r="T193" s="236"/>
      <c r="U193" s="236"/>
      <c r="V193" s="236"/>
      <c r="W193" s="236"/>
      <c r="X193" s="236"/>
      <c r="Y193" s="236"/>
      <c r="Z193" s="236"/>
    </row>
    <row r="194" spans="1:26" outlineLevel="1">
      <c r="A194" s="291">
        <f t="shared" si="3"/>
        <v>178</v>
      </c>
      <c r="B194" s="102" t="s">
        <v>2679</v>
      </c>
      <c r="C194" s="291" t="s">
        <v>2680</v>
      </c>
      <c r="D194" s="291">
        <v>2</v>
      </c>
      <c r="E194" s="291">
        <v>2</v>
      </c>
      <c r="F194" s="291"/>
      <c r="G194" s="291"/>
      <c r="H194" s="291"/>
      <c r="I194" s="576"/>
      <c r="J194" s="294" t="s">
        <v>2681</v>
      </c>
      <c r="K194" s="720"/>
      <c r="L194" s="236"/>
      <c r="M194" s="236"/>
      <c r="N194" s="236"/>
      <c r="O194" s="236"/>
      <c r="P194" s="236"/>
      <c r="Q194" s="236"/>
      <c r="R194" s="236"/>
      <c r="S194" s="236"/>
      <c r="T194" s="236"/>
      <c r="U194" s="236"/>
      <c r="V194" s="236"/>
      <c r="W194" s="236"/>
      <c r="X194" s="236"/>
      <c r="Y194" s="236"/>
      <c r="Z194" s="236"/>
    </row>
    <row r="195" spans="1:26" outlineLevel="1">
      <c r="A195" s="291">
        <f t="shared" si="3"/>
        <v>179</v>
      </c>
      <c r="B195" s="102" t="s">
        <v>2682</v>
      </c>
      <c r="C195" s="291" t="s">
        <v>2683</v>
      </c>
      <c r="D195" s="291">
        <v>2</v>
      </c>
      <c r="E195" s="291">
        <v>2</v>
      </c>
      <c r="F195" s="291"/>
      <c r="G195" s="291"/>
      <c r="H195" s="291"/>
      <c r="I195" s="576"/>
      <c r="J195" s="294" t="s">
        <v>2684</v>
      </c>
      <c r="K195" s="720"/>
      <c r="L195" s="236"/>
      <c r="M195" s="236"/>
      <c r="N195" s="236"/>
      <c r="O195" s="236"/>
      <c r="P195" s="236"/>
      <c r="Q195" s="236"/>
      <c r="R195" s="236"/>
      <c r="S195" s="236"/>
      <c r="T195" s="236"/>
      <c r="U195" s="236"/>
      <c r="V195" s="236"/>
      <c r="W195" s="236"/>
      <c r="X195" s="236"/>
      <c r="Y195" s="236"/>
      <c r="Z195" s="236"/>
    </row>
    <row r="196" spans="1:26" outlineLevel="1">
      <c r="A196" s="291">
        <f t="shared" si="3"/>
        <v>180</v>
      </c>
      <c r="B196" s="102" t="s">
        <v>2685</v>
      </c>
      <c r="C196" s="291" t="s">
        <v>2680</v>
      </c>
      <c r="D196" s="291">
        <v>2</v>
      </c>
      <c r="E196" s="291">
        <v>2</v>
      </c>
      <c r="F196" s="291"/>
      <c r="G196" s="291"/>
      <c r="H196" s="291"/>
      <c r="I196" s="576"/>
      <c r="J196" s="294" t="s">
        <v>2686</v>
      </c>
      <c r="K196" s="720"/>
      <c r="L196" s="236"/>
      <c r="M196" s="236"/>
      <c r="N196" s="236"/>
      <c r="O196" s="236"/>
      <c r="P196" s="236"/>
      <c r="Q196" s="236"/>
      <c r="R196" s="236"/>
      <c r="S196" s="236"/>
      <c r="T196" s="236"/>
      <c r="U196" s="236"/>
      <c r="V196" s="236"/>
      <c r="W196" s="236"/>
      <c r="X196" s="236"/>
      <c r="Y196" s="236"/>
      <c r="Z196" s="236"/>
    </row>
    <row r="197" spans="1:26" outlineLevel="1">
      <c r="A197" s="291">
        <f t="shared" si="3"/>
        <v>181</v>
      </c>
      <c r="B197" s="102" t="s">
        <v>2687</v>
      </c>
      <c r="C197" s="291" t="s">
        <v>61</v>
      </c>
      <c r="D197" s="291">
        <v>5</v>
      </c>
      <c r="E197" s="291">
        <v>5</v>
      </c>
      <c r="F197" s="291"/>
      <c r="G197" s="291"/>
      <c r="H197" s="291"/>
      <c r="I197" s="576"/>
      <c r="J197" s="294">
        <v>0.96</v>
      </c>
      <c r="K197" s="720"/>
      <c r="L197" s="236"/>
      <c r="M197" s="236"/>
      <c r="N197" s="236"/>
      <c r="O197" s="236"/>
      <c r="P197" s="236"/>
      <c r="Q197" s="236"/>
      <c r="R197" s="236"/>
      <c r="S197" s="236"/>
      <c r="T197" s="236"/>
      <c r="U197" s="236"/>
      <c r="V197" s="236"/>
      <c r="W197" s="236"/>
      <c r="X197" s="236"/>
      <c r="Y197" s="236"/>
      <c r="Z197" s="236"/>
    </row>
    <row r="198" spans="1:26" ht="22.5" customHeight="1">
      <c r="A198" s="309">
        <f>COUNT(A49:A197)</f>
        <v>149</v>
      </c>
      <c r="B198" s="718" t="s">
        <v>85</v>
      </c>
      <c r="C198" s="581"/>
      <c r="D198" s="581"/>
      <c r="E198" s="581"/>
      <c r="F198" s="581"/>
      <c r="G198" s="581"/>
      <c r="H198" s="581"/>
      <c r="I198" s="576"/>
      <c r="J198" s="581"/>
      <c r="K198" s="581"/>
      <c r="L198" s="236"/>
      <c r="M198" s="236"/>
      <c r="N198" s="236"/>
      <c r="O198" s="236"/>
      <c r="P198" s="236"/>
      <c r="Q198" s="236"/>
      <c r="R198" s="236"/>
      <c r="S198" s="236"/>
      <c r="T198" s="236"/>
      <c r="U198" s="236"/>
      <c r="V198" s="236"/>
      <c r="W198" s="236"/>
      <c r="X198" s="236"/>
      <c r="Y198" s="236"/>
      <c r="Z198" s="236"/>
    </row>
    <row r="199" spans="1:26" ht="27" customHeight="1">
      <c r="A199" s="286"/>
      <c r="B199" s="719" t="s">
        <v>124</v>
      </c>
      <c r="C199" s="621"/>
      <c r="D199" s="621"/>
      <c r="E199" s="621"/>
      <c r="F199" s="621"/>
      <c r="G199" s="621"/>
      <c r="H199" s="621"/>
      <c r="I199" s="621"/>
      <c r="J199" s="621"/>
      <c r="K199" s="621"/>
      <c r="L199" s="236"/>
      <c r="M199" s="236"/>
      <c r="N199" s="236"/>
      <c r="O199" s="236"/>
      <c r="P199" s="236"/>
      <c r="Q199" s="236"/>
      <c r="R199" s="236"/>
      <c r="S199" s="236"/>
      <c r="T199" s="236"/>
      <c r="U199" s="236"/>
      <c r="V199" s="236"/>
      <c r="W199" s="236"/>
      <c r="X199" s="236"/>
      <c r="Y199" s="236"/>
      <c r="Z199" s="236"/>
    </row>
    <row r="200" spans="1:26" outlineLevel="1">
      <c r="A200" s="287">
        <f>A197+1</f>
        <v>182</v>
      </c>
      <c r="B200" s="174" t="s">
        <v>2688</v>
      </c>
      <c r="C200" s="287" t="s">
        <v>126</v>
      </c>
      <c r="D200" s="287">
        <v>2</v>
      </c>
      <c r="E200" s="287">
        <v>2</v>
      </c>
      <c r="F200" s="287"/>
      <c r="G200" s="287"/>
      <c r="H200" s="287"/>
      <c r="I200" s="624" t="s">
        <v>88</v>
      </c>
      <c r="J200" s="287" t="s">
        <v>2689</v>
      </c>
      <c r="K200" s="624" t="s">
        <v>2690</v>
      </c>
      <c r="L200" s="236"/>
      <c r="M200" s="236"/>
      <c r="N200" s="236"/>
      <c r="O200" s="236"/>
      <c r="P200" s="236"/>
      <c r="Q200" s="236"/>
      <c r="R200" s="236"/>
      <c r="S200" s="236"/>
      <c r="T200" s="236"/>
      <c r="U200" s="236"/>
      <c r="V200" s="236"/>
      <c r="W200" s="236"/>
      <c r="X200" s="236"/>
      <c r="Y200" s="236"/>
      <c r="Z200" s="236"/>
    </row>
    <row r="201" spans="1:26" outlineLevel="1">
      <c r="A201" s="287">
        <f t="shared" ref="A201:A258" si="4">A200+1</f>
        <v>183</v>
      </c>
      <c r="B201" s="174" t="s">
        <v>2691</v>
      </c>
      <c r="C201" s="287" t="s">
        <v>126</v>
      </c>
      <c r="D201" s="287">
        <v>2</v>
      </c>
      <c r="E201" s="287">
        <v>2</v>
      </c>
      <c r="F201" s="287"/>
      <c r="G201" s="287"/>
      <c r="H201" s="287"/>
      <c r="I201" s="624"/>
      <c r="J201" s="287" t="s">
        <v>2692</v>
      </c>
      <c r="K201" s="624"/>
      <c r="L201" s="236"/>
      <c r="M201" s="236"/>
      <c r="N201" s="236"/>
      <c r="O201" s="236"/>
      <c r="P201" s="236"/>
      <c r="Q201" s="236"/>
      <c r="R201" s="236"/>
      <c r="S201" s="236"/>
      <c r="T201" s="236"/>
      <c r="U201" s="236"/>
      <c r="V201" s="236"/>
      <c r="W201" s="236"/>
      <c r="X201" s="236"/>
      <c r="Y201" s="236"/>
      <c r="Z201" s="236"/>
    </row>
    <row r="202" spans="1:26" outlineLevel="1">
      <c r="A202" s="287">
        <f t="shared" si="4"/>
        <v>184</v>
      </c>
      <c r="B202" s="174" t="s">
        <v>2693</v>
      </c>
      <c r="C202" s="287" t="s">
        <v>126</v>
      </c>
      <c r="D202" s="287">
        <v>2</v>
      </c>
      <c r="E202" s="287">
        <v>2</v>
      </c>
      <c r="F202" s="287"/>
      <c r="G202" s="287"/>
      <c r="H202" s="287"/>
      <c r="I202" s="287" t="s">
        <v>2405</v>
      </c>
      <c r="J202" s="287" t="s">
        <v>2694</v>
      </c>
      <c r="K202" s="624"/>
      <c r="L202" s="236"/>
      <c r="M202" s="236"/>
      <c r="N202" s="236"/>
      <c r="O202" s="236"/>
      <c r="P202" s="236"/>
      <c r="Q202" s="236"/>
      <c r="R202" s="236"/>
      <c r="S202" s="236"/>
      <c r="T202" s="236"/>
      <c r="U202" s="236"/>
      <c r="V202" s="236"/>
      <c r="W202" s="236"/>
      <c r="X202" s="236"/>
      <c r="Y202" s="236"/>
      <c r="Z202" s="236"/>
    </row>
    <row r="203" spans="1:26" outlineLevel="1">
      <c r="A203" s="287">
        <f t="shared" si="4"/>
        <v>185</v>
      </c>
      <c r="B203" s="174" t="s">
        <v>2695</v>
      </c>
      <c r="C203" s="287" t="s">
        <v>126</v>
      </c>
      <c r="D203" s="287">
        <v>2</v>
      </c>
      <c r="E203" s="287">
        <v>2</v>
      </c>
      <c r="F203" s="287"/>
      <c r="G203" s="287"/>
      <c r="H203" s="287"/>
      <c r="I203" s="287" t="s">
        <v>88</v>
      </c>
      <c r="J203" s="287" t="s">
        <v>2696</v>
      </c>
      <c r="K203" s="624"/>
      <c r="L203" s="236"/>
      <c r="M203" s="236"/>
      <c r="N203" s="236"/>
      <c r="O203" s="236"/>
      <c r="P203" s="236"/>
      <c r="Q203" s="236"/>
      <c r="R203" s="236"/>
      <c r="S203" s="236"/>
      <c r="T203" s="236"/>
      <c r="U203" s="236"/>
      <c r="V203" s="236"/>
      <c r="W203" s="236"/>
      <c r="X203" s="236"/>
      <c r="Y203" s="236"/>
      <c r="Z203" s="236"/>
    </row>
    <row r="204" spans="1:26" outlineLevel="1">
      <c r="A204" s="287">
        <f t="shared" si="4"/>
        <v>186</v>
      </c>
      <c r="B204" s="174" t="s">
        <v>2697</v>
      </c>
      <c r="C204" s="287" t="s">
        <v>126</v>
      </c>
      <c r="D204" s="287">
        <v>2</v>
      </c>
      <c r="E204" s="287">
        <v>2</v>
      </c>
      <c r="F204" s="287"/>
      <c r="G204" s="287"/>
      <c r="H204" s="287"/>
      <c r="I204" s="624" t="s">
        <v>2405</v>
      </c>
      <c r="J204" s="287" t="s">
        <v>2698</v>
      </c>
      <c r="K204" s="624"/>
      <c r="L204" s="236"/>
      <c r="M204" s="236"/>
      <c r="N204" s="236"/>
      <c r="O204" s="236"/>
      <c r="P204" s="236"/>
      <c r="Q204" s="236"/>
      <c r="R204" s="236"/>
      <c r="S204" s="236"/>
      <c r="T204" s="236"/>
      <c r="U204" s="236"/>
      <c r="V204" s="236"/>
      <c r="W204" s="236"/>
      <c r="X204" s="236"/>
      <c r="Y204" s="236"/>
      <c r="Z204" s="236"/>
    </row>
    <row r="205" spans="1:26" outlineLevel="1">
      <c r="A205" s="287">
        <f t="shared" si="4"/>
        <v>187</v>
      </c>
      <c r="B205" s="174" t="s">
        <v>2699</v>
      </c>
      <c r="C205" s="287" t="s">
        <v>20</v>
      </c>
      <c r="D205" s="287">
        <v>74</v>
      </c>
      <c r="E205" s="287">
        <v>37</v>
      </c>
      <c r="F205" s="287"/>
      <c r="G205" s="287">
        <v>37</v>
      </c>
      <c r="H205" s="287"/>
      <c r="I205" s="624"/>
      <c r="J205" s="287" t="s">
        <v>2700</v>
      </c>
      <c r="K205" s="624"/>
      <c r="L205" s="236"/>
      <c r="M205" s="236"/>
      <c r="N205" s="236"/>
      <c r="O205" s="236"/>
      <c r="P205" s="236"/>
      <c r="Q205" s="236"/>
      <c r="R205" s="236"/>
      <c r="S205" s="236"/>
      <c r="T205" s="236"/>
      <c r="U205" s="236"/>
      <c r="V205" s="236"/>
      <c r="W205" s="236"/>
      <c r="X205" s="236"/>
      <c r="Y205" s="236"/>
      <c r="Z205" s="236"/>
    </row>
    <row r="206" spans="1:26" outlineLevel="1">
      <c r="A206" s="287">
        <f t="shared" si="4"/>
        <v>188</v>
      </c>
      <c r="B206" s="174" t="s">
        <v>2701</v>
      </c>
      <c r="C206" s="287" t="s">
        <v>126</v>
      </c>
      <c r="D206" s="287">
        <v>40</v>
      </c>
      <c r="E206" s="287">
        <v>20</v>
      </c>
      <c r="F206" s="287"/>
      <c r="G206" s="287">
        <v>20</v>
      </c>
      <c r="H206" s="287"/>
      <c r="I206" s="624"/>
      <c r="J206" s="287" t="s">
        <v>2702</v>
      </c>
      <c r="K206" s="624"/>
      <c r="L206" s="236"/>
      <c r="M206" s="236"/>
      <c r="N206" s="236"/>
      <c r="O206" s="236"/>
      <c r="P206" s="236"/>
      <c r="Q206" s="236"/>
      <c r="R206" s="236"/>
      <c r="S206" s="236"/>
      <c r="T206" s="236"/>
      <c r="U206" s="236"/>
      <c r="V206" s="236"/>
      <c r="W206" s="236"/>
      <c r="X206" s="236"/>
      <c r="Y206" s="236"/>
      <c r="Z206" s="236"/>
    </row>
    <row r="207" spans="1:26" outlineLevel="1">
      <c r="A207" s="287">
        <f t="shared" si="4"/>
        <v>189</v>
      </c>
      <c r="B207" s="174" t="s">
        <v>2703</v>
      </c>
      <c r="C207" s="287" t="s">
        <v>126</v>
      </c>
      <c r="D207" s="287">
        <v>40</v>
      </c>
      <c r="E207" s="287">
        <v>20</v>
      </c>
      <c r="F207" s="287"/>
      <c r="G207" s="287">
        <v>20</v>
      </c>
      <c r="H207" s="287"/>
      <c r="I207" s="624"/>
      <c r="J207" s="287" t="s">
        <v>2704</v>
      </c>
      <c r="K207" s="624"/>
      <c r="L207" s="236"/>
      <c r="M207" s="236"/>
      <c r="N207" s="236"/>
      <c r="O207" s="236"/>
      <c r="P207" s="236"/>
      <c r="Q207" s="236"/>
      <c r="R207" s="236"/>
      <c r="S207" s="236"/>
      <c r="T207" s="236"/>
      <c r="U207" s="236"/>
      <c r="V207" s="236"/>
      <c r="W207" s="236"/>
      <c r="X207" s="236"/>
      <c r="Y207" s="236"/>
      <c r="Z207" s="236"/>
    </row>
    <row r="208" spans="1:26" outlineLevel="1">
      <c r="A208" s="287">
        <f t="shared" si="4"/>
        <v>190</v>
      </c>
      <c r="B208" s="174" t="s">
        <v>2705</v>
      </c>
      <c r="C208" s="287" t="s">
        <v>126</v>
      </c>
      <c r="D208" s="287">
        <v>40</v>
      </c>
      <c r="E208" s="287">
        <v>20</v>
      </c>
      <c r="F208" s="287"/>
      <c r="G208" s="287">
        <v>20</v>
      </c>
      <c r="H208" s="287"/>
      <c r="I208" s="624"/>
      <c r="J208" s="287" t="s">
        <v>2706</v>
      </c>
      <c r="K208" s="624"/>
      <c r="L208" s="236"/>
      <c r="M208" s="236"/>
      <c r="N208" s="236"/>
      <c r="O208" s="236"/>
      <c r="P208" s="236"/>
      <c r="Q208" s="236"/>
      <c r="R208" s="236"/>
      <c r="S208" s="236"/>
      <c r="T208" s="236"/>
      <c r="U208" s="236"/>
      <c r="V208" s="236"/>
      <c r="W208" s="236"/>
      <c r="X208" s="236"/>
      <c r="Y208" s="236"/>
      <c r="Z208" s="236"/>
    </row>
    <row r="209" spans="1:26" outlineLevel="1">
      <c r="A209" s="287">
        <f t="shared" si="4"/>
        <v>191</v>
      </c>
      <c r="B209" s="174" t="s">
        <v>2707</v>
      </c>
      <c r="C209" s="287" t="s">
        <v>126</v>
      </c>
      <c r="D209" s="287">
        <v>40</v>
      </c>
      <c r="E209" s="287">
        <v>20</v>
      </c>
      <c r="F209" s="287"/>
      <c r="G209" s="287">
        <v>20</v>
      </c>
      <c r="H209" s="287"/>
      <c r="I209" s="624"/>
      <c r="J209" s="287" t="s">
        <v>2708</v>
      </c>
      <c r="K209" s="624"/>
      <c r="L209" s="236"/>
      <c r="M209" s="236"/>
      <c r="N209" s="236"/>
      <c r="O209" s="236"/>
      <c r="P209" s="236"/>
      <c r="Q209" s="236"/>
      <c r="R209" s="236"/>
      <c r="S209" s="236"/>
      <c r="T209" s="236"/>
      <c r="U209" s="236"/>
      <c r="V209" s="236"/>
      <c r="W209" s="236"/>
      <c r="X209" s="236"/>
      <c r="Y209" s="236"/>
      <c r="Z209" s="236"/>
    </row>
    <row r="210" spans="1:26" outlineLevel="1">
      <c r="A210" s="287">
        <f t="shared" si="4"/>
        <v>192</v>
      </c>
      <c r="B210" s="174" t="s">
        <v>2709</v>
      </c>
      <c r="C210" s="287" t="s">
        <v>126</v>
      </c>
      <c r="D210" s="287">
        <v>4</v>
      </c>
      <c r="E210" s="287">
        <v>2</v>
      </c>
      <c r="F210" s="287"/>
      <c r="G210" s="287">
        <v>2</v>
      </c>
      <c r="H210" s="287"/>
      <c r="I210" s="624"/>
      <c r="J210" s="287" t="s">
        <v>2710</v>
      </c>
      <c r="K210" s="624"/>
      <c r="L210" s="236"/>
      <c r="M210" s="236"/>
      <c r="N210" s="236"/>
      <c r="O210" s="236"/>
      <c r="P210" s="236"/>
      <c r="Q210" s="236"/>
      <c r="R210" s="236"/>
      <c r="S210" s="236"/>
      <c r="T210" s="236"/>
      <c r="U210" s="236"/>
      <c r="V210" s="236"/>
      <c r="W210" s="236"/>
      <c r="X210" s="236"/>
      <c r="Y210" s="236"/>
      <c r="Z210" s="236"/>
    </row>
    <row r="211" spans="1:26" outlineLevel="1">
      <c r="A211" s="287">
        <f t="shared" si="4"/>
        <v>193</v>
      </c>
      <c r="B211" s="174" t="s">
        <v>2711</v>
      </c>
      <c r="C211" s="287" t="s">
        <v>126</v>
      </c>
      <c r="D211" s="287">
        <v>4</v>
      </c>
      <c r="E211" s="287">
        <v>2</v>
      </c>
      <c r="F211" s="287"/>
      <c r="G211" s="287">
        <v>2</v>
      </c>
      <c r="H211" s="287"/>
      <c r="I211" s="624"/>
      <c r="J211" s="287" t="s">
        <v>2710</v>
      </c>
      <c r="K211" s="624"/>
      <c r="L211" s="236"/>
      <c r="M211" s="236"/>
      <c r="N211" s="236"/>
      <c r="O211" s="236"/>
      <c r="P211" s="236"/>
      <c r="Q211" s="236"/>
      <c r="R211" s="236"/>
      <c r="S211" s="236"/>
      <c r="T211" s="236"/>
      <c r="U211" s="236"/>
      <c r="V211" s="236"/>
      <c r="W211" s="236"/>
      <c r="X211" s="236"/>
      <c r="Y211" s="236"/>
      <c r="Z211" s="236"/>
    </row>
    <row r="212" spans="1:26" outlineLevel="1">
      <c r="A212" s="287">
        <f t="shared" si="4"/>
        <v>194</v>
      </c>
      <c r="B212" s="174" t="s">
        <v>2712</v>
      </c>
      <c r="C212" s="287" t="s">
        <v>126</v>
      </c>
      <c r="D212" s="287">
        <v>2</v>
      </c>
      <c r="E212" s="287">
        <v>1</v>
      </c>
      <c r="F212" s="287"/>
      <c r="G212" s="287">
        <v>1</v>
      </c>
      <c r="H212" s="287"/>
      <c r="I212" s="624"/>
      <c r="J212" s="287" t="s">
        <v>2710</v>
      </c>
      <c r="K212" s="624"/>
      <c r="L212" s="236"/>
      <c r="M212" s="236"/>
      <c r="N212" s="236"/>
      <c r="O212" s="236"/>
      <c r="P212" s="236"/>
      <c r="Q212" s="236"/>
      <c r="R212" s="236"/>
      <c r="S212" s="236"/>
      <c r="T212" s="236"/>
      <c r="U212" s="236"/>
      <c r="V212" s="236"/>
      <c r="W212" s="236"/>
      <c r="X212" s="236"/>
      <c r="Y212" s="236"/>
      <c r="Z212" s="236"/>
    </row>
    <row r="213" spans="1:26" outlineLevel="1">
      <c r="A213" s="287">
        <f t="shared" si="4"/>
        <v>195</v>
      </c>
      <c r="B213" s="174" t="s">
        <v>2713</v>
      </c>
      <c r="C213" s="287" t="s">
        <v>126</v>
      </c>
      <c r="D213" s="287">
        <v>10</v>
      </c>
      <c r="E213" s="287">
        <v>5</v>
      </c>
      <c r="F213" s="287"/>
      <c r="G213" s="287">
        <v>5</v>
      </c>
      <c r="H213" s="287"/>
      <c r="I213" s="624"/>
      <c r="J213" s="287" t="s">
        <v>2714</v>
      </c>
      <c r="K213" s="624"/>
      <c r="L213" s="236"/>
      <c r="M213" s="236"/>
      <c r="N213" s="236"/>
      <c r="O213" s="236"/>
      <c r="P213" s="236"/>
      <c r="Q213" s="236"/>
      <c r="R213" s="236"/>
      <c r="S213" s="236"/>
      <c r="T213" s="236"/>
      <c r="U213" s="236"/>
      <c r="V213" s="236"/>
      <c r="W213" s="236"/>
      <c r="X213" s="236"/>
      <c r="Y213" s="236"/>
      <c r="Z213" s="236"/>
    </row>
    <row r="214" spans="1:26" ht="25.5" outlineLevel="1">
      <c r="A214" s="287">
        <f t="shared" si="4"/>
        <v>196</v>
      </c>
      <c r="B214" s="174" t="s">
        <v>2715</v>
      </c>
      <c r="C214" s="287" t="s">
        <v>126</v>
      </c>
      <c r="D214" s="287">
        <v>12</v>
      </c>
      <c r="E214" s="287">
        <v>6</v>
      </c>
      <c r="F214" s="287"/>
      <c r="G214" s="287">
        <v>6</v>
      </c>
      <c r="H214" s="287"/>
      <c r="I214" s="624"/>
      <c r="J214" s="287" t="s">
        <v>2716</v>
      </c>
      <c r="K214" s="624"/>
      <c r="L214" s="236"/>
      <c r="M214" s="236"/>
      <c r="N214" s="236"/>
      <c r="O214" s="236"/>
      <c r="P214" s="236"/>
      <c r="Q214" s="236"/>
      <c r="R214" s="236"/>
      <c r="S214" s="236"/>
      <c r="T214" s="236"/>
      <c r="U214" s="236"/>
      <c r="V214" s="236"/>
      <c r="W214" s="236"/>
      <c r="X214" s="236"/>
      <c r="Y214" s="236"/>
      <c r="Z214" s="236"/>
    </row>
    <row r="215" spans="1:26" ht="25.5" outlineLevel="1">
      <c r="A215" s="287">
        <f t="shared" si="4"/>
        <v>197</v>
      </c>
      <c r="B215" s="174" t="s">
        <v>2717</v>
      </c>
      <c r="C215" s="287" t="s">
        <v>126</v>
      </c>
      <c r="D215" s="287">
        <v>8</v>
      </c>
      <c r="E215" s="287">
        <v>4</v>
      </c>
      <c r="F215" s="287"/>
      <c r="G215" s="287">
        <v>4</v>
      </c>
      <c r="H215" s="287"/>
      <c r="I215" s="624"/>
      <c r="J215" s="287" t="s">
        <v>2718</v>
      </c>
      <c r="K215" s="624"/>
      <c r="L215" s="236"/>
      <c r="M215" s="236"/>
      <c r="N215" s="236"/>
      <c r="O215" s="236"/>
      <c r="P215" s="236"/>
      <c r="Q215" s="236"/>
      <c r="R215" s="236"/>
      <c r="S215" s="236"/>
      <c r="T215" s="236"/>
      <c r="U215" s="236"/>
      <c r="V215" s="236"/>
      <c r="W215" s="236"/>
      <c r="X215" s="236"/>
      <c r="Y215" s="236"/>
      <c r="Z215" s="236"/>
    </row>
    <row r="216" spans="1:26" outlineLevel="1">
      <c r="A216" s="287">
        <f t="shared" si="4"/>
        <v>198</v>
      </c>
      <c r="B216" s="174" t="s">
        <v>2719</v>
      </c>
      <c r="C216" s="287" t="s">
        <v>126</v>
      </c>
      <c r="D216" s="287">
        <v>12</v>
      </c>
      <c r="E216" s="287">
        <v>4</v>
      </c>
      <c r="F216" s="287">
        <v>4</v>
      </c>
      <c r="G216" s="287">
        <v>4</v>
      </c>
      <c r="H216" s="287"/>
      <c r="I216" s="624"/>
      <c r="J216" s="287" t="s">
        <v>2720</v>
      </c>
      <c r="K216" s="624"/>
      <c r="L216" s="236"/>
      <c r="M216" s="236"/>
      <c r="N216" s="236"/>
      <c r="O216" s="236"/>
      <c r="P216" s="236"/>
      <c r="Q216" s="236"/>
      <c r="R216" s="236"/>
      <c r="S216" s="236"/>
      <c r="T216" s="236"/>
      <c r="U216" s="236"/>
      <c r="V216" s="236"/>
      <c r="W216" s="236"/>
      <c r="X216" s="236"/>
      <c r="Y216" s="236"/>
      <c r="Z216" s="236"/>
    </row>
    <row r="217" spans="1:26" ht="25.5" outlineLevel="1">
      <c r="A217" s="287">
        <f t="shared" si="4"/>
        <v>199</v>
      </c>
      <c r="B217" s="174" t="s">
        <v>2721</v>
      </c>
      <c r="C217" s="287" t="s">
        <v>126</v>
      </c>
      <c r="D217" s="287">
        <v>12</v>
      </c>
      <c r="E217" s="287">
        <v>4</v>
      </c>
      <c r="F217" s="287">
        <v>4</v>
      </c>
      <c r="G217" s="287">
        <v>4</v>
      </c>
      <c r="H217" s="287"/>
      <c r="I217" s="624"/>
      <c r="J217" s="287" t="s">
        <v>2722</v>
      </c>
      <c r="K217" s="624"/>
      <c r="L217" s="236"/>
      <c r="M217" s="236"/>
      <c r="N217" s="236"/>
      <c r="O217" s="236"/>
      <c r="P217" s="236"/>
      <c r="Q217" s="236"/>
      <c r="R217" s="236"/>
      <c r="S217" s="236"/>
      <c r="T217" s="236"/>
      <c r="U217" s="236"/>
      <c r="V217" s="236"/>
      <c r="W217" s="236"/>
      <c r="X217" s="236"/>
      <c r="Y217" s="236"/>
      <c r="Z217" s="236"/>
    </row>
    <row r="218" spans="1:26" ht="25.5" outlineLevel="1">
      <c r="A218" s="287">
        <f t="shared" si="4"/>
        <v>200</v>
      </c>
      <c r="B218" s="174" t="s">
        <v>2723</v>
      </c>
      <c r="C218" s="287" t="s">
        <v>126</v>
      </c>
      <c r="D218" s="287">
        <v>20</v>
      </c>
      <c r="E218" s="287">
        <v>10</v>
      </c>
      <c r="F218" s="287"/>
      <c r="G218" s="287">
        <v>10</v>
      </c>
      <c r="H218" s="287"/>
      <c r="I218" s="624"/>
      <c r="J218" s="287" t="s">
        <v>2724</v>
      </c>
      <c r="K218" s="624"/>
      <c r="L218" s="236"/>
      <c r="M218" s="236"/>
      <c r="N218" s="236"/>
      <c r="O218" s="236"/>
      <c r="P218" s="236"/>
      <c r="Q218" s="236"/>
      <c r="R218" s="236"/>
      <c r="S218" s="236"/>
      <c r="T218" s="236"/>
      <c r="U218" s="236"/>
      <c r="V218" s="236"/>
      <c r="W218" s="236"/>
      <c r="X218" s="236"/>
      <c r="Y218" s="236"/>
      <c r="Z218" s="236"/>
    </row>
    <row r="219" spans="1:26" ht="25.5" outlineLevel="1">
      <c r="A219" s="287">
        <f t="shared" si="4"/>
        <v>201</v>
      </c>
      <c r="B219" s="174" t="s">
        <v>2725</v>
      </c>
      <c r="C219" s="287" t="s">
        <v>126</v>
      </c>
      <c r="D219" s="287">
        <v>8</v>
      </c>
      <c r="E219" s="287">
        <v>4</v>
      </c>
      <c r="F219" s="287"/>
      <c r="G219" s="287">
        <v>4</v>
      </c>
      <c r="H219" s="287"/>
      <c r="I219" s="624"/>
      <c r="J219" s="287" t="s">
        <v>2724</v>
      </c>
      <c r="K219" s="624"/>
      <c r="L219" s="236"/>
      <c r="M219" s="236"/>
      <c r="N219" s="236"/>
      <c r="O219" s="236"/>
      <c r="P219" s="236"/>
      <c r="Q219" s="236"/>
      <c r="R219" s="236"/>
      <c r="S219" s="236"/>
      <c r="T219" s="236"/>
      <c r="U219" s="236"/>
      <c r="V219" s="236"/>
      <c r="W219" s="236"/>
      <c r="X219" s="236"/>
      <c r="Y219" s="236"/>
      <c r="Z219" s="236"/>
    </row>
    <row r="220" spans="1:26" ht="38.25" outlineLevel="1">
      <c r="A220" s="287">
        <f t="shared" si="4"/>
        <v>202</v>
      </c>
      <c r="B220" s="174" t="s">
        <v>2726</v>
      </c>
      <c r="C220" s="287" t="s">
        <v>126</v>
      </c>
      <c r="D220" s="287">
        <v>7000</v>
      </c>
      <c r="E220" s="287">
        <v>3500</v>
      </c>
      <c r="F220" s="287"/>
      <c r="G220" s="287">
        <v>3500</v>
      </c>
      <c r="H220" s="287"/>
      <c r="I220" s="624"/>
      <c r="J220" s="287" t="s">
        <v>2727</v>
      </c>
      <c r="K220" s="624"/>
      <c r="L220" s="236"/>
      <c r="M220" s="236"/>
      <c r="N220" s="236"/>
      <c r="O220" s="236"/>
      <c r="P220" s="236"/>
      <c r="Q220" s="236"/>
      <c r="R220" s="236"/>
      <c r="S220" s="236"/>
      <c r="T220" s="236"/>
      <c r="U220" s="236"/>
      <c r="V220" s="236"/>
      <c r="W220" s="236"/>
      <c r="X220" s="236"/>
      <c r="Y220" s="236"/>
      <c r="Z220" s="236"/>
    </row>
    <row r="221" spans="1:26" ht="38.25" outlineLevel="1">
      <c r="A221" s="287">
        <f t="shared" si="4"/>
        <v>203</v>
      </c>
      <c r="B221" s="174" t="s">
        <v>2728</v>
      </c>
      <c r="C221" s="287" t="s">
        <v>262</v>
      </c>
      <c r="D221" s="287">
        <v>12</v>
      </c>
      <c r="E221" s="287">
        <v>4</v>
      </c>
      <c r="F221" s="287">
        <v>4</v>
      </c>
      <c r="G221" s="287">
        <v>4</v>
      </c>
      <c r="H221" s="287"/>
      <c r="I221" s="624"/>
      <c r="J221" s="287" t="s">
        <v>2729</v>
      </c>
      <c r="K221" s="624"/>
      <c r="L221" s="236"/>
      <c r="M221" s="236"/>
      <c r="N221" s="236"/>
      <c r="O221" s="236"/>
      <c r="P221" s="236"/>
      <c r="Q221" s="236"/>
      <c r="R221" s="236"/>
      <c r="S221" s="236"/>
      <c r="T221" s="236"/>
      <c r="U221" s="236"/>
      <c r="V221" s="236"/>
      <c r="W221" s="236"/>
      <c r="X221" s="236"/>
      <c r="Y221" s="236"/>
      <c r="Z221" s="236"/>
    </row>
    <row r="222" spans="1:26" outlineLevel="1">
      <c r="A222" s="287">
        <f t="shared" si="4"/>
        <v>204</v>
      </c>
      <c r="B222" s="174" t="s">
        <v>2730</v>
      </c>
      <c r="C222" s="287" t="s">
        <v>126</v>
      </c>
      <c r="D222" s="287">
        <v>4</v>
      </c>
      <c r="E222" s="287">
        <v>2</v>
      </c>
      <c r="F222" s="287"/>
      <c r="G222" s="287">
        <v>2</v>
      </c>
      <c r="H222" s="287"/>
      <c r="I222" s="624"/>
      <c r="J222" s="287" t="s">
        <v>2731</v>
      </c>
      <c r="K222" s="624"/>
      <c r="L222" s="236"/>
      <c r="M222" s="236"/>
      <c r="N222" s="236"/>
      <c r="O222" s="236"/>
      <c r="P222" s="236"/>
      <c r="Q222" s="236"/>
      <c r="R222" s="236"/>
      <c r="S222" s="236"/>
      <c r="T222" s="236"/>
      <c r="U222" s="236"/>
      <c r="V222" s="236"/>
      <c r="W222" s="236"/>
      <c r="X222" s="236"/>
      <c r="Y222" s="236"/>
      <c r="Z222" s="236"/>
    </row>
    <row r="223" spans="1:26" outlineLevel="1">
      <c r="A223" s="287">
        <f t="shared" si="4"/>
        <v>205</v>
      </c>
      <c r="B223" s="174" t="s">
        <v>2732</v>
      </c>
      <c r="C223" s="287" t="s">
        <v>126</v>
      </c>
      <c r="D223" s="287">
        <v>8</v>
      </c>
      <c r="E223" s="287">
        <v>4</v>
      </c>
      <c r="F223" s="287"/>
      <c r="G223" s="287">
        <v>4</v>
      </c>
      <c r="H223" s="287"/>
      <c r="I223" s="624"/>
      <c r="J223" s="287" t="s">
        <v>2733</v>
      </c>
      <c r="K223" s="624"/>
      <c r="L223" s="236"/>
      <c r="M223" s="236"/>
      <c r="N223" s="236"/>
      <c r="O223" s="236"/>
      <c r="P223" s="236"/>
      <c r="Q223" s="236"/>
      <c r="R223" s="236"/>
      <c r="S223" s="236"/>
      <c r="T223" s="236"/>
      <c r="U223" s="236"/>
      <c r="V223" s="236"/>
      <c r="W223" s="236"/>
      <c r="X223" s="236"/>
      <c r="Y223" s="236"/>
      <c r="Z223" s="236"/>
    </row>
    <row r="224" spans="1:26" outlineLevel="1">
      <c r="A224" s="287">
        <f t="shared" si="4"/>
        <v>206</v>
      </c>
      <c r="B224" s="174" t="s">
        <v>2734</v>
      </c>
      <c r="C224" s="287" t="s">
        <v>126</v>
      </c>
      <c r="D224" s="287">
        <v>8</v>
      </c>
      <c r="E224" s="287">
        <v>4</v>
      </c>
      <c r="F224" s="287"/>
      <c r="G224" s="287">
        <v>4</v>
      </c>
      <c r="H224" s="287"/>
      <c r="I224" s="624"/>
      <c r="J224" s="287" t="s">
        <v>2733</v>
      </c>
      <c r="K224" s="624"/>
      <c r="L224" s="236"/>
      <c r="M224" s="236"/>
      <c r="N224" s="236"/>
      <c r="O224" s="236"/>
      <c r="P224" s="236"/>
      <c r="Q224" s="236"/>
      <c r="R224" s="236"/>
      <c r="S224" s="236"/>
      <c r="T224" s="236"/>
      <c r="U224" s="236"/>
      <c r="V224" s="236"/>
      <c r="W224" s="236"/>
      <c r="X224" s="236"/>
      <c r="Y224" s="236"/>
      <c r="Z224" s="236"/>
    </row>
    <row r="225" spans="1:26" outlineLevel="1">
      <c r="A225" s="287">
        <f t="shared" si="4"/>
        <v>207</v>
      </c>
      <c r="B225" s="174" t="s">
        <v>2735</v>
      </c>
      <c r="C225" s="287" t="s">
        <v>126</v>
      </c>
      <c r="D225" s="287">
        <v>8</v>
      </c>
      <c r="E225" s="287">
        <v>4</v>
      </c>
      <c r="F225" s="287"/>
      <c r="G225" s="287">
        <v>4</v>
      </c>
      <c r="H225" s="287"/>
      <c r="I225" s="624"/>
      <c r="J225" s="287" t="s">
        <v>2733</v>
      </c>
      <c r="K225" s="624"/>
      <c r="L225" s="236"/>
      <c r="M225" s="236"/>
      <c r="N225" s="236"/>
      <c r="O225" s="236"/>
      <c r="P225" s="236"/>
      <c r="Q225" s="236"/>
      <c r="R225" s="236"/>
      <c r="S225" s="236"/>
      <c r="T225" s="236"/>
      <c r="U225" s="236"/>
      <c r="V225" s="236"/>
      <c r="W225" s="236"/>
      <c r="X225" s="236"/>
      <c r="Y225" s="236"/>
      <c r="Z225" s="236"/>
    </row>
    <row r="226" spans="1:26" outlineLevel="1">
      <c r="A226" s="287">
        <f t="shared" si="4"/>
        <v>208</v>
      </c>
      <c r="B226" s="174" t="s">
        <v>2736</v>
      </c>
      <c r="C226" s="287" t="s">
        <v>126</v>
      </c>
      <c r="D226" s="287">
        <v>20</v>
      </c>
      <c r="E226" s="287">
        <v>10</v>
      </c>
      <c r="F226" s="287"/>
      <c r="G226" s="287">
        <v>10</v>
      </c>
      <c r="H226" s="287"/>
      <c r="I226" s="624"/>
      <c r="J226" s="287" t="s">
        <v>2737</v>
      </c>
      <c r="K226" s="624"/>
      <c r="L226" s="236"/>
      <c r="M226" s="236"/>
      <c r="N226" s="236"/>
      <c r="O226" s="236"/>
      <c r="P226" s="236"/>
      <c r="Q226" s="236"/>
      <c r="R226" s="236"/>
      <c r="S226" s="236"/>
      <c r="T226" s="236"/>
      <c r="U226" s="236"/>
      <c r="V226" s="236"/>
      <c r="W226" s="236"/>
      <c r="X226" s="236"/>
      <c r="Y226" s="236"/>
      <c r="Z226" s="236"/>
    </row>
    <row r="227" spans="1:26" outlineLevel="1">
      <c r="A227" s="287">
        <f t="shared" si="4"/>
        <v>209</v>
      </c>
      <c r="B227" s="174" t="s">
        <v>2738</v>
      </c>
      <c r="C227" s="287" t="s">
        <v>126</v>
      </c>
      <c r="D227" s="287">
        <v>12</v>
      </c>
      <c r="E227" s="287">
        <v>4</v>
      </c>
      <c r="F227" s="287">
        <v>4</v>
      </c>
      <c r="G227" s="287">
        <v>4</v>
      </c>
      <c r="H227" s="287"/>
      <c r="I227" s="624"/>
      <c r="J227" s="287" t="s">
        <v>2737</v>
      </c>
      <c r="K227" s="624"/>
      <c r="L227" s="236"/>
      <c r="M227" s="236"/>
      <c r="N227" s="236"/>
      <c r="O227" s="236"/>
      <c r="P227" s="236"/>
      <c r="Q227" s="236"/>
      <c r="R227" s="236"/>
      <c r="S227" s="236"/>
      <c r="T227" s="236"/>
      <c r="U227" s="236"/>
      <c r="V227" s="236"/>
      <c r="W227" s="236"/>
      <c r="X227" s="236"/>
      <c r="Y227" s="236"/>
      <c r="Z227" s="236"/>
    </row>
    <row r="228" spans="1:26" outlineLevel="1">
      <c r="A228" s="287">
        <f t="shared" si="4"/>
        <v>210</v>
      </c>
      <c r="B228" s="174" t="s">
        <v>2739</v>
      </c>
      <c r="C228" s="287" t="s">
        <v>126</v>
      </c>
      <c r="D228" s="287">
        <v>12</v>
      </c>
      <c r="E228" s="287">
        <v>4</v>
      </c>
      <c r="F228" s="287">
        <v>4</v>
      </c>
      <c r="G228" s="287">
        <v>4</v>
      </c>
      <c r="H228" s="287"/>
      <c r="I228" s="624"/>
      <c r="J228" s="287" t="s">
        <v>2737</v>
      </c>
      <c r="K228" s="624"/>
      <c r="L228" s="236"/>
      <c r="M228" s="236"/>
      <c r="N228" s="236"/>
      <c r="O228" s="236"/>
      <c r="P228" s="236"/>
      <c r="Q228" s="236"/>
      <c r="R228" s="236"/>
      <c r="S228" s="236"/>
      <c r="T228" s="236"/>
      <c r="U228" s="236"/>
      <c r="V228" s="236"/>
      <c r="W228" s="236"/>
      <c r="X228" s="236"/>
      <c r="Y228" s="236"/>
      <c r="Z228" s="236"/>
    </row>
    <row r="229" spans="1:26" ht="51" outlineLevel="1">
      <c r="A229" s="287">
        <f t="shared" si="4"/>
        <v>211</v>
      </c>
      <c r="B229" s="174" t="s">
        <v>2740</v>
      </c>
      <c r="C229" s="287" t="s">
        <v>126</v>
      </c>
      <c r="D229" s="287">
        <v>2</v>
      </c>
      <c r="E229" s="287">
        <v>2</v>
      </c>
      <c r="F229" s="287"/>
      <c r="G229" s="287"/>
      <c r="H229" s="287"/>
      <c r="I229" s="624"/>
      <c r="J229" s="287" t="s">
        <v>2741</v>
      </c>
      <c r="K229" s="624"/>
      <c r="L229" s="236"/>
      <c r="M229" s="236"/>
      <c r="N229" s="236"/>
      <c r="O229" s="236"/>
      <c r="P229" s="236"/>
      <c r="Q229" s="236"/>
      <c r="R229" s="236"/>
      <c r="S229" s="236"/>
      <c r="T229" s="236"/>
      <c r="U229" s="236"/>
      <c r="V229" s="236"/>
      <c r="W229" s="236"/>
      <c r="X229" s="236"/>
      <c r="Y229" s="236"/>
      <c r="Z229" s="236"/>
    </row>
    <row r="230" spans="1:26" ht="51" outlineLevel="1">
      <c r="A230" s="287">
        <f t="shared" si="4"/>
        <v>212</v>
      </c>
      <c r="B230" s="174" t="s">
        <v>2742</v>
      </c>
      <c r="C230" s="287" t="s">
        <v>126</v>
      </c>
      <c r="D230" s="287">
        <v>7000</v>
      </c>
      <c r="E230" s="287">
        <v>3500</v>
      </c>
      <c r="F230" s="287"/>
      <c r="G230" s="287">
        <v>3500</v>
      </c>
      <c r="H230" s="287"/>
      <c r="I230" s="624" t="s">
        <v>2405</v>
      </c>
      <c r="J230" s="287" t="s">
        <v>2743</v>
      </c>
      <c r="K230" s="624" t="s">
        <v>2690</v>
      </c>
      <c r="L230" s="236"/>
      <c r="M230" s="236"/>
      <c r="N230" s="236"/>
      <c r="O230" s="236"/>
      <c r="P230" s="236"/>
      <c r="Q230" s="236"/>
      <c r="R230" s="236"/>
      <c r="S230" s="236"/>
      <c r="T230" s="236"/>
      <c r="U230" s="236"/>
      <c r="V230" s="236"/>
      <c r="W230" s="236"/>
      <c r="X230" s="236"/>
      <c r="Y230" s="236"/>
      <c r="Z230" s="236"/>
    </row>
    <row r="231" spans="1:26" outlineLevel="1">
      <c r="A231" s="287">
        <f t="shared" si="4"/>
        <v>213</v>
      </c>
      <c r="B231" s="174" t="s">
        <v>2744</v>
      </c>
      <c r="C231" s="287" t="s">
        <v>126</v>
      </c>
      <c r="D231" s="287">
        <v>12</v>
      </c>
      <c r="E231" s="287">
        <v>4</v>
      </c>
      <c r="F231" s="287">
        <v>4</v>
      </c>
      <c r="G231" s="287">
        <v>4</v>
      </c>
      <c r="H231" s="287"/>
      <c r="I231" s="624"/>
      <c r="J231" s="287" t="s">
        <v>2706</v>
      </c>
      <c r="K231" s="624"/>
      <c r="L231" s="236"/>
      <c r="M231" s="236"/>
      <c r="N231" s="236"/>
      <c r="O231" s="236"/>
      <c r="P231" s="236"/>
      <c r="Q231" s="236"/>
      <c r="R231" s="236"/>
      <c r="S231" s="236"/>
      <c r="T231" s="236"/>
      <c r="U231" s="236"/>
      <c r="V231" s="236"/>
      <c r="W231" s="236"/>
      <c r="X231" s="236"/>
      <c r="Y231" s="236"/>
      <c r="Z231" s="236"/>
    </row>
    <row r="232" spans="1:26" outlineLevel="1">
      <c r="A232" s="287">
        <f t="shared" si="4"/>
        <v>214</v>
      </c>
      <c r="B232" s="174" t="s">
        <v>2745</v>
      </c>
      <c r="C232" s="287" t="s">
        <v>126</v>
      </c>
      <c r="D232" s="287">
        <v>4</v>
      </c>
      <c r="E232" s="287">
        <v>2</v>
      </c>
      <c r="F232" s="287"/>
      <c r="G232" s="287">
        <v>2</v>
      </c>
      <c r="H232" s="287"/>
      <c r="I232" s="624"/>
      <c r="J232" s="287" t="s">
        <v>2724</v>
      </c>
      <c r="K232" s="624"/>
      <c r="L232" s="236"/>
      <c r="M232" s="236"/>
      <c r="N232" s="236"/>
      <c r="O232" s="236"/>
      <c r="P232" s="236"/>
      <c r="Q232" s="236"/>
      <c r="R232" s="236"/>
      <c r="S232" s="236"/>
      <c r="T232" s="236"/>
      <c r="U232" s="236"/>
      <c r="V232" s="236"/>
      <c r="W232" s="236"/>
      <c r="X232" s="236"/>
      <c r="Y232" s="236"/>
      <c r="Z232" s="236"/>
    </row>
    <row r="233" spans="1:26" ht="25.5" outlineLevel="1">
      <c r="A233" s="287">
        <f t="shared" si="4"/>
        <v>215</v>
      </c>
      <c r="B233" s="174" t="s">
        <v>2746</v>
      </c>
      <c r="C233" s="287" t="s">
        <v>126</v>
      </c>
      <c r="D233" s="287">
        <v>12</v>
      </c>
      <c r="E233" s="287">
        <v>4</v>
      </c>
      <c r="F233" s="287">
        <v>4</v>
      </c>
      <c r="G233" s="287">
        <v>4</v>
      </c>
      <c r="H233" s="287"/>
      <c r="I233" s="624"/>
      <c r="J233" s="287" t="s">
        <v>2747</v>
      </c>
      <c r="K233" s="624"/>
      <c r="L233" s="236"/>
      <c r="M233" s="236"/>
      <c r="N233" s="236"/>
      <c r="O233" s="236"/>
      <c r="P233" s="236"/>
      <c r="Q233" s="236"/>
      <c r="R233" s="236"/>
      <c r="S233" s="236"/>
      <c r="T233" s="236"/>
      <c r="U233" s="236"/>
      <c r="V233" s="236"/>
      <c r="W233" s="236"/>
      <c r="X233" s="236"/>
      <c r="Y233" s="236"/>
      <c r="Z233" s="236"/>
    </row>
    <row r="234" spans="1:26" ht="25.5" outlineLevel="1">
      <c r="A234" s="287">
        <f t="shared" si="4"/>
        <v>216</v>
      </c>
      <c r="B234" s="174" t="s">
        <v>2748</v>
      </c>
      <c r="C234" s="287" t="s">
        <v>126</v>
      </c>
      <c r="D234" s="287">
        <v>12</v>
      </c>
      <c r="E234" s="287">
        <v>4</v>
      </c>
      <c r="F234" s="287">
        <v>4</v>
      </c>
      <c r="G234" s="287">
        <v>4</v>
      </c>
      <c r="H234" s="287"/>
      <c r="I234" s="624"/>
      <c r="J234" s="287" t="s">
        <v>2749</v>
      </c>
      <c r="K234" s="624"/>
      <c r="L234" s="236"/>
      <c r="M234" s="236"/>
      <c r="N234" s="236"/>
      <c r="O234" s="236"/>
      <c r="P234" s="236"/>
      <c r="Q234" s="236"/>
      <c r="R234" s="236"/>
      <c r="S234" s="236"/>
      <c r="T234" s="236"/>
      <c r="U234" s="236"/>
      <c r="V234" s="236"/>
      <c r="W234" s="236"/>
      <c r="X234" s="236"/>
      <c r="Y234" s="236"/>
      <c r="Z234" s="236"/>
    </row>
    <row r="235" spans="1:26" ht="25.5" outlineLevel="1">
      <c r="A235" s="287">
        <f t="shared" si="4"/>
        <v>217</v>
      </c>
      <c r="B235" s="174" t="s">
        <v>2750</v>
      </c>
      <c r="C235" s="287" t="s">
        <v>126</v>
      </c>
      <c r="D235" s="287">
        <v>40</v>
      </c>
      <c r="E235" s="287">
        <v>10</v>
      </c>
      <c r="F235" s="287">
        <v>10</v>
      </c>
      <c r="G235" s="287">
        <v>10</v>
      </c>
      <c r="H235" s="287">
        <v>10</v>
      </c>
      <c r="I235" s="624"/>
      <c r="J235" s="287" t="s">
        <v>2751</v>
      </c>
      <c r="K235" s="624"/>
      <c r="L235" s="236"/>
      <c r="M235" s="236"/>
      <c r="N235" s="236"/>
      <c r="O235" s="236"/>
      <c r="P235" s="236"/>
      <c r="Q235" s="236"/>
      <c r="R235" s="236"/>
      <c r="S235" s="236"/>
      <c r="T235" s="236"/>
      <c r="U235" s="236"/>
      <c r="V235" s="236"/>
      <c r="W235" s="236"/>
      <c r="X235" s="236"/>
      <c r="Y235" s="236"/>
      <c r="Z235" s="236"/>
    </row>
    <row r="236" spans="1:26" ht="25.5" outlineLevel="1">
      <c r="A236" s="287">
        <f t="shared" si="4"/>
        <v>218</v>
      </c>
      <c r="B236" s="174" t="s">
        <v>2752</v>
      </c>
      <c r="C236" s="287" t="s">
        <v>126</v>
      </c>
      <c r="D236" s="287">
        <v>4</v>
      </c>
      <c r="E236" s="287">
        <v>2</v>
      </c>
      <c r="F236" s="287"/>
      <c r="G236" s="287">
        <v>2</v>
      </c>
      <c r="H236" s="287"/>
      <c r="I236" s="624"/>
      <c r="J236" s="287" t="s">
        <v>2753</v>
      </c>
      <c r="K236" s="624"/>
      <c r="L236" s="236"/>
      <c r="M236" s="236"/>
      <c r="N236" s="236"/>
      <c r="O236" s="236"/>
      <c r="P236" s="236"/>
      <c r="Q236" s="236"/>
      <c r="R236" s="236"/>
      <c r="S236" s="236"/>
      <c r="T236" s="236"/>
      <c r="U236" s="236"/>
      <c r="V236" s="236"/>
      <c r="W236" s="236"/>
      <c r="X236" s="236"/>
      <c r="Y236" s="236"/>
      <c r="Z236" s="236"/>
    </row>
    <row r="237" spans="1:26" ht="25.5" outlineLevel="1">
      <c r="A237" s="287">
        <f t="shared" si="4"/>
        <v>219</v>
      </c>
      <c r="B237" s="174" t="s">
        <v>2754</v>
      </c>
      <c r="C237" s="287" t="s">
        <v>126</v>
      </c>
      <c r="D237" s="287">
        <v>4</v>
      </c>
      <c r="E237" s="287">
        <v>2</v>
      </c>
      <c r="F237" s="287"/>
      <c r="G237" s="287">
        <v>2</v>
      </c>
      <c r="H237" s="287"/>
      <c r="I237" s="624"/>
      <c r="J237" s="287" t="s">
        <v>2755</v>
      </c>
      <c r="K237" s="624"/>
      <c r="L237" s="236"/>
      <c r="M237" s="236"/>
      <c r="N237" s="236"/>
      <c r="O237" s="236"/>
      <c r="P237" s="236"/>
      <c r="Q237" s="236"/>
      <c r="R237" s="236"/>
      <c r="S237" s="236"/>
      <c r="T237" s="236"/>
      <c r="U237" s="236"/>
      <c r="V237" s="236"/>
      <c r="W237" s="236"/>
      <c r="X237" s="236"/>
      <c r="Y237" s="236"/>
      <c r="Z237" s="236"/>
    </row>
    <row r="238" spans="1:26" outlineLevel="1">
      <c r="A238" s="287">
        <f t="shared" si="4"/>
        <v>220</v>
      </c>
      <c r="B238" s="174" t="s">
        <v>2756</v>
      </c>
      <c r="C238" s="287" t="s">
        <v>126</v>
      </c>
      <c r="D238" s="287">
        <v>24</v>
      </c>
      <c r="E238" s="287">
        <v>8</v>
      </c>
      <c r="F238" s="287">
        <v>8</v>
      </c>
      <c r="G238" s="287">
        <v>8</v>
      </c>
      <c r="H238" s="287"/>
      <c r="I238" s="624"/>
      <c r="J238" s="287" t="s">
        <v>2757</v>
      </c>
      <c r="K238" s="624"/>
      <c r="L238" s="236"/>
      <c r="M238" s="236"/>
      <c r="N238" s="236"/>
      <c r="O238" s="236"/>
      <c r="P238" s="236"/>
      <c r="Q238" s="236"/>
      <c r="R238" s="236"/>
      <c r="S238" s="236"/>
      <c r="T238" s="236"/>
      <c r="U238" s="236"/>
      <c r="V238" s="236"/>
      <c r="W238" s="236"/>
      <c r="X238" s="236"/>
      <c r="Y238" s="236"/>
      <c r="Z238" s="236"/>
    </row>
    <row r="239" spans="1:26" outlineLevel="1">
      <c r="A239" s="287">
        <f t="shared" si="4"/>
        <v>221</v>
      </c>
      <c r="B239" s="174" t="s">
        <v>2758</v>
      </c>
      <c r="C239" s="287" t="s">
        <v>126</v>
      </c>
      <c r="D239" s="287">
        <v>24</v>
      </c>
      <c r="E239" s="287">
        <v>8</v>
      </c>
      <c r="F239" s="287">
        <v>8</v>
      </c>
      <c r="G239" s="287">
        <v>8</v>
      </c>
      <c r="H239" s="287"/>
      <c r="I239" s="624"/>
      <c r="J239" s="287" t="s">
        <v>2757</v>
      </c>
      <c r="K239" s="624"/>
      <c r="L239" s="236"/>
      <c r="M239" s="236"/>
      <c r="N239" s="236"/>
      <c r="O239" s="236"/>
      <c r="P239" s="236"/>
      <c r="Q239" s="236"/>
      <c r="R239" s="236"/>
      <c r="S239" s="236"/>
      <c r="T239" s="236"/>
      <c r="U239" s="236"/>
      <c r="V239" s="236"/>
      <c r="W239" s="236"/>
      <c r="X239" s="236"/>
      <c r="Y239" s="236"/>
      <c r="Z239" s="236"/>
    </row>
    <row r="240" spans="1:26" ht="51" outlineLevel="1">
      <c r="A240" s="287">
        <f t="shared" si="4"/>
        <v>222</v>
      </c>
      <c r="B240" s="174" t="s">
        <v>2759</v>
      </c>
      <c r="C240" s="287" t="s">
        <v>262</v>
      </c>
      <c r="D240" s="287">
        <v>240</v>
      </c>
      <c r="E240" s="287">
        <v>80</v>
      </c>
      <c r="F240" s="287">
        <v>80</v>
      </c>
      <c r="G240" s="287">
        <v>80</v>
      </c>
      <c r="H240" s="287"/>
      <c r="I240" s="624"/>
      <c r="J240" s="287" t="s">
        <v>2760</v>
      </c>
      <c r="K240" s="624"/>
      <c r="L240" s="236"/>
      <c r="M240" s="236"/>
      <c r="N240" s="236"/>
      <c r="O240" s="236"/>
      <c r="P240" s="236"/>
      <c r="Q240" s="236"/>
      <c r="R240" s="236"/>
      <c r="S240" s="236"/>
      <c r="T240" s="236"/>
      <c r="U240" s="236"/>
      <c r="V240" s="236"/>
      <c r="W240" s="236"/>
      <c r="X240" s="236"/>
      <c r="Y240" s="236"/>
      <c r="Z240" s="236"/>
    </row>
    <row r="241" spans="1:26" ht="38.25" outlineLevel="1">
      <c r="A241" s="287">
        <f t="shared" si="4"/>
        <v>223</v>
      </c>
      <c r="B241" s="174" t="s">
        <v>2761</v>
      </c>
      <c r="C241" s="287" t="s">
        <v>2762</v>
      </c>
      <c r="D241" s="287">
        <v>72</v>
      </c>
      <c r="E241" s="287">
        <v>36</v>
      </c>
      <c r="F241" s="287">
        <v>36</v>
      </c>
      <c r="G241" s="287"/>
      <c r="H241" s="287"/>
      <c r="I241" s="624"/>
      <c r="J241" s="287" t="s">
        <v>2763</v>
      </c>
      <c r="K241" s="624"/>
      <c r="L241" s="236"/>
      <c r="M241" s="236"/>
      <c r="N241" s="236"/>
      <c r="O241" s="236"/>
      <c r="P241" s="236"/>
      <c r="Q241" s="236"/>
      <c r="R241" s="236"/>
      <c r="S241" s="236"/>
      <c r="T241" s="236"/>
      <c r="U241" s="236"/>
      <c r="V241" s="236"/>
      <c r="W241" s="236"/>
      <c r="X241" s="236"/>
      <c r="Y241" s="236"/>
      <c r="Z241" s="236"/>
    </row>
    <row r="242" spans="1:26" ht="38.25" outlineLevel="1">
      <c r="A242" s="287">
        <f t="shared" si="4"/>
        <v>224</v>
      </c>
      <c r="B242" s="174" t="s">
        <v>2764</v>
      </c>
      <c r="C242" s="287" t="s">
        <v>2762</v>
      </c>
      <c r="D242" s="287">
        <v>12</v>
      </c>
      <c r="E242" s="287">
        <v>6</v>
      </c>
      <c r="F242" s="287">
        <v>6</v>
      </c>
      <c r="G242" s="287"/>
      <c r="H242" s="287"/>
      <c r="I242" s="624"/>
      <c r="J242" s="287" t="s">
        <v>2765</v>
      </c>
      <c r="K242" s="624"/>
      <c r="L242" s="236"/>
      <c r="M242" s="236"/>
      <c r="N242" s="236"/>
      <c r="O242" s="236"/>
      <c r="P242" s="236"/>
      <c r="Q242" s="236"/>
      <c r="R242" s="236"/>
      <c r="S242" s="236"/>
      <c r="T242" s="236"/>
      <c r="U242" s="236"/>
      <c r="V242" s="236"/>
      <c r="W242" s="236"/>
      <c r="X242" s="236"/>
      <c r="Y242" s="236"/>
      <c r="Z242" s="236"/>
    </row>
    <row r="243" spans="1:26" outlineLevel="1">
      <c r="A243" s="287">
        <f t="shared" si="4"/>
        <v>225</v>
      </c>
      <c r="B243" s="174" t="s">
        <v>2766</v>
      </c>
      <c r="C243" s="287" t="s">
        <v>126</v>
      </c>
      <c r="D243" s="287">
        <v>4</v>
      </c>
      <c r="E243" s="287">
        <v>4</v>
      </c>
      <c r="F243" s="287"/>
      <c r="G243" s="287"/>
      <c r="H243" s="287"/>
      <c r="I243" s="624"/>
      <c r="J243" s="287" t="s">
        <v>2722</v>
      </c>
      <c r="K243" s="624"/>
      <c r="L243" s="236"/>
      <c r="M243" s="236"/>
      <c r="N243" s="236"/>
      <c r="O243" s="236"/>
      <c r="P243" s="236"/>
      <c r="Q243" s="236"/>
      <c r="R243" s="236"/>
      <c r="S243" s="236"/>
      <c r="T243" s="236"/>
      <c r="U243" s="236"/>
      <c r="V243" s="236"/>
      <c r="W243" s="236"/>
      <c r="X243" s="236"/>
      <c r="Y243" s="236"/>
      <c r="Z243" s="236"/>
    </row>
    <row r="244" spans="1:26" ht="25.5" outlineLevel="1">
      <c r="A244" s="287">
        <f t="shared" si="4"/>
        <v>226</v>
      </c>
      <c r="B244" s="174" t="s">
        <v>2767</v>
      </c>
      <c r="C244" s="287" t="s">
        <v>126</v>
      </c>
      <c r="D244" s="287">
        <v>12</v>
      </c>
      <c r="E244" s="287">
        <v>12</v>
      </c>
      <c r="F244" s="287"/>
      <c r="G244" s="287"/>
      <c r="H244" s="287"/>
      <c r="I244" s="624"/>
      <c r="J244" s="287" t="s">
        <v>2722</v>
      </c>
      <c r="K244" s="624"/>
      <c r="L244" s="236"/>
      <c r="M244" s="236"/>
      <c r="N244" s="236"/>
      <c r="O244" s="236"/>
      <c r="P244" s="236"/>
      <c r="Q244" s="236"/>
      <c r="R244" s="236"/>
      <c r="S244" s="236"/>
      <c r="T244" s="236"/>
      <c r="U244" s="236"/>
      <c r="V244" s="236"/>
      <c r="W244" s="236"/>
      <c r="X244" s="236"/>
      <c r="Y244" s="236"/>
      <c r="Z244" s="236"/>
    </row>
    <row r="245" spans="1:26" outlineLevel="1">
      <c r="A245" s="287">
        <f t="shared" si="4"/>
        <v>227</v>
      </c>
      <c r="B245" s="174" t="s">
        <v>2768</v>
      </c>
      <c r="C245" s="287" t="s">
        <v>126</v>
      </c>
      <c r="D245" s="287">
        <v>12</v>
      </c>
      <c r="E245" s="287">
        <v>12</v>
      </c>
      <c r="F245" s="287"/>
      <c r="G245" s="287"/>
      <c r="H245" s="287"/>
      <c r="I245" s="624"/>
      <c r="J245" s="287" t="s">
        <v>2769</v>
      </c>
      <c r="K245" s="624"/>
      <c r="L245" s="236"/>
      <c r="M245" s="236"/>
      <c r="N245" s="236"/>
      <c r="O245" s="236"/>
      <c r="P245" s="236"/>
      <c r="Q245" s="236"/>
      <c r="R245" s="236"/>
      <c r="S245" s="236"/>
      <c r="T245" s="236"/>
      <c r="U245" s="236"/>
      <c r="V245" s="236"/>
      <c r="W245" s="236"/>
      <c r="X245" s="236"/>
      <c r="Y245" s="236"/>
      <c r="Z245" s="236"/>
    </row>
    <row r="246" spans="1:26" outlineLevel="1">
      <c r="A246" s="287">
        <f t="shared" si="4"/>
        <v>228</v>
      </c>
      <c r="B246" s="174" t="s">
        <v>2770</v>
      </c>
      <c r="C246" s="287" t="s">
        <v>262</v>
      </c>
      <c r="D246" s="287">
        <v>10</v>
      </c>
      <c r="E246" s="287">
        <v>10</v>
      </c>
      <c r="F246" s="287"/>
      <c r="G246" s="287"/>
      <c r="H246" s="287"/>
      <c r="I246" s="624"/>
      <c r="J246" s="287" t="s">
        <v>2771</v>
      </c>
      <c r="K246" s="624"/>
      <c r="L246" s="236"/>
      <c r="M246" s="236"/>
      <c r="N246" s="236"/>
      <c r="O246" s="236"/>
      <c r="P246" s="236"/>
      <c r="Q246" s="236"/>
      <c r="R246" s="236"/>
      <c r="S246" s="236"/>
      <c r="T246" s="236"/>
      <c r="U246" s="236"/>
      <c r="V246" s="236"/>
      <c r="W246" s="236"/>
      <c r="X246" s="236"/>
      <c r="Y246" s="236"/>
      <c r="Z246" s="236"/>
    </row>
    <row r="247" spans="1:26" outlineLevel="1">
      <c r="A247" s="287">
        <f t="shared" si="4"/>
        <v>229</v>
      </c>
      <c r="B247" s="174" t="s">
        <v>2770</v>
      </c>
      <c r="C247" s="287" t="s">
        <v>262</v>
      </c>
      <c r="D247" s="287">
        <v>10</v>
      </c>
      <c r="E247" s="287">
        <v>10</v>
      </c>
      <c r="F247" s="287"/>
      <c r="G247" s="287"/>
      <c r="H247" s="287"/>
      <c r="I247" s="624"/>
      <c r="J247" s="287" t="s">
        <v>2772</v>
      </c>
      <c r="K247" s="624"/>
      <c r="L247" s="236"/>
      <c r="M247" s="236"/>
      <c r="N247" s="236"/>
      <c r="O247" s="236"/>
      <c r="P247" s="236"/>
      <c r="Q247" s="236"/>
      <c r="R247" s="236"/>
      <c r="S247" s="236"/>
      <c r="T247" s="236"/>
      <c r="U247" s="236"/>
      <c r="V247" s="236"/>
      <c r="W247" s="236"/>
      <c r="X247" s="236"/>
      <c r="Y247" s="236"/>
      <c r="Z247" s="236"/>
    </row>
    <row r="248" spans="1:26" outlineLevel="1">
      <c r="A248" s="287">
        <f t="shared" si="4"/>
        <v>230</v>
      </c>
      <c r="B248" s="174" t="s">
        <v>2773</v>
      </c>
      <c r="C248" s="287" t="s">
        <v>126</v>
      </c>
      <c r="D248" s="287">
        <v>3</v>
      </c>
      <c r="E248" s="287">
        <v>3</v>
      </c>
      <c r="F248" s="287"/>
      <c r="G248" s="287"/>
      <c r="H248" s="287"/>
      <c r="I248" s="624"/>
      <c r="J248" s="287" t="s">
        <v>2724</v>
      </c>
      <c r="K248" s="624"/>
      <c r="L248" s="236"/>
      <c r="M248" s="236"/>
      <c r="N248" s="236"/>
      <c r="O248" s="236"/>
      <c r="P248" s="236"/>
      <c r="Q248" s="236"/>
      <c r="R248" s="236"/>
      <c r="S248" s="236"/>
      <c r="T248" s="236"/>
      <c r="U248" s="236"/>
      <c r="V248" s="236"/>
      <c r="W248" s="236"/>
      <c r="X248" s="236"/>
      <c r="Y248" s="236"/>
      <c r="Z248" s="236"/>
    </row>
    <row r="249" spans="1:26" ht="51" outlineLevel="1">
      <c r="A249" s="287">
        <f t="shared" si="4"/>
        <v>231</v>
      </c>
      <c r="B249" s="174" t="s">
        <v>2774</v>
      </c>
      <c r="C249" s="287" t="s">
        <v>126</v>
      </c>
      <c r="D249" s="287">
        <v>2</v>
      </c>
      <c r="E249" s="287">
        <v>2</v>
      </c>
      <c r="F249" s="287"/>
      <c r="G249" s="287"/>
      <c r="H249" s="287"/>
      <c r="I249" s="624"/>
      <c r="J249" s="287" t="s">
        <v>2775</v>
      </c>
      <c r="K249" s="624"/>
      <c r="L249" s="236"/>
      <c r="M249" s="236"/>
      <c r="N249" s="236"/>
      <c r="O249" s="236"/>
      <c r="P249" s="236"/>
      <c r="Q249" s="236"/>
      <c r="R249" s="236"/>
      <c r="S249" s="236"/>
      <c r="T249" s="236"/>
      <c r="U249" s="236"/>
      <c r="V249" s="236"/>
      <c r="W249" s="236"/>
      <c r="X249" s="236"/>
      <c r="Y249" s="236"/>
      <c r="Z249" s="236"/>
    </row>
    <row r="250" spans="1:26" ht="51" outlineLevel="1">
      <c r="A250" s="287">
        <f t="shared" si="4"/>
        <v>232</v>
      </c>
      <c r="B250" s="174" t="s">
        <v>2776</v>
      </c>
      <c r="C250" s="287" t="s">
        <v>126</v>
      </c>
      <c r="D250" s="287">
        <v>2</v>
      </c>
      <c r="E250" s="287">
        <v>2</v>
      </c>
      <c r="F250" s="287"/>
      <c r="G250" s="287"/>
      <c r="H250" s="287"/>
      <c r="I250" s="624"/>
      <c r="J250" s="287" t="s">
        <v>2777</v>
      </c>
      <c r="K250" s="624"/>
      <c r="L250" s="236"/>
      <c r="M250" s="236"/>
      <c r="N250" s="236"/>
      <c r="O250" s="236"/>
      <c r="P250" s="236"/>
      <c r="Q250" s="236"/>
      <c r="R250" s="236"/>
      <c r="S250" s="236"/>
      <c r="T250" s="236"/>
      <c r="U250" s="236"/>
      <c r="V250" s="236"/>
      <c r="W250" s="236"/>
      <c r="X250" s="236"/>
      <c r="Y250" s="236"/>
      <c r="Z250" s="236"/>
    </row>
    <row r="251" spans="1:26" ht="38.25" outlineLevel="1">
      <c r="A251" s="287">
        <f t="shared" si="4"/>
        <v>233</v>
      </c>
      <c r="B251" s="174" t="s">
        <v>2778</v>
      </c>
      <c r="C251" s="287" t="s">
        <v>201</v>
      </c>
      <c r="D251" s="287">
        <v>1</v>
      </c>
      <c r="E251" s="287">
        <v>1</v>
      </c>
      <c r="F251" s="287"/>
      <c r="G251" s="287"/>
      <c r="H251" s="287"/>
      <c r="I251" s="624"/>
      <c r="J251" s="287" t="s">
        <v>2779</v>
      </c>
      <c r="K251" s="624"/>
      <c r="L251" s="236"/>
      <c r="M251" s="236"/>
      <c r="N251" s="236"/>
      <c r="O251" s="236"/>
      <c r="P251" s="236"/>
      <c r="Q251" s="236"/>
      <c r="R251" s="236"/>
      <c r="S251" s="236"/>
      <c r="T251" s="236"/>
      <c r="U251" s="236"/>
      <c r="V251" s="236"/>
      <c r="W251" s="236"/>
      <c r="X251" s="236"/>
      <c r="Y251" s="236"/>
      <c r="Z251" s="236"/>
    </row>
    <row r="252" spans="1:26" outlineLevel="1">
      <c r="A252" s="287">
        <f t="shared" si="4"/>
        <v>234</v>
      </c>
      <c r="B252" s="174" t="s">
        <v>2780</v>
      </c>
      <c r="C252" s="287" t="s">
        <v>2781</v>
      </c>
      <c r="D252" s="287">
        <v>5</v>
      </c>
      <c r="E252" s="287">
        <v>5</v>
      </c>
      <c r="F252" s="287"/>
      <c r="G252" s="287"/>
      <c r="H252" s="287"/>
      <c r="I252" s="624"/>
      <c r="J252" s="287" t="s">
        <v>2782</v>
      </c>
      <c r="K252" s="624"/>
      <c r="L252" s="236"/>
      <c r="M252" s="236"/>
      <c r="N252" s="236"/>
      <c r="O252" s="236"/>
      <c r="P252" s="236"/>
      <c r="Q252" s="236"/>
      <c r="R252" s="236"/>
      <c r="S252" s="236"/>
      <c r="T252" s="236"/>
      <c r="U252" s="236"/>
      <c r="V252" s="236"/>
      <c r="W252" s="236"/>
      <c r="X252" s="236"/>
      <c r="Y252" s="236"/>
      <c r="Z252" s="236"/>
    </row>
    <row r="253" spans="1:26" ht="63.75" outlineLevel="1">
      <c r="A253" s="287">
        <f t="shared" si="4"/>
        <v>235</v>
      </c>
      <c r="B253" s="174" t="s">
        <v>2783</v>
      </c>
      <c r="C253" s="287" t="s">
        <v>126</v>
      </c>
      <c r="D253" s="287">
        <v>2</v>
      </c>
      <c r="E253" s="287">
        <v>2</v>
      </c>
      <c r="F253" s="287"/>
      <c r="G253" s="287"/>
      <c r="H253" s="287"/>
      <c r="I253" s="287" t="s">
        <v>2653</v>
      </c>
      <c r="J253" s="287" t="s">
        <v>2784</v>
      </c>
      <c r="K253" s="624"/>
      <c r="L253" s="236"/>
      <c r="M253" s="236"/>
      <c r="N253" s="236"/>
      <c r="O253" s="236"/>
      <c r="P253" s="236"/>
      <c r="Q253" s="236"/>
      <c r="R253" s="236"/>
      <c r="S253" s="236"/>
      <c r="T253" s="236"/>
      <c r="U253" s="236"/>
      <c r="V253" s="236"/>
      <c r="W253" s="236"/>
      <c r="X253" s="236"/>
      <c r="Y253" s="236"/>
      <c r="Z253" s="236"/>
    </row>
    <row r="254" spans="1:26" ht="45.75" customHeight="1" outlineLevel="1">
      <c r="A254" s="287">
        <f t="shared" si="4"/>
        <v>236</v>
      </c>
      <c r="B254" s="174" t="s">
        <v>2785</v>
      </c>
      <c r="C254" s="287" t="s">
        <v>201</v>
      </c>
      <c r="D254" s="287">
        <v>30</v>
      </c>
      <c r="E254" s="287">
        <v>30</v>
      </c>
      <c r="F254" s="287"/>
      <c r="G254" s="287"/>
      <c r="H254" s="287"/>
      <c r="I254" s="624" t="s">
        <v>2653</v>
      </c>
      <c r="J254" s="287" t="s">
        <v>2786</v>
      </c>
      <c r="K254" s="624" t="s">
        <v>2690</v>
      </c>
      <c r="L254" s="236"/>
      <c r="M254" s="236"/>
      <c r="N254" s="236"/>
      <c r="O254" s="236"/>
      <c r="P254" s="236"/>
      <c r="Q254" s="236"/>
      <c r="R254" s="236"/>
      <c r="S254" s="236"/>
      <c r="T254" s="236"/>
      <c r="U254" s="236"/>
      <c r="V254" s="236"/>
      <c r="W254" s="236"/>
      <c r="X254" s="236"/>
      <c r="Y254" s="236"/>
      <c r="Z254" s="236"/>
    </row>
    <row r="255" spans="1:26" ht="22.5" customHeight="1" outlineLevel="1">
      <c r="A255" s="287">
        <f t="shared" si="4"/>
        <v>237</v>
      </c>
      <c r="B255" s="174" t="s">
        <v>2787</v>
      </c>
      <c r="C255" s="287" t="s">
        <v>2788</v>
      </c>
      <c r="D255" s="287">
        <v>1</v>
      </c>
      <c r="E255" s="287">
        <v>1</v>
      </c>
      <c r="F255" s="287"/>
      <c r="G255" s="287"/>
      <c r="H255" s="287"/>
      <c r="I255" s="624"/>
      <c r="J255" s="287" t="s">
        <v>2789</v>
      </c>
      <c r="K255" s="624"/>
      <c r="L255" s="236"/>
      <c r="M255" s="236"/>
      <c r="N255" s="236"/>
      <c r="O255" s="236"/>
      <c r="P255" s="236"/>
      <c r="Q255" s="236"/>
      <c r="R255" s="236"/>
      <c r="S255" s="236"/>
      <c r="T255" s="236"/>
      <c r="U255" s="236"/>
      <c r="V255" s="236"/>
      <c r="W255" s="236"/>
      <c r="X255" s="236"/>
      <c r="Y255" s="236"/>
      <c r="Z255" s="236"/>
    </row>
    <row r="256" spans="1:26" ht="25.5" outlineLevel="1">
      <c r="A256" s="287">
        <f t="shared" si="4"/>
        <v>238</v>
      </c>
      <c r="B256" s="174" t="s">
        <v>2790</v>
      </c>
      <c r="C256" s="287" t="s">
        <v>2788</v>
      </c>
      <c r="D256" s="287">
        <v>4400</v>
      </c>
      <c r="E256" s="287">
        <v>1100</v>
      </c>
      <c r="F256" s="287">
        <v>1100</v>
      </c>
      <c r="G256" s="287">
        <v>1100</v>
      </c>
      <c r="H256" s="287">
        <v>1100</v>
      </c>
      <c r="I256" s="624"/>
      <c r="J256" s="287" t="s">
        <v>2791</v>
      </c>
      <c r="K256" s="624"/>
      <c r="L256" s="236"/>
      <c r="M256" s="236"/>
      <c r="N256" s="236"/>
      <c r="O256" s="236"/>
      <c r="P256" s="236"/>
      <c r="Q256" s="236"/>
      <c r="R256" s="236"/>
      <c r="S256" s="236"/>
      <c r="T256" s="236"/>
      <c r="U256" s="236"/>
      <c r="V256" s="236"/>
      <c r="W256" s="236"/>
      <c r="X256" s="236"/>
      <c r="Y256" s="236"/>
      <c r="Z256" s="236"/>
    </row>
    <row r="257" spans="1:26" ht="38.25" outlineLevel="1">
      <c r="A257" s="287">
        <f t="shared" si="4"/>
        <v>239</v>
      </c>
      <c r="B257" s="174" t="s">
        <v>2792</v>
      </c>
      <c r="C257" s="287" t="s">
        <v>2668</v>
      </c>
      <c r="D257" s="287">
        <v>20</v>
      </c>
      <c r="E257" s="287">
        <v>20</v>
      </c>
      <c r="F257" s="287"/>
      <c r="G257" s="287"/>
      <c r="H257" s="287"/>
      <c r="I257" s="624"/>
      <c r="J257" s="287">
        <v>12002812</v>
      </c>
      <c r="K257" s="624"/>
      <c r="L257" s="236"/>
      <c r="M257" s="236"/>
      <c r="N257" s="236"/>
      <c r="O257" s="236"/>
      <c r="P257" s="236"/>
      <c r="Q257" s="236"/>
      <c r="R257" s="236"/>
      <c r="S257" s="236"/>
      <c r="T257" s="236"/>
      <c r="U257" s="236"/>
      <c r="V257" s="236"/>
      <c r="W257" s="236"/>
      <c r="X257" s="236"/>
      <c r="Y257" s="236"/>
      <c r="Z257" s="236"/>
    </row>
    <row r="258" spans="1:26" ht="25.5" outlineLevel="1">
      <c r="A258" s="287">
        <f t="shared" si="4"/>
        <v>240</v>
      </c>
      <c r="B258" s="174" t="s">
        <v>2793</v>
      </c>
      <c r="C258" s="287" t="s">
        <v>201</v>
      </c>
      <c r="D258" s="287">
        <v>1</v>
      </c>
      <c r="E258" s="287">
        <v>1</v>
      </c>
      <c r="F258" s="287"/>
      <c r="G258" s="287"/>
      <c r="H258" s="287"/>
      <c r="I258" s="624"/>
      <c r="J258" s="287" t="s">
        <v>2794</v>
      </c>
      <c r="K258" s="624"/>
      <c r="L258" s="236"/>
      <c r="M258" s="236"/>
      <c r="N258" s="236"/>
      <c r="O258" s="236"/>
      <c r="P258" s="236"/>
      <c r="Q258" s="236"/>
      <c r="R258" s="236"/>
      <c r="S258" s="236"/>
      <c r="T258" s="236"/>
      <c r="U258" s="236"/>
      <c r="V258" s="236"/>
      <c r="W258" s="236"/>
      <c r="X258" s="236"/>
      <c r="Y258" s="236"/>
      <c r="Z258" s="236"/>
    </row>
    <row r="259" spans="1:26" ht="19.5" customHeight="1">
      <c r="A259" s="309">
        <f>COUNT(A200:A258)</f>
        <v>59</v>
      </c>
      <c r="B259" s="718" t="s">
        <v>85</v>
      </c>
      <c r="C259" s="581"/>
      <c r="D259" s="581"/>
      <c r="E259" s="581"/>
      <c r="F259" s="581"/>
      <c r="G259" s="581"/>
      <c r="H259" s="581"/>
      <c r="I259" s="624"/>
      <c r="J259" s="581"/>
      <c r="K259" s="581"/>
      <c r="L259" s="236"/>
      <c r="M259" s="236"/>
      <c r="N259" s="236"/>
      <c r="O259" s="236"/>
      <c r="P259" s="236"/>
      <c r="Q259" s="236"/>
      <c r="R259" s="236"/>
      <c r="S259" s="236"/>
      <c r="T259" s="236"/>
      <c r="U259" s="236"/>
      <c r="V259" s="236"/>
      <c r="W259" s="236"/>
      <c r="X259" s="236"/>
      <c r="Y259" s="236"/>
      <c r="Z259" s="236"/>
    </row>
    <row r="260" spans="1:26" ht="27.75" customHeight="1">
      <c r="A260" s="286"/>
      <c r="B260" s="719" t="s">
        <v>203</v>
      </c>
      <c r="C260" s="621"/>
      <c r="D260" s="621"/>
      <c r="E260" s="621"/>
      <c r="F260" s="621"/>
      <c r="G260" s="621"/>
      <c r="H260" s="621"/>
      <c r="I260" s="621"/>
      <c r="J260" s="621"/>
      <c r="K260" s="621"/>
      <c r="L260" s="236"/>
      <c r="M260" s="236"/>
      <c r="N260" s="236"/>
      <c r="O260" s="236"/>
      <c r="P260" s="236"/>
      <c r="Q260" s="236"/>
      <c r="R260" s="236"/>
      <c r="S260" s="236"/>
      <c r="T260" s="236"/>
      <c r="U260" s="236"/>
      <c r="V260" s="236"/>
      <c r="W260" s="236"/>
      <c r="X260" s="236"/>
      <c r="Y260" s="236"/>
      <c r="Z260" s="236"/>
    </row>
    <row r="261" spans="1:26" ht="13.5" outlineLevel="1">
      <c r="A261" s="294">
        <f>A258+1</f>
        <v>241</v>
      </c>
      <c r="B261" s="176" t="s">
        <v>2795</v>
      </c>
      <c r="C261" s="294" t="s">
        <v>20</v>
      </c>
      <c r="D261" s="294">
        <v>34</v>
      </c>
      <c r="E261" s="294"/>
      <c r="F261" s="294">
        <v>34</v>
      </c>
      <c r="G261" s="294"/>
      <c r="H261" s="315"/>
      <c r="I261" s="576" t="s">
        <v>2796</v>
      </c>
      <c r="J261" s="576" t="s">
        <v>2797</v>
      </c>
      <c r="K261" s="576" t="s">
        <v>2798</v>
      </c>
      <c r="L261" s="316"/>
      <c r="M261" s="316"/>
      <c r="N261" s="316"/>
      <c r="O261" s="316"/>
      <c r="P261" s="316"/>
      <c r="Q261" s="316"/>
      <c r="R261" s="316"/>
      <c r="S261" s="316"/>
      <c r="T261" s="316"/>
      <c r="U261" s="316"/>
      <c r="V261" s="316"/>
      <c r="W261" s="316"/>
      <c r="X261" s="316"/>
      <c r="Y261" s="316"/>
      <c r="Z261" s="316"/>
    </row>
    <row r="262" spans="1:26" ht="13.5" outlineLevel="1">
      <c r="A262" s="294">
        <f>A261+1</f>
        <v>242</v>
      </c>
      <c r="B262" s="174" t="s">
        <v>2799</v>
      </c>
      <c r="C262" s="294" t="s">
        <v>20</v>
      </c>
      <c r="D262" s="294">
        <v>64</v>
      </c>
      <c r="E262" s="294"/>
      <c r="F262" s="294">
        <v>64</v>
      </c>
      <c r="G262" s="294"/>
      <c r="H262" s="294"/>
      <c r="I262" s="576"/>
      <c r="J262" s="581"/>
      <c r="K262" s="581"/>
      <c r="L262" s="316"/>
      <c r="M262" s="316"/>
      <c r="N262" s="316"/>
      <c r="O262" s="316"/>
      <c r="P262" s="316"/>
      <c r="Q262" s="316"/>
      <c r="R262" s="316"/>
      <c r="S262" s="316"/>
      <c r="T262" s="316"/>
      <c r="U262" s="316"/>
      <c r="V262" s="316"/>
      <c r="W262" s="316"/>
      <c r="X262" s="316"/>
      <c r="Y262" s="316"/>
      <c r="Z262" s="316"/>
    </row>
    <row r="263" spans="1:26" ht="13.5" outlineLevel="1">
      <c r="A263" s="294">
        <f t="shared" ref="A263:A326" si="5">A262+1</f>
        <v>243</v>
      </c>
      <c r="B263" s="174" t="s">
        <v>2800</v>
      </c>
      <c r="C263" s="294" t="s">
        <v>20</v>
      </c>
      <c r="D263" s="287">
        <v>130</v>
      </c>
      <c r="E263" s="294"/>
      <c r="F263" s="287">
        <v>130</v>
      </c>
      <c r="G263" s="294"/>
      <c r="H263" s="294"/>
      <c r="I263" s="576"/>
      <c r="J263" s="581"/>
      <c r="K263" s="581"/>
      <c r="L263" s="316"/>
      <c r="M263" s="316"/>
      <c r="N263" s="316"/>
      <c r="O263" s="316"/>
      <c r="P263" s="316"/>
      <c r="Q263" s="316"/>
      <c r="R263" s="316"/>
      <c r="S263" s="316"/>
      <c r="T263" s="316"/>
      <c r="U263" s="316"/>
      <c r="V263" s="316"/>
      <c r="W263" s="316"/>
      <c r="X263" s="316"/>
      <c r="Y263" s="316"/>
      <c r="Z263" s="316"/>
    </row>
    <row r="264" spans="1:26" outlineLevel="1">
      <c r="A264" s="294">
        <f t="shared" si="5"/>
        <v>244</v>
      </c>
      <c r="B264" s="174" t="s">
        <v>2801</v>
      </c>
      <c r="C264" s="294" t="s">
        <v>20</v>
      </c>
      <c r="D264" s="287">
        <v>1713</v>
      </c>
      <c r="E264" s="294"/>
      <c r="F264" s="287">
        <v>1713</v>
      </c>
      <c r="G264" s="294"/>
      <c r="H264" s="294"/>
      <c r="I264" s="576"/>
      <c r="J264" s="581"/>
      <c r="K264" s="581"/>
      <c r="L264" s="317"/>
      <c r="M264" s="317"/>
      <c r="N264" s="317"/>
      <c r="O264" s="317"/>
      <c r="P264" s="317"/>
      <c r="Q264" s="317"/>
      <c r="R264" s="317"/>
      <c r="S264" s="317"/>
      <c r="T264" s="317"/>
      <c r="U264" s="317"/>
      <c r="V264" s="317"/>
      <c r="W264" s="317"/>
      <c r="X264" s="317"/>
      <c r="Y264" s="317"/>
      <c r="Z264" s="317"/>
    </row>
    <row r="265" spans="1:26" outlineLevel="1">
      <c r="A265" s="294">
        <f t="shared" si="5"/>
        <v>245</v>
      </c>
      <c r="B265" s="174" t="s">
        <v>2802</v>
      </c>
      <c r="C265" s="294" t="s">
        <v>20</v>
      </c>
      <c r="D265" s="287">
        <v>1410</v>
      </c>
      <c r="E265" s="294"/>
      <c r="F265" s="287">
        <v>1410</v>
      </c>
      <c r="G265" s="294"/>
      <c r="H265" s="294"/>
      <c r="I265" s="576"/>
      <c r="J265" s="581"/>
      <c r="K265" s="581"/>
      <c r="L265" s="317"/>
      <c r="M265" s="317"/>
      <c r="N265" s="317"/>
      <c r="O265" s="317"/>
      <c r="P265" s="317"/>
      <c r="Q265" s="317"/>
      <c r="R265" s="317"/>
      <c r="S265" s="317"/>
      <c r="T265" s="317"/>
      <c r="U265" s="317"/>
      <c r="V265" s="317"/>
      <c r="W265" s="317"/>
      <c r="X265" s="317"/>
      <c r="Y265" s="317"/>
      <c r="Z265" s="317"/>
    </row>
    <row r="266" spans="1:26" ht="25.5" outlineLevel="1">
      <c r="A266" s="294">
        <f t="shared" si="5"/>
        <v>246</v>
      </c>
      <c r="B266" s="176" t="s">
        <v>2803</v>
      </c>
      <c r="C266" s="294" t="s">
        <v>126</v>
      </c>
      <c r="D266" s="287">
        <v>205</v>
      </c>
      <c r="E266" s="294"/>
      <c r="F266" s="287">
        <v>205</v>
      </c>
      <c r="G266" s="294"/>
      <c r="H266" s="294"/>
      <c r="I266" s="576"/>
      <c r="J266" s="294" t="s">
        <v>2804</v>
      </c>
      <c r="K266" s="576" t="s">
        <v>2805</v>
      </c>
      <c r="L266" s="317"/>
      <c r="M266" s="317"/>
      <c r="N266" s="317"/>
      <c r="O266" s="317"/>
      <c r="P266" s="317"/>
      <c r="Q266" s="317"/>
      <c r="R266" s="317"/>
      <c r="S266" s="317"/>
      <c r="T266" s="317"/>
      <c r="U266" s="317"/>
      <c r="V266" s="317"/>
      <c r="W266" s="317"/>
      <c r="X266" s="317"/>
      <c r="Y266" s="317"/>
      <c r="Z266" s="317"/>
    </row>
    <row r="267" spans="1:26" ht="38.25" outlineLevel="1">
      <c r="A267" s="294">
        <f t="shared" si="5"/>
        <v>247</v>
      </c>
      <c r="B267" s="176" t="s">
        <v>2806</v>
      </c>
      <c r="C267" s="294" t="s">
        <v>20</v>
      </c>
      <c r="D267" s="287">
        <v>17</v>
      </c>
      <c r="E267" s="294"/>
      <c r="F267" s="287">
        <v>17</v>
      </c>
      <c r="G267" s="294"/>
      <c r="H267" s="294"/>
      <c r="I267" s="576"/>
      <c r="J267" s="111" t="s">
        <v>2807</v>
      </c>
      <c r="K267" s="576"/>
      <c r="L267" s="317"/>
      <c r="M267" s="317"/>
      <c r="N267" s="317"/>
      <c r="O267" s="317"/>
      <c r="P267" s="317"/>
      <c r="Q267" s="317"/>
      <c r="R267" s="317"/>
      <c r="S267" s="317"/>
      <c r="T267" s="317"/>
      <c r="U267" s="317"/>
      <c r="V267" s="317"/>
      <c r="W267" s="317"/>
      <c r="X267" s="317"/>
      <c r="Y267" s="317"/>
      <c r="Z267" s="317"/>
    </row>
    <row r="268" spans="1:26" ht="25.5" outlineLevel="1">
      <c r="A268" s="294">
        <f t="shared" si="5"/>
        <v>248</v>
      </c>
      <c r="B268" s="174" t="s">
        <v>2808</v>
      </c>
      <c r="C268" s="294" t="s">
        <v>126</v>
      </c>
      <c r="D268" s="294">
        <v>175</v>
      </c>
      <c r="E268" s="294"/>
      <c r="F268" s="294">
        <v>175</v>
      </c>
      <c r="G268" s="294"/>
      <c r="H268" s="294"/>
      <c r="I268" s="576"/>
      <c r="J268" s="315" t="s">
        <v>2809</v>
      </c>
      <c r="K268" s="576" t="s">
        <v>2798</v>
      </c>
      <c r="L268" s="317"/>
      <c r="M268" s="317"/>
      <c r="N268" s="317"/>
      <c r="O268" s="317"/>
      <c r="P268" s="317"/>
      <c r="Q268" s="317"/>
      <c r="R268" s="317"/>
      <c r="S268" s="317"/>
      <c r="T268" s="317"/>
      <c r="U268" s="317"/>
      <c r="V268" s="317"/>
      <c r="W268" s="317"/>
      <c r="X268" s="317"/>
      <c r="Y268" s="317"/>
      <c r="Z268" s="317"/>
    </row>
    <row r="269" spans="1:26" ht="38.25" outlineLevel="1">
      <c r="A269" s="294">
        <f t="shared" si="5"/>
        <v>249</v>
      </c>
      <c r="B269" s="174" t="s">
        <v>2810</v>
      </c>
      <c r="C269" s="294" t="s">
        <v>126</v>
      </c>
      <c r="D269" s="294">
        <v>80</v>
      </c>
      <c r="E269" s="294"/>
      <c r="F269" s="294">
        <v>80</v>
      </c>
      <c r="G269" s="294"/>
      <c r="H269" s="294"/>
      <c r="I269" s="576"/>
      <c r="J269" s="315" t="s">
        <v>2811</v>
      </c>
      <c r="K269" s="581"/>
      <c r="L269" s="317"/>
      <c r="M269" s="317"/>
      <c r="N269" s="317"/>
      <c r="O269" s="317"/>
      <c r="P269" s="317"/>
      <c r="Q269" s="317"/>
      <c r="R269" s="317"/>
      <c r="S269" s="317"/>
      <c r="T269" s="317"/>
      <c r="U269" s="317"/>
      <c r="V269" s="317"/>
      <c r="W269" s="317"/>
      <c r="X269" s="317"/>
      <c r="Y269" s="317"/>
      <c r="Z269" s="317"/>
    </row>
    <row r="270" spans="1:26" ht="26.25" customHeight="1" outlineLevel="1">
      <c r="A270" s="294">
        <f t="shared" si="5"/>
        <v>250</v>
      </c>
      <c r="B270" s="176" t="s">
        <v>2812</v>
      </c>
      <c r="C270" s="294" t="s">
        <v>126</v>
      </c>
      <c r="D270" s="294">
        <v>10</v>
      </c>
      <c r="E270" s="294"/>
      <c r="F270" s="294">
        <v>10</v>
      </c>
      <c r="G270" s="294"/>
      <c r="H270" s="294"/>
      <c r="I270" s="294" t="s">
        <v>35</v>
      </c>
      <c r="J270" s="294" t="s">
        <v>2813</v>
      </c>
      <c r="K270" s="294" t="s">
        <v>2814</v>
      </c>
      <c r="L270" s="318"/>
      <c r="M270" s="318"/>
      <c r="N270" s="318"/>
      <c r="O270" s="318"/>
      <c r="P270" s="318"/>
      <c r="Q270" s="318"/>
      <c r="R270" s="318"/>
      <c r="S270" s="318"/>
      <c r="T270" s="318"/>
      <c r="U270" s="318"/>
      <c r="V270" s="318"/>
      <c r="W270" s="318"/>
      <c r="X270" s="318"/>
      <c r="Y270" s="318"/>
      <c r="Z270" s="318"/>
    </row>
    <row r="271" spans="1:26" ht="25.5" outlineLevel="1">
      <c r="A271" s="294">
        <f t="shared" si="5"/>
        <v>251</v>
      </c>
      <c r="B271" s="176" t="s">
        <v>2815</v>
      </c>
      <c r="C271" s="294" t="s">
        <v>2781</v>
      </c>
      <c r="D271" s="294">
        <v>10</v>
      </c>
      <c r="E271" s="294">
        <v>10</v>
      </c>
      <c r="F271" s="294"/>
      <c r="G271" s="294"/>
      <c r="H271" s="294"/>
      <c r="I271" s="576" t="s">
        <v>425</v>
      </c>
      <c r="J271" s="576" t="s">
        <v>2816</v>
      </c>
      <c r="K271" s="576" t="s">
        <v>2817</v>
      </c>
      <c r="L271" s="317"/>
      <c r="M271" s="317"/>
      <c r="N271" s="317"/>
      <c r="O271" s="317"/>
      <c r="P271" s="317"/>
      <c r="Q271" s="317"/>
      <c r="R271" s="317"/>
      <c r="S271" s="317"/>
      <c r="T271" s="317"/>
      <c r="U271" s="317"/>
      <c r="V271" s="317"/>
      <c r="W271" s="317"/>
      <c r="X271" s="317"/>
      <c r="Y271" s="317"/>
      <c r="Z271" s="317"/>
    </row>
    <row r="272" spans="1:26" ht="25.5" outlineLevel="1">
      <c r="A272" s="294">
        <f t="shared" si="5"/>
        <v>252</v>
      </c>
      <c r="B272" s="176" t="s">
        <v>2818</v>
      </c>
      <c r="C272" s="294" t="s">
        <v>2781</v>
      </c>
      <c r="D272" s="294">
        <v>10</v>
      </c>
      <c r="E272" s="294">
        <v>10</v>
      </c>
      <c r="F272" s="294"/>
      <c r="G272" s="294"/>
      <c r="H272" s="294"/>
      <c r="I272" s="576"/>
      <c r="J272" s="576"/>
      <c r="K272" s="576"/>
      <c r="L272" s="317"/>
      <c r="M272" s="317"/>
      <c r="N272" s="317"/>
      <c r="O272" s="317"/>
      <c r="P272" s="317"/>
      <c r="Q272" s="317"/>
      <c r="R272" s="317"/>
      <c r="S272" s="317"/>
      <c r="T272" s="317"/>
      <c r="U272" s="317"/>
      <c r="V272" s="317"/>
      <c r="W272" s="317"/>
      <c r="X272" s="317"/>
      <c r="Y272" s="317"/>
      <c r="Z272" s="317"/>
    </row>
    <row r="273" spans="1:26" ht="25.5" outlineLevel="1">
      <c r="A273" s="294">
        <f t="shared" si="5"/>
        <v>253</v>
      </c>
      <c r="B273" s="176" t="s">
        <v>2819</v>
      </c>
      <c r="C273" s="294" t="s">
        <v>2781</v>
      </c>
      <c r="D273" s="294">
        <v>10</v>
      </c>
      <c r="E273" s="294">
        <v>10</v>
      </c>
      <c r="F273" s="294"/>
      <c r="G273" s="294"/>
      <c r="H273" s="294"/>
      <c r="I273" s="576"/>
      <c r="J273" s="576"/>
      <c r="K273" s="576"/>
      <c r="L273" s="317"/>
      <c r="M273" s="317"/>
      <c r="N273" s="317"/>
      <c r="O273" s="317"/>
      <c r="P273" s="317"/>
      <c r="Q273" s="317"/>
      <c r="R273" s="317"/>
      <c r="S273" s="317"/>
      <c r="T273" s="317"/>
      <c r="U273" s="317"/>
      <c r="V273" s="317"/>
      <c r="W273" s="317"/>
      <c r="X273" s="317"/>
      <c r="Y273" s="317"/>
      <c r="Z273" s="317"/>
    </row>
    <row r="274" spans="1:26" ht="25.5" outlineLevel="1">
      <c r="A274" s="294">
        <f t="shared" si="5"/>
        <v>254</v>
      </c>
      <c r="B274" s="176" t="s">
        <v>2820</v>
      </c>
      <c r="C274" s="294" t="s">
        <v>2781</v>
      </c>
      <c r="D274" s="294">
        <v>10</v>
      </c>
      <c r="E274" s="294">
        <v>10</v>
      </c>
      <c r="F274" s="294"/>
      <c r="G274" s="294"/>
      <c r="H274" s="294"/>
      <c r="I274" s="576"/>
      <c r="J274" s="576"/>
      <c r="K274" s="576"/>
      <c r="L274" s="317"/>
      <c r="M274" s="317"/>
      <c r="N274" s="317"/>
      <c r="O274" s="317"/>
      <c r="P274" s="317"/>
      <c r="Q274" s="317"/>
      <c r="R274" s="317"/>
      <c r="S274" s="317"/>
      <c r="T274" s="317"/>
      <c r="U274" s="317"/>
      <c r="V274" s="317"/>
      <c r="W274" s="317"/>
      <c r="X274" s="317"/>
      <c r="Y274" s="317"/>
      <c r="Z274" s="317"/>
    </row>
    <row r="275" spans="1:26" ht="25.5" outlineLevel="1">
      <c r="A275" s="294">
        <f t="shared" si="5"/>
        <v>255</v>
      </c>
      <c r="B275" s="176" t="s">
        <v>2821</v>
      </c>
      <c r="C275" s="294" t="s">
        <v>2781</v>
      </c>
      <c r="D275" s="294">
        <v>10</v>
      </c>
      <c r="E275" s="294">
        <v>10</v>
      </c>
      <c r="F275" s="294"/>
      <c r="G275" s="294"/>
      <c r="H275" s="294"/>
      <c r="I275" s="576"/>
      <c r="J275" s="576"/>
      <c r="K275" s="576"/>
      <c r="L275" s="317"/>
      <c r="M275" s="317"/>
      <c r="N275" s="317"/>
      <c r="O275" s="317"/>
      <c r="P275" s="317"/>
      <c r="Q275" s="317"/>
      <c r="R275" s="317"/>
      <c r="S275" s="317"/>
      <c r="T275" s="317"/>
      <c r="U275" s="317"/>
      <c r="V275" s="317"/>
      <c r="W275" s="317"/>
      <c r="X275" s="317"/>
      <c r="Y275" s="317"/>
      <c r="Z275" s="317"/>
    </row>
    <row r="276" spans="1:26" ht="25.5" outlineLevel="1">
      <c r="A276" s="294">
        <f t="shared" si="5"/>
        <v>256</v>
      </c>
      <c r="B276" s="176" t="s">
        <v>2822</v>
      </c>
      <c r="C276" s="294" t="s">
        <v>2781</v>
      </c>
      <c r="D276" s="294">
        <v>10</v>
      </c>
      <c r="E276" s="294">
        <v>10</v>
      </c>
      <c r="F276" s="294"/>
      <c r="G276" s="294"/>
      <c r="H276" s="294"/>
      <c r="I276" s="576"/>
      <c r="J276" s="576"/>
      <c r="K276" s="576"/>
      <c r="L276" s="317"/>
      <c r="M276" s="317"/>
      <c r="N276" s="317"/>
      <c r="O276" s="317"/>
      <c r="P276" s="317"/>
      <c r="Q276" s="317"/>
      <c r="R276" s="317"/>
      <c r="S276" s="317"/>
      <c r="T276" s="317"/>
      <c r="U276" s="317"/>
      <c r="V276" s="317"/>
      <c r="W276" s="317"/>
      <c r="X276" s="317"/>
      <c r="Y276" s="317"/>
      <c r="Z276" s="317"/>
    </row>
    <row r="277" spans="1:26" ht="25.5" outlineLevel="1">
      <c r="A277" s="294">
        <f t="shared" si="5"/>
        <v>257</v>
      </c>
      <c r="B277" s="176" t="s">
        <v>2823</v>
      </c>
      <c r="C277" s="294" t="s">
        <v>2781</v>
      </c>
      <c r="D277" s="294">
        <v>10</v>
      </c>
      <c r="E277" s="294">
        <v>10</v>
      </c>
      <c r="F277" s="294"/>
      <c r="G277" s="294"/>
      <c r="H277" s="294"/>
      <c r="I277" s="576"/>
      <c r="J277" s="576"/>
      <c r="K277" s="576"/>
      <c r="L277" s="317"/>
      <c r="M277" s="317"/>
      <c r="N277" s="317"/>
      <c r="O277" s="317"/>
      <c r="P277" s="317"/>
      <c r="Q277" s="317"/>
      <c r="R277" s="317"/>
      <c r="S277" s="317"/>
      <c r="T277" s="317"/>
      <c r="U277" s="317"/>
      <c r="V277" s="317"/>
      <c r="W277" s="317"/>
      <c r="X277" s="317"/>
      <c r="Y277" s="317"/>
      <c r="Z277" s="317"/>
    </row>
    <row r="278" spans="1:26" ht="25.5" outlineLevel="1">
      <c r="A278" s="294">
        <f t="shared" si="5"/>
        <v>258</v>
      </c>
      <c r="B278" s="176" t="s">
        <v>2824</v>
      </c>
      <c r="C278" s="294" t="s">
        <v>2781</v>
      </c>
      <c r="D278" s="294">
        <v>10</v>
      </c>
      <c r="E278" s="294">
        <v>10</v>
      </c>
      <c r="F278" s="120"/>
      <c r="G278" s="120"/>
      <c r="H278" s="120"/>
      <c r="I278" s="576"/>
      <c r="J278" s="576"/>
      <c r="K278" s="576"/>
      <c r="L278" s="317"/>
      <c r="M278" s="317"/>
      <c r="N278" s="317"/>
      <c r="O278" s="317"/>
      <c r="P278" s="317"/>
      <c r="Q278" s="317"/>
      <c r="R278" s="317"/>
      <c r="S278" s="317"/>
      <c r="T278" s="317"/>
      <c r="U278" s="317"/>
      <c r="V278" s="317"/>
      <c r="W278" s="317"/>
      <c r="X278" s="317"/>
      <c r="Y278" s="317"/>
      <c r="Z278" s="317"/>
    </row>
    <row r="279" spans="1:26" ht="25.5" outlineLevel="1">
      <c r="A279" s="294">
        <f t="shared" si="5"/>
        <v>259</v>
      </c>
      <c r="B279" s="176" t="s">
        <v>2825</v>
      </c>
      <c r="C279" s="294" t="s">
        <v>2781</v>
      </c>
      <c r="D279" s="294">
        <v>10</v>
      </c>
      <c r="E279" s="294">
        <v>10</v>
      </c>
      <c r="F279" s="120"/>
      <c r="G279" s="120"/>
      <c r="H279" s="120"/>
      <c r="I279" s="576" t="s">
        <v>425</v>
      </c>
      <c r="J279" s="294" t="s">
        <v>2816</v>
      </c>
      <c r="K279" s="576" t="s">
        <v>2817</v>
      </c>
      <c r="L279" s="317"/>
      <c r="M279" s="317"/>
      <c r="N279" s="317"/>
      <c r="O279" s="317"/>
      <c r="P279" s="317"/>
      <c r="Q279" s="317"/>
      <c r="R279" s="317"/>
      <c r="S279" s="317"/>
      <c r="T279" s="317"/>
      <c r="U279" s="317"/>
      <c r="V279" s="317"/>
      <c r="W279" s="317"/>
      <c r="X279" s="317"/>
      <c r="Y279" s="317"/>
      <c r="Z279" s="317"/>
    </row>
    <row r="280" spans="1:26" ht="25.5" outlineLevel="1">
      <c r="A280" s="294">
        <f t="shared" si="5"/>
        <v>260</v>
      </c>
      <c r="B280" s="176" t="s">
        <v>2826</v>
      </c>
      <c r="C280" s="294" t="s">
        <v>2781</v>
      </c>
      <c r="D280" s="294">
        <v>10</v>
      </c>
      <c r="E280" s="294">
        <v>10</v>
      </c>
      <c r="F280" s="120"/>
      <c r="G280" s="120"/>
      <c r="H280" s="120"/>
      <c r="I280" s="576"/>
      <c r="J280" s="294" t="s">
        <v>2816</v>
      </c>
      <c r="K280" s="576"/>
      <c r="L280" s="317"/>
      <c r="M280" s="317"/>
      <c r="N280" s="317"/>
      <c r="O280" s="317"/>
      <c r="P280" s="317"/>
      <c r="Q280" s="317"/>
      <c r="R280" s="317"/>
      <c r="S280" s="317"/>
      <c r="T280" s="317"/>
      <c r="U280" s="317"/>
      <c r="V280" s="317"/>
      <c r="W280" s="317"/>
      <c r="X280" s="317"/>
      <c r="Y280" s="317"/>
      <c r="Z280" s="317"/>
    </row>
    <row r="281" spans="1:26" ht="25.5" outlineLevel="1">
      <c r="A281" s="294">
        <f t="shared" si="5"/>
        <v>261</v>
      </c>
      <c r="B281" s="176" t="s">
        <v>2827</v>
      </c>
      <c r="C281" s="294" t="s">
        <v>2781</v>
      </c>
      <c r="D281" s="294">
        <v>6</v>
      </c>
      <c r="E281" s="294">
        <v>6</v>
      </c>
      <c r="F281" s="120"/>
      <c r="G281" s="120"/>
      <c r="H281" s="120"/>
      <c r="I281" s="294" t="s">
        <v>425</v>
      </c>
      <c r="J281" s="294" t="s">
        <v>2828</v>
      </c>
      <c r="K281" s="294" t="s">
        <v>2829</v>
      </c>
      <c r="L281" s="317"/>
      <c r="M281" s="317"/>
      <c r="N281" s="317"/>
      <c r="O281" s="317"/>
      <c r="P281" s="317"/>
      <c r="Q281" s="317"/>
      <c r="R281" s="317"/>
      <c r="S281" s="317"/>
      <c r="T281" s="317"/>
      <c r="U281" s="317"/>
      <c r="V281" s="317"/>
      <c r="W281" s="317"/>
      <c r="X281" s="317"/>
      <c r="Y281" s="317"/>
      <c r="Z281" s="317"/>
    </row>
    <row r="282" spans="1:26" ht="25.5" customHeight="1" outlineLevel="1">
      <c r="A282" s="294">
        <f t="shared" si="5"/>
        <v>262</v>
      </c>
      <c r="B282" s="176" t="s">
        <v>2830</v>
      </c>
      <c r="C282" s="294" t="s">
        <v>126</v>
      </c>
      <c r="D282" s="294">
        <v>50</v>
      </c>
      <c r="E282" s="294">
        <v>50</v>
      </c>
      <c r="F282" s="294"/>
      <c r="G282" s="294"/>
      <c r="H282" s="294"/>
      <c r="I282" s="576" t="s">
        <v>2796</v>
      </c>
      <c r="J282" s="723" t="s">
        <v>2831</v>
      </c>
      <c r="K282" s="576" t="s">
        <v>2832</v>
      </c>
      <c r="L282" s="318"/>
      <c r="M282" s="318"/>
      <c r="N282" s="318"/>
      <c r="O282" s="318"/>
      <c r="P282" s="318"/>
      <c r="Q282" s="318"/>
      <c r="R282" s="318"/>
      <c r="S282" s="318"/>
      <c r="T282" s="318"/>
      <c r="U282" s="318"/>
      <c r="V282" s="318"/>
      <c r="W282" s="318"/>
      <c r="X282" s="318"/>
      <c r="Y282" s="318"/>
      <c r="Z282" s="318"/>
    </row>
    <row r="283" spans="1:26" ht="38.25" outlineLevel="1">
      <c r="A283" s="294">
        <f t="shared" si="5"/>
        <v>263</v>
      </c>
      <c r="B283" s="176" t="s">
        <v>2833</v>
      </c>
      <c r="C283" s="294" t="s">
        <v>126</v>
      </c>
      <c r="D283" s="294">
        <v>50</v>
      </c>
      <c r="E283" s="294">
        <v>50</v>
      </c>
      <c r="F283" s="294"/>
      <c r="G283" s="294"/>
      <c r="H283" s="294"/>
      <c r="I283" s="576"/>
      <c r="J283" s="581"/>
      <c r="K283" s="576"/>
      <c r="L283" s="318"/>
      <c r="M283" s="318"/>
      <c r="N283" s="318"/>
      <c r="O283" s="318"/>
      <c r="P283" s="318"/>
      <c r="Q283" s="318"/>
      <c r="R283" s="318"/>
      <c r="S283" s="318"/>
      <c r="T283" s="318"/>
      <c r="U283" s="318"/>
      <c r="V283" s="318"/>
      <c r="W283" s="318"/>
      <c r="X283" s="318"/>
      <c r="Y283" s="318"/>
      <c r="Z283" s="318"/>
    </row>
    <row r="284" spans="1:26" ht="38.25" outlineLevel="1">
      <c r="A284" s="294">
        <f t="shared" si="5"/>
        <v>264</v>
      </c>
      <c r="B284" s="176" t="s">
        <v>2834</v>
      </c>
      <c r="C284" s="294" t="s">
        <v>126</v>
      </c>
      <c r="D284" s="294">
        <v>50</v>
      </c>
      <c r="E284" s="294">
        <v>50</v>
      </c>
      <c r="F284" s="294"/>
      <c r="G284" s="294"/>
      <c r="H284" s="294"/>
      <c r="I284" s="576"/>
      <c r="J284" s="723" t="s">
        <v>2831</v>
      </c>
      <c r="K284" s="576"/>
      <c r="L284" s="318"/>
      <c r="M284" s="318"/>
      <c r="N284" s="318"/>
      <c r="O284" s="318"/>
      <c r="P284" s="318"/>
      <c r="Q284" s="318"/>
      <c r="R284" s="318"/>
      <c r="S284" s="318"/>
      <c r="T284" s="318"/>
      <c r="U284" s="318"/>
      <c r="V284" s="318"/>
      <c r="W284" s="318"/>
      <c r="X284" s="318"/>
      <c r="Y284" s="318"/>
      <c r="Z284" s="318"/>
    </row>
    <row r="285" spans="1:26" ht="38.25" outlineLevel="1">
      <c r="A285" s="294">
        <f t="shared" si="5"/>
        <v>265</v>
      </c>
      <c r="B285" s="176" t="s">
        <v>2835</v>
      </c>
      <c r="C285" s="294" t="s">
        <v>126</v>
      </c>
      <c r="D285" s="294">
        <v>50</v>
      </c>
      <c r="E285" s="294">
        <v>50</v>
      </c>
      <c r="F285" s="294"/>
      <c r="G285" s="294"/>
      <c r="H285" s="294"/>
      <c r="I285" s="576"/>
      <c r="J285" s="581"/>
      <c r="K285" s="576"/>
      <c r="L285" s="318"/>
      <c r="M285" s="318"/>
      <c r="N285" s="318"/>
      <c r="O285" s="318"/>
      <c r="P285" s="318"/>
      <c r="Q285" s="318"/>
      <c r="R285" s="318"/>
      <c r="S285" s="318"/>
      <c r="T285" s="318"/>
      <c r="U285" s="318"/>
      <c r="V285" s="318"/>
      <c r="W285" s="318"/>
      <c r="X285" s="318"/>
      <c r="Y285" s="318"/>
      <c r="Z285" s="318"/>
    </row>
    <row r="286" spans="1:26" ht="63.75" customHeight="1" outlineLevel="1">
      <c r="A286" s="294">
        <f t="shared" si="5"/>
        <v>266</v>
      </c>
      <c r="B286" s="174" t="s">
        <v>2836</v>
      </c>
      <c r="C286" s="294" t="s">
        <v>20</v>
      </c>
      <c r="D286" s="287">
        <v>18</v>
      </c>
      <c r="E286" s="294"/>
      <c r="F286" s="287">
        <v>18</v>
      </c>
      <c r="G286" s="294"/>
      <c r="H286" s="294"/>
      <c r="I286" s="294" t="s">
        <v>2837</v>
      </c>
      <c r="J286" s="294" t="s">
        <v>2838</v>
      </c>
      <c r="K286" s="576" t="s">
        <v>2839</v>
      </c>
      <c r="L286" s="316"/>
      <c r="M286" s="316"/>
      <c r="N286" s="316"/>
      <c r="O286" s="316"/>
      <c r="P286" s="316"/>
      <c r="Q286" s="316"/>
      <c r="R286" s="316"/>
      <c r="S286" s="316"/>
      <c r="T286" s="316"/>
      <c r="U286" s="316"/>
      <c r="V286" s="316"/>
      <c r="W286" s="316"/>
      <c r="X286" s="316"/>
      <c r="Y286" s="316"/>
      <c r="Z286" s="316"/>
    </row>
    <row r="287" spans="1:26" ht="45" customHeight="1" outlineLevel="1">
      <c r="A287" s="294">
        <f t="shared" si="5"/>
        <v>267</v>
      </c>
      <c r="B287" s="174" t="s">
        <v>2840</v>
      </c>
      <c r="C287" s="294" t="s">
        <v>205</v>
      </c>
      <c r="D287" s="287">
        <v>8</v>
      </c>
      <c r="E287" s="294"/>
      <c r="F287" s="287">
        <v>8</v>
      </c>
      <c r="G287" s="294"/>
      <c r="H287" s="294"/>
      <c r="I287" s="576" t="s">
        <v>2841</v>
      </c>
      <c r="J287" s="723" t="s">
        <v>2842</v>
      </c>
      <c r="K287" s="576"/>
      <c r="L287" s="316"/>
      <c r="M287" s="316"/>
      <c r="N287" s="316"/>
      <c r="O287" s="316"/>
      <c r="P287" s="316"/>
      <c r="Q287" s="316"/>
      <c r="R287" s="316"/>
      <c r="S287" s="316"/>
      <c r="T287" s="316"/>
      <c r="U287" s="316"/>
      <c r="V287" s="316"/>
      <c r="W287" s="316"/>
      <c r="X287" s="316"/>
      <c r="Y287" s="316"/>
      <c r="Z287" s="316"/>
    </row>
    <row r="288" spans="1:26" ht="45.75" customHeight="1" outlineLevel="1">
      <c r="A288" s="294">
        <f t="shared" si="5"/>
        <v>268</v>
      </c>
      <c r="B288" s="174" t="s">
        <v>2843</v>
      </c>
      <c r="C288" s="294" t="s">
        <v>205</v>
      </c>
      <c r="D288" s="287">
        <v>32</v>
      </c>
      <c r="E288" s="294"/>
      <c r="F288" s="287">
        <v>32</v>
      </c>
      <c r="G288" s="294"/>
      <c r="H288" s="294"/>
      <c r="I288" s="581"/>
      <c r="J288" s="581"/>
      <c r="K288" s="576"/>
      <c r="L288" s="316"/>
      <c r="M288" s="316"/>
      <c r="N288" s="316"/>
      <c r="O288" s="316"/>
      <c r="P288" s="316"/>
      <c r="Q288" s="316"/>
      <c r="R288" s="316"/>
      <c r="S288" s="316"/>
      <c r="T288" s="316"/>
      <c r="U288" s="316"/>
      <c r="V288" s="316"/>
      <c r="W288" s="316"/>
      <c r="X288" s="316"/>
      <c r="Y288" s="316"/>
      <c r="Z288" s="316"/>
    </row>
    <row r="289" spans="1:26" ht="48" customHeight="1" outlineLevel="1">
      <c r="A289" s="294">
        <f t="shared" si="5"/>
        <v>269</v>
      </c>
      <c r="B289" s="174" t="s">
        <v>2844</v>
      </c>
      <c r="C289" s="294" t="s">
        <v>205</v>
      </c>
      <c r="D289" s="287">
        <v>32</v>
      </c>
      <c r="E289" s="294"/>
      <c r="F289" s="287">
        <v>32</v>
      </c>
      <c r="G289" s="294"/>
      <c r="H289" s="294"/>
      <c r="I289" s="581"/>
      <c r="J289" s="581"/>
      <c r="K289" s="576"/>
      <c r="L289" s="316"/>
      <c r="M289" s="316"/>
      <c r="N289" s="316"/>
      <c r="O289" s="316"/>
      <c r="P289" s="316"/>
      <c r="Q289" s="316"/>
      <c r="R289" s="316"/>
      <c r="S289" s="316"/>
      <c r="T289" s="316"/>
      <c r="U289" s="316"/>
      <c r="V289" s="316"/>
      <c r="W289" s="316"/>
      <c r="X289" s="316"/>
      <c r="Y289" s="316"/>
      <c r="Z289" s="316"/>
    </row>
    <row r="290" spans="1:26" ht="48.75" customHeight="1" outlineLevel="1">
      <c r="A290" s="294">
        <f t="shared" si="5"/>
        <v>270</v>
      </c>
      <c r="B290" s="176" t="s">
        <v>2845</v>
      </c>
      <c r="C290" s="294" t="s">
        <v>205</v>
      </c>
      <c r="D290" s="294">
        <v>5</v>
      </c>
      <c r="E290" s="294"/>
      <c r="F290" s="294">
        <v>5</v>
      </c>
      <c r="G290" s="294"/>
      <c r="H290" s="294"/>
      <c r="I290" s="581"/>
      <c r="J290" s="723" t="s">
        <v>2842</v>
      </c>
      <c r="K290" s="576"/>
      <c r="L290" s="317"/>
      <c r="M290" s="317"/>
      <c r="N290" s="317"/>
      <c r="O290" s="317"/>
      <c r="P290" s="317"/>
      <c r="Q290" s="317"/>
      <c r="R290" s="317"/>
      <c r="S290" s="317"/>
      <c r="T290" s="317"/>
      <c r="U290" s="317"/>
      <c r="V290" s="317"/>
      <c r="W290" s="317"/>
      <c r="X290" s="317"/>
      <c r="Y290" s="317"/>
      <c r="Z290" s="317"/>
    </row>
    <row r="291" spans="1:26" ht="57.75" customHeight="1" outlineLevel="1">
      <c r="A291" s="294">
        <f t="shared" si="5"/>
        <v>271</v>
      </c>
      <c r="B291" s="176" t="s">
        <v>2846</v>
      </c>
      <c r="C291" s="294" t="s">
        <v>205</v>
      </c>
      <c r="D291" s="294">
        <v>6</v>
      </c>
      <c r="E291" s="294"/>
      <c r="F291" s="294">
        <v>6</v>
      </c>
      <c r="G291" s="294"/>
      <c r="H291" s="294"/>
      <c r="I291" s="581"/>
      <c r="J291" s="581"/>
      <c r="K291" s="576"/>
      <c r="L291" s="317"/>
      <c r="M291" s="317"/>
      <c r="N291" s="317"/>
      <c r="O291" s="317"/>
      <c r="P291" s="317"/>
      <c r="Q291" s="317"/>
      <c r="R291" s="317"/>
      <c r="S291" s="317"/>
      <c r="T291" s="317"/>
      <c r="U291" s="317"/>
      <c r="V291" s="317"/>
      <c r="W291" s="317"/>
      <c r="X291" s="317"/>
      <c r="Y291" s="317"/>
      <c r="Z291" s="317"/>
    </row>
    <row r="292" spans="1:26" ht="48" customHeight="1" outlineLevel="1">
      <c r="A292" s="294">
        <f t="shared" si="5"/>
        <v>272</v>
      </c>
      <c r="B292" s="176" t="s">
        <v>2847</v>
      </c>
      <c r="C292" s="294" t="s">
        <v>205</v>
      </c>
      <c r="D292" s="294">
        <v>10</v>
      </c>
      <c r="E292" s="294"/>
      <c r="F292" s="294">
        <v>10</v>
      </c>
      <c r="G292" s="294"/>
      <c r="H292" s="294"/>
      <c r="I292" s="581"/>
      <c r="J292" s="581"/>
      <c r="K292" s="576"/>
      <c r="L292" s="317"/>
      <c r="M292" s="317"/>
      <c r="N292" s="317"/>
      <c r="O292" s="317"/>
      <c r="P292" s="317"/>
      <c r="Q292" s="317"/>
      <c r="R292" s="317"/>
      <c r="S292" s="317"/>
      <c r="T292" s="317"/>
      <c r="U292" s="317"/>
      <c r="V292" s="317"/>
      <c r="W292" s="317"/>
      <c r="X292" s="317"/>
      <c r="Y292" s="317"/>
      <c r="Z292" s="317"/>
    </row>
    <row r="293" spans="1:26" ht="51" outlineLevel="1">
      <c r="A293" s="294">
        <f t="shared" si="5"/>
        <v>273</v>
      </c>
      <c r="B293" s="176" t="s">
        <v>2848</v>
      </c>
      <c r="C293" s="294" t="s">
        <v>205</v>
      </c>
      <c r="D293" s="294">
        <v>6</v>
      </c>
      <c r="E293" s="294"/>
      <c r="F293" s="294">
        <v>6</v>
      </c>
      <c r="G293" s="294"/>
      <c r="H293" s="294"/>
      <c r="I293" s="581"/>
      <c r="J293" s="315" t="s">
        <v>2849</v>
      </c>
      <c r="K293" s="576"/>
      <c r="L293" s="317"/>
      <c r="M293" s="317"/>
      <c r="N293" s="317"/>
      <c r="O293" s="317"/>
      <c r="P293" s="317"/>
      <c r="Q293" s="317"/>
      <c r="R293" s="317"/>
      <c r="S293" s="317"/>
      <c r="T293" s="317"/>
      <c r="U293" s="317"/>
      <c r="V293" s="317"/>
      <c r="W293" s="317"/>
      <c r="X293" s="317"/>
      <c r="Y293" s="317"/>
      <c r="Z293" s="317"/>
    </row>
    <row r="294" spans="1:26" ht="38.25" customHeight="1" outlineLevel="1">
      <c r="A294" s="294">
        <f t="shared" si="5"/>
        <v>274</v>
      </c>
      <c r="B294" s="176" t="s">
        <v>2850</v>
      </c>
      <c r="C294" s="294" t="s">
        <v>205</v>
      </c>
      <c r="D294" s="294">
        <v>6</v>
      </c>
      <c r="E294" s="294"/>
      <c r="F294" s="294">
        <v>6</v>
      </c>
      <c r="G294" s="294"/>
      <c r="H294" s="294"/>
      <c r="I294" s="576" t="s">
        <v>2851</v>
      </c>
      <c r="J294" s="723" t="s">
        <v>2852</v>
      </c>
      <c r="K294" s="576"/>
      <c r="L294" s="317"/>
      <c r="M294" s="317"/>
      <c r="N294" s="317"/>
      <c r="O294" s="317"/>
      <c r="P294" s="317"/>
      <c r="Q294" s="317"/>
      <c r="R294" s="317"/>
      <c r="S294" s="317"/>
      <c r="T294" s="317"/>
      <c r="U294" s="317"/>
      <c r="V294" s="317"/>
      <c r="W294" s="317"/>
      <c r="X294" s="317"/>
      <c r="Y294" s="317"/>
      <c r="Z294" s="317"/>
    </row>
    <row r="295" spans="1:26" ht="25.5" outlineLevel="1">
      <c r="A295" s="294">
        <f t="shared" si="5"/>
        <v>275</v>
      </c>
      <c r="B295" s="176" t="s">
        <v>2853</v>
      </c>
      <c r="C295" s="294" t="s">
        <v>205</v>
      </c>
      <c r="D295" s="294">
        <v>4</v>
      </c>
      <c r="E295" s="294"/>
      <c r="F295" s="294">
        <v>4</v>
      </c>
      <c r="G295" s="294"/>
      <c r="H295" s="294"/>
      <c r="I295" s="576"/>
      <c r="J295" s="723"/>
      <c r="K295" s="576"/>
      <c r="L295" s="317"/>
      <c r="M295" s="317"/>
      <c r="N295" s="317"/>
      <c r="O295" s="317"/>
      <c r="P295" s="317"/>
      <c r="Q295" s="317"/>
      <c r="R295" s="317"/>
      <c r="S295" s="317"/>
      <c r="T295" s="317"/>
      <c r="U295" s="317"/>
      <c r="V295" s="317"/>
      <c r="W295" s="317"/>
      <c r="X295" s="317"/>
      <c r="Y295" s="317"/>
      <c r="Z295" s="317"/>
    </row>
    <row r="296" spans="1:26" ht="25.5" outlineLevel="1">
      <c r="A296" s="294">
        <f t="shared" si="5"/>
        <v>276</v>
      </c>
      <c r="B296" s="176" t="s">
        <v>2854</v>
      </c>
      <c r="C296" s="294" t="s">
        <v>205</v>
      </c>
      <c r="D296" s="294">
        <v>3</v>
      </c>
      <c r="E296" s="294"/>
      <c r="F296" s="294">
        <v>3</v>
      </c>
      <c r="G296" s="294"/>
      <c r="H296" s="294"/>
      <c r="I296" s="576"/>
      <c r="J296" s="723"/>
      <c r="K296" s="576"/>
      <c r="L296" s="317"/>
      <c r="M296" s="317"/>
      <c r="N296" s="317"/>
      <c r="O296" s="317"/>
      <c r="P296" s="317"/>
      <c r="Q296" s="317"/>
      <c r="R296" s="317"/>
      <c r="S296" s="317"/>
      <c r="T296" s="317"/>
      <c r="U296" s="317"/>
      <c r="V296" s="317"/>
      <c r="W296" s="317"/>
      <c r="X296" s="317"/>
      <c r="Y296" s="317"/>
      <c r="Z296" s="317"/>
    </row>
    <row r="297" spans="1:26" ht="51" outlineLevel="1">
      <c r="A297" s="294">
        <f t="shared" si="5"/>
        <v>277</v>
      </c>
      <c r="B297" s="176" t="s">
        <v>2855</v>
      </c>
      <c r="C297" s="294" t="s">
        <v>205</v>
      </c>
      <c r="D297" s="294">
        <v>3</v>
      </c>
      <c r="E297" s="294"/>
      <c r="F297" s="294">
        <v>3</v>
      </c>
      <c r="G297" s="294"/>
      <c r="H297" s="294"/>
      <c r="I297" s="658" t="s">
        <v>2851</v>
      </c>
      <c r="J297" s="281" t="s">
        <v>2852</v>
      </c>
      <c r="K297" s="576" t="s">
        <v>2839</v>
      </c>
      <c r="L297" s="317"/>
      <c r="M297" s="317"/>
      <c r="N297" s="317"/>
      <c r="O297" s="317"/>
      <c r="P297" s="317"/>
      <c r="Q297" s="317"/>
      <c r="R297" s="317"/>
      <c r="S297" s="317"/>
      <c r="T297" s="317"/>
      <c r="U297" s="317"/>
      <c r="V297" s="317"/>
      <c r="W297" s="317"/>
      <c r="X297" s="317"/>
      <c r="Y297" s="317"/>
      <c r="Z297" s="317"/>
    </row>
    <row r="298" spans="1:26" ht="38.25" outlineLevel="1">
      <c r="A298" s="294">
        <f t="shared" si="5"/>
        <v>278</v>
      </c>
      <c r="B298" s="176" t="s">
        <v>2856</v>
      </c>
      <c r="C298" s="294" t="s">
        <v>205</v>
      </c>
      <c r="D298" s="294">
        <v>3</v>
      </c>
      <c r="E298" s="294"/>
      <c r="F298" s="294">
        <v>3</v>
      </c>
      <c r="G298" s="294"/>
      <c r="H298" s="294"/>
      <c r="I298" s="658"/>
      <c r="J298" s="723" t="s">
        <v>2857</v>
      </c>
      <c r="K298" s="576"/>
      <c r="L298" s="317"/>
      <c r="M298" s="317"/>
      <c r="N298" s="317"/>
      <c r="O298" s="317"/>
      <c r="P298" s="317"/>
      <c r="Q298" s="317"/>
      <c r="R298" s="317"/>
      <c r="S298" s="317"/>
      <c r="T298" s="317"/>
      <c r="U298" s="317"/>
      <c r="V298" s="317"/>
      <c r="W298" s="317"/>
      <c r="X298" s="317"/>
      <c r="Y298" s="317"/>
      <c r="Z298" s="317"/>
    </row>
    <row r="299" spans="1:26" ht="38.25" outlineLevel="1">
      <c r="A299" s="294">
        <f t="shared" si="5"/>
        <v>279</v>
      </c>
      <c r="B299" s="176" t="s">
        <v>2858</v>
      </c>
      <c r="C299" s="294" t="s">
        <v>205</v>
      </c>
      <c r="D299" s="294">
        <v>4</v>
      </c>
      <c r="E299" s="294"/>
      <c r="F299" s="294">
        <v>4</v>
      </c>
      <c r="G299" s="294"/>
      <c r="H299" s="294"/>
      <c r="I299" s="658"/>
      <c r="J299" s="581"/>
      <c r="K299" s="576"/>
      <c r="L299" s="317"/>
      <c r="M299" s="317"/>
      <c r="N299" s="317"/>
      <c r="O299" s="317"/>
      <c r="P299" s="317"/>
      <c r="Q299" s="317"/>
      <c r="R299" s="317"/>
      <c r="S299" s="317"/>
      <c r="T299" s="317"/>
      <c r="U299" s="317"/>
      <c r="V299" s="317"/>
      <c r="W299" s="317"/>
      <c r="X299" s="317"/>
      <c r="Y299" s="317"/>
      <c r="Z299" s="317"/>
    </row>
    <row r="300" spans="1:26" ht="25.5" outlineLevel="1">
      <c r="A300" s="294">
        <f t="shared" si="5"/>
        <v>280</v>
      </c>
      <c r="B300" s="176" t="s">
        <v>2859</v>
      </c>
      <c r="C300" s="294" t="s">
        <v>205</v>
      </c>
      <c r="D300" s="294">
        <v>4</v>
      </c>
      <c r="E300" s="294"/>
      <c r="F300" s="294">
        <v>4</v>
      </c>
      <c r="G300" s="294"/>
      <c r="H300" s="294"/>
      <c r="I300" s="658"/>
      <c r="J300" s="581"/>
      <c r="K300" s="576"/>
      <c r="L300" s="317"/>
      <c r="M300" s="317"/>
      <c r="N300" s="317"/>
      <c r="O300" s="317"/>
      <c r="P300" s="317"/>
      <c r="Q300" s="317"/>
      <c r="R300" s="317"/>
      <c r="S300" s="317"/>
      <c r="T300" s="317"/>
      <c r="U300" s="317"/>
      <c r="V300" s="317"/>
      <c r="W300" s="317"/>
      <c r="X300" s="317"/>
      <c r="Y300" s="317"/>
      <c r="Z300" s="317"/>
    </row>
    <row r="301" spans="1:26" ht="25.5" outlineLevel="1">
      <c r="A301" s="294">
        <f t="shared" si="5"/>
        <v>281</v>
      </c>
      <c r="B301" s="176" t="s">
        <v>2860</v>
      </c>
      <c r="C301" s="294" t="s">
        <v>205</v>
      </c>
      <c r="D301" s="294">
        <v>4</v>
      </c>
      <c r="E301" s="294"/>
      <c r="F301" s="294">
        <v>4</v>
      </c>
      <c r="G301" s="294"/>
      <c r="H301" s="294"/>
      <c r="I301" s="658"/>
      <c r="J301" s="723" t="s">
        <v>2861</v>
      </c>
      <c r="K301" s="576"/>
      <c r="L301" s="317"/>
      <c r="M301" s="317"/>
      <c r="N301" s="317"/>
      <c r="O301" s="317"/>
      <c r="P301" s="317"/>
      <c r="Q301" s="317"/>
      <c r="R301" s="317"/>
      <c r="S301" s="317"/>
      <c r="T301" s="317"/>
      <c r="U301" s="317"/>
      <c r="V301" s="317"/>
      <c r="W301" s="317"/>
      <c r="X301" s="317"/>
      <c r="Y301" s="317"/>
      <c r="Z301" s="317"/>
    </row>
    <row r="302" spans="1:26" ht="25.5" outlineLevel="1">
      <c r="A302" s="294">
        <f t="shared" si="5"/>
        <v>282</v>
      </c>
      <c r="B302" s="174" t="s">
        <v>2862</v>
      </c>
      <c r="C302" s="294" t="s">
        <v>205</v>
      </c>
      <c r="D302" s="294">
        <v>4</v>
      </c>
      <c r="E302" s="294"/>
      <c r="F302" s="294">
        <v>4</v>
      </c>
      <c r="G302" s="294"/>
      <c r="H302" s="294"/>
      <c r="I302" s="658"/>
      <c r="J302" s="581"/>
      <c r="K302" s="576"/>
      <c r="L302" s="317"/>
      <c r="M302" s="317"/>
      <c r="N302" s="317"/>
      <c r="O302" s="317"/>
      <c r="P302" s="317"/>
      <c r="Q302" s="317"/>
      <c r="R302" s="317"/>
      <c r="S302" s="317"/>
      <c r="T302" s="317"/>
      <c r="U302" s="317"/>
      <c r="V302" s="317"/>
      <c r="W302" s="317"/>
      <c r="X302" s="317"/>
      <c r="Y302" s="317"/>
      <c r="Z302" s="317"/>
    </row>
    <row r="303" spans="1:26" ht="38.25" outlineLevel="1">
      <c r="A303" s="294">
        <f t="shared" si="5"/>
        <v>283</v>
      </c>
      <c r="B303" s="174" t="s">
        <v>2863</v>
      </c>
      <c r="C303" s="294" t="s">
        <v>205</v>
      </c>
      <c r="D303" s="294">
        <v>4</v>
      </c>
      <c r="E303" s="294"/>
      <c r="F303" s="294">
        <v>4</v>
      </c>
      <c r="G303" s="294"/>
      <c r="H303" s="294"/>
      <c r="I303" s="658"/>
      <c r="J303" s="581"/>
      <c r="K303" s="576"/>
      <c r="L303" s="317"/>
      <c r="M303" s="317"/>
      <c r="N303" s="317"/>
      <c r="O303" s="317"/>
      <c r="P303" s="317"/>
      <c r="Q303" s="317"/>
      <c r="R303" s="317"/>
      <c r="S303" s="317"/>
      <c r="T303" s="317"/>
      <c r="U303" s="317"/>
      <c r="V303" s="317"/>
      <c r="W303" s="317"/>
      <c r="X303" s="317"/>
      <c r="Y303" s="317"/>
      <c r="Z303" s="317"/>
    </row>
    <row r="304" spans="1:26" ht="38.25" outlineLevel="1">
      <c r="A304" s="294">
        <f t="shared" si="5"/>
        <v>284</v>
      </c>
      <c r="B304" s="174" t="s">
        <v>2864</v>
      </c>
      <c r="C304" s="294" t="s">
        <v>205</v>
      </c>
      <c r="D304" s="294">
        <v>3</v>
      </c>
      <c r="E304" s="294"/>
      <c r="F304" s="294">
        <v>3</v>
      </c>
      <c r="G304" s="294"/>
      <c r="H304" s="294"/>
      <c r="I304" s="658"/>
      <c r="J304" s="581"/>
      <c r="K304" s="576"/>
      <c r="L304" s="317"/>
      <c r="M304" s="317"/>
      <c r="N304" s="317"/>
      <c r="O304" s="317"/>
      <c r="P304" s="317"/>
      <c r="Q304" s="317"/>
      <c r="R304" s="317"/>
      <c r="S304" s="317"/>
      <c r="T304" s="317"/>
      <c r="U304" s="317"/>
      <c r="V304" s="317"/>
      <c r="W304" s="317"/>
      <c r="X304" s="317"/>
      <c r="Y304" s="317"/>
      <c r="Z304" s="317"/>
    </row>
    <row r="305" spans="1:26" ht="25.5" outlineLevel="1">
      <c r="A305" s="294">
        <f t="shared" si="5"/>
        <v>285</v>
      </c>
      <c r="B305" s="174" t="s">
        <v>2865</v>
      </c>
      <c r="C305" s="294" t="s">
        <v>205</v>
      </c>
      <c r="D305" s="294">
        <v>5</v>
      </c>
      <c r="E305" s="294"/>
      <c r="F305" s="294">
        <v>5</v>
      </c>
      <c r="G305" s="294"/>
      <c r="H305" s="294"/>
      <c r="I305" s="658"/>
      <c r="J305" s="723" t="s">
        <v>2866</v>
      </c>
      <c r="K305" s="576"/>
      <c r="L305" s="317"/>
      <c r="M305" s="317"/>
      <c r="N305" s="317"/>
      <c r="O305" s="317"/>
      <c r="P305" s="317"/>
      <c r="Q305" s="317"/>
      <c r="R305" s="317"/>
      <c r="S305" s="317"/>
      <c r="T305" s="317"/>
      <c r="U305" s="317"/>
      <c r="V305" s="317"/>
      <c r="W305" s="317"/>
      <c r="X305" s="317"/>
      <c r="Y305" s="317"/>
      <c r="Z305" s="317"/>
    </row>
    <row r="306" spans="1:26" ht="38.25" outlineLevel="1">
      <c r="A306" s="294">
        <f t="shared" si="5"/>
        <v>286</v>
      </c>
      <c r="B306" s="174" t="s">
        <v>2867</v>
      </c>
      <c r="C306" s="294" t="s">
        <v>205</v>
      </c>
      <c r="D306" s="294">
        <v>6</v>
      </c>
      <c r="E306" s="294"/>
      <c r="F306" s="294">
        <v>6</v>
      </c>
      <c r="G306" s="294"/>
      <c r="H306" s="294"/>
      <c r="I306" s="658"/>
      <c r="J306" s="581"/>
      <c r="K306" s="576"/>
      <c r="L306" s="317"/>
      <c r="M306" s="317"/>
      <c r="N306" s="317"/>
      <c r="O306" s="317"/>
      <c r="P306" s="317"/>
      <c r="Q306" s="317"/>
      <c r="R306" s="317"/>
      <c r="S306" s="317"/>
      <c r="T306" s="317"/>
      <c r="U306" s="317"/>
      <c r="V306" s="317"/>
      <c r="W306" s="317"/>
      <c r="X306" s="317"/>
      <c r="Y306" s="317"/>
      <c r="Z306" s="317"/>
    </row>
    <row r="307" spans="1:26" ht="25.5" outlineLevel="1">
      <c r="A307" s="294">
        <f t="shared" si="5"/>
        <v>287</v>
      </c>
      <c r="B307" s="174" t="s">
        <v>2868</v>
      </c>
      <c r="C307" s="294" t="s">
        <v>205</v>
      </c>
      <c r="D307" s="294">
        <v>4</v>
      </c>
      <c r="E307" s="294"/>
      <c r="F307" s="294">
        <v>4</v>
      </c>
      <c r="G307" s="294"/>
      <c r="H307" s="294"/>
      <c r="I307" s="658"/>
      <c r="J307" s="581"/>
      <c r="K307" s="576"/>
      <c r="L307" s="317"/>
      <c r="M307" s="317"/>
      <c r="N307" s="317"/>
      <c r="O307" s="317"/>
      <c r="P307" s="317"/>
      <c r="Q307" s="317"/>
      <c r="R307" s="317"/>
      <c r="S307" s="317"/>
      <c r="T307" s="317"/>
      <c r="U307" s="317"/>
      <c r="V307" s="317"/>
      <c r="W307" s="317"/>
      <c r="X307" s="317"/>
      <c r="Y307" s="317"/>
      <c r="Z307" s="317"/>
    </row>
    <row r="308" spans="1:26" ht="38.25" outlineLevel="1">
      <c r="A308" s="294">
        <f t="shared" si="5"/>
        <v>288</v>
      </c>
      <c r="B308" s="174" t="s">
        <v>2869</v>
      </c>
      <c r="C308" s="294" t="s">
        <v>205</v>
      </c>
      <c r="D308" s="294">
        <v>8</v>
      </c>
      <c r="E308" s="294"/>
      <c r="F308" s="294">
        <v>8</v>
      </c>
      <c r="G308" s="294"/>
      <c r="H308" s="294"/>
      <c r="I308" s="658"/>
      <c r="J308" s="723" t="s">
        <v>2870</v>
      </c>
      <c r="K308" s="576"/>
      <c r="L308" s="317"/>
      <c r="M308" s="317"/>
      <c r="N308" s="317"/>
      <c r="O308" s="317"/>
      <c r="P308" s="317"/>
      <c r="Q308" s="317"/>
      <c r="R308" s="317"/>
      <c r="S308" s="317"/>
      <c r="T308" s="317"/>
      <c r="U308" s="317"/>
      <c r="V308" s="317"/>
      <c r="W308" s="317"/>
      <c r="X308" s="317"/>
      <c r="Y308" s="317"/>
      <c r="Z308" s="317"/>
    </row>
    <row r="309" spans="1:26" ht="38.25" outlineLevel="1">
      <c r="A309" s="294">
        <f t="shared" si="5"/>
        <v>289</v>
      </c>
      <c r="B309" s="174" t="s">
        <v>2871</v>
      </c>
      <c r="C309" s="294" t="s">
        <v>205</v>
      </c>
      <c r="D309" s="294">
        <v>3</v>
      </c>
      <c r="E309" s="294"/>
      <c r="F309" s="294">
        <v>3</v>
      </c>
      <c r="G309" s="294"/>
      <c r="H309" s="294"/>
      <c r="I309" s="658"/>
      <c r="J309" s="581"/>
      <c r="K309" s="576"/>
      <c r="L309" s="319"/>
      <c r="M309" s="319"/>
      <c r="N309" s="319"/>
      <c r="O309" s="319"/>
      <c r="P309" s="319"/>
      <c r="Q309" s="319"/>
      <c r="R309" s="319"/>
      <c r="S309" s="319"/>
      <c r="T309" s="319"/>
      <c r="U309" s="319"/>
      <c r="V309" s="319"/>
      <c r="W309" s="319"/>
      <c r="X309" s="319"/>
      <c r="Y309" s="319"/>
      <c r="Z309" s="319"/>
    </row>
    <row r="310" spans="1:26" ht="38.25" outlineLevel="1">
      <c r="A310" s="294">
        <f t="shared" si="5"/>
        <v>290</v>
      </c>
      <c r="B310" s="176" t="s">
        <v>2872</v>
      </c>
      <c r="C310" s="294" t="s">
        <v>205</v>
      </c>
      <c r="D310" s="294">
        <v>3</v>
      </c>
      <c r="E310" s="294"/>
      <c r="F310" s="294">
        <v>3</v>
      </c>
      <c r="G310" s="294"/>
      <c r="H310" s="294"/>
      <c r="I310" s="658"/>
      <c r="J310" s="581"/>
      <c r="K310" s="576"/>
      <c r="L310" s="319"/>
      <c r="M310" s="319"/>
      <c r="N310" s="319"/>
      <c r="O310" s="319"/>
      <c r="P310" s="319"/>
      <c r="Q310" s="319"/>
      <c r="R310" s="319"/>
      <c r="S310" s="319"/>
      <c r="T310" s="319"/>
      <c r="U310" s="319"/>
      <c r="V310" s="319"/>
      <c r="W310" s="319"/>
      <c r="X310" s="319"/>
      <c r="Y310" s="319"/>
      <c r="Z310" s="319"/>
    </row>
    <row r="311" spans="1:26" ht="25.5" outlineLevel="1">
      <c r="A311" s="294">
        <f t="shared" si="5"/>
        <v>291</v>
      </c>
      <c r="B311" s="174" t="s">
        <v>2873</v>
      </c>
      <c r="C311" s="294" t="s">
        <v>205</v>
      </c>
      <c r="D311" s="294">
        <v>5</v>
      </c>
      <c r="E311" s="294"/>
      <c r="F311" s="294">
        <v>5</v>
      </c>
      <c r="G311" s="294"/>
      <c r="H311" s="294"/>
      <c r="I311" s="658"/>
      <c r="J311" s="723" t="s">
        <v>2874</v>
      </c>
      <c r="K311" s="576"/>
      <c r="L311" s="319"/>
      <c r="M311" s="319"/>
      <c r="N311" s="319"/>
      <c r="O311" s="319"/>
      <c r="P311" s="319"/>
      <c r="Q311" s="319"/>
      <c r="R311" s="319"/>
      <c r="S311" s="319"/>
      <c r="T311" s="319"/>
      <c r="U311" s="319"/>
      <c r="V311" s="319"/>
      <c r="W311" s="319"/>
      <c r="X311" s="319"/>
      <c r="Y311" s="319"/>
      <c r="Z311" s="319"/>
    </row>
    <row r="312" spans="1:26" ht="25.5" outlineLevel="1">
      <c r="A312" s="294">
        <f t="shared" si="5"/>
        <v>292</v>
      </c>
      <c r="B312" s="174" t="s">
        <v>2875</v>
      </c>
      <c r="C312" s="294" t="s">
        <v>205</v>
      </c>
      <c r="D312" s="294">
        <v>5</v>
      </c>
      <c r="E312" s="294"/>
      <c r="F312" s="294">
        <v>5</v>
      </c>
      <c r="G312" s="294"/>
      <c r="H312" s="294"/>
      <c r="I312" s="658"/>
      <c r="J312" s="581"/>
      <c r="K312" s="576"/>
      <c r="L312" s="319"/>
      <c r="M312" s="319"/>
      <c r="N312" s="319"/>
      <c r="O312" s="319"/>
      <c r="P312" s="319"/>
      <c r="Q312" s="319"/>
      <c r="R312" s="319"/>
      <c r="S312" s="319"/>
      <c r="T312" s="319"/>
      <c r="U312" s="319"/>
      <c r="V312" s="319"/>
      <c r="W312" s="319"/>
      <c r="X312" s="319"/>
      <c r="Y312" s="319"/>
      <c r="Z312" s="319"/>
    </row>
    <row r="313" spans="1:26" ht="38.25" outlineLevel="1">
      <c r="A313" s="294">
        <f t="shared" si="5"/>
        <v>293</v>
      </c>
      <c r="B313" s="174" t="s">
        <v>2876</v>
      </c>
      <c r="C313" s="294" t="s">
        <v>205</v>
      </c>
      <c r="D313" s="294">
        <v>4</v>
      </c>
      <c r="E313" s="294"/>
      <c r="F313" s="294">
        <v>4</v>
      </c>
      <c r="G313" s="294"/>
      <c r="H313" s="294"/>
      <c r="I313" s="658"/>
      <c r="J313" s="581"/>
      <c r="K313" s="576"/>
      <c r="L313" s="319"/>
      <c r="M313" s="319"/>
      <c r="N313" s="319"/>
      <c r="O313" s="319"/>
      <c r="P313" s="319"/>
      <c r="Q313" s="319"/>
      <c r="R313" s="319"/>
      <c r="S313" s="319"/>
      <c r="T313" s="319"/>
      <c r="U313" s="319"/>
      <c r="V313" s="319"/>
      <c r="W313" s="319"/>
      <c r="X313" s="319"/>
      <c r="Y313" s="319"/>
      <c r="Z313" s="319"/>
    </row>
    <row r="314" spans="1:26" ht="25.5" customHeight="1" outlineLevel="1">
      <c r="A314" s="294">
        <f t="shared" si="5"/>
        <v>294</v>
      </c>
      <c r="B314" s="174" t="s">
        <v>2877</v>
      </c>
      <c r="C314" s="294" t="s">
        <v>205</v>
      </c>
      <c r="D314" s="294">
        <v>3</v>
      </c>
      <c r="E314" s="294"/>
      <c r="F314" s="294">
        <v>3</v>
      </c>
      <c r="G314" s="294"/>
      <c r="H314" s="294"/>
      <c r="I314" s="658"/>
      <c r="J314" s="723" t="s">
        <v>2878</v>
      </c>
      <c r="K314" s="576"/>
      <c r="L314" s="319"/>
      <c r="M314" s="319"/>
      <c r="N314" s="319"/>
      <c r="O314" s="319"/>
      <c r="P314" s="319"/>
      <c r="Q314" s="319"/>
      <c r="R314" s="319"/>
      <c r="S314" s="319"/>
      <c r="T314" s="319"/>
      <c r="U314" s="319"/>
      <c r="V314" s="319"/>
      <c r="W314" s="319"/>
      <c r="X314" s="319"/>
      <c r="Y314" s="319"/>
      <c r="Z314" s="319"/>
    </row>
    <row r="315" spans="1:26" ht="38.25" outlineLevel="1">
      <c r="A315" s="294">
        <f t="shared" si="5"/>
        <v>295</v>
      </c>
      <c r="B315" s="174" t="s">
        <v>2879</v>
      </c>
      <c r="C315" s="294" t="s">
        <v>205</v>
      </c>
      <c r="D315" s="294">
        <v>4</v>
      </c>
      <c r="E315" s="294"/>
      <c r="F315" s="294">
        <v>4</v>
      </c>
      <c r="G315" s="294"/>
      <c r="H315" s="294"/>
      <c r="I315" s="658"/>
      <c r="J315" s="723"/>
      <c r="K315" s="576"/>
      <c r="L315" s="319"/>
      <c r="M315" s="319"/>
      <c r="N315" s="319"/>
      <c r="O315" s="319"/>
      <c r="P315" s="319"/>
      <c r="Q315" s="319"/>
      <c r="R315" s="319"/>
      <c r="S315" s="319"/>
      <c r="T315" s="319"/>
      <c r="U315" s="319"/>
      <c r="V315" s="319"/>
      <c r="W315" s="319"/>
      <c r="X315" s="319"/>
      <c r="Y315" s="319"/>
      <c r="Z315" s="319"/>
    </row>
    <row r="316" spans="1:26" ht="76.5" customHeight="1" outlineLevel="1">
      <c r="A316" s="294">
        <f t="shared" si="5"/>
        <v>296</v>
      </c>
      <c r="B316" s="174" t="s">
        <v>2880</v>
      </c>
      <c r="C316" s="294" t="s">
        <v>205</v>
      </c>
      <c r="D316" s="294">
        <v>12</v>
      </c>
      <c r="E316" s="294"/>
      <c r="F316" s="294">
        <v>12</v>
      </c>
      <c r="G316" s="294"/>
      <c r="H316" s="294"/>
      <c r="I316" s="576" t="s">
        <v>2851</v>
      </c>
      <c r="J316" s="723" t="s">
        <v>2878</v>
      </c>
      <c r="K316" s="576" t="s">
        <v>2839</v>
      </c>
      <c r="L316" s="319"/>
      <c r="M316" s="319"/>
      <c r="N316" s="319"/>
      <c r="O316" s="319"/>
      <c r="P316" s="319"/>
      <c r="Q316" s="319"/>
      <c r="R316" s="319"/>
      <c r="S316" s="319"/>
      <c r="T316" s="319"/>
      <c r="U316" s="319"/>
      <c r="V316" s="319"/>
      <c r="W316" s="319"/>
      <c r="X316" s="319"/>
      <c r="Y316" s="319"/>
      <c r="Z316" s="319"/>
    </row>
    <row r="317" spans="1:26" ht="25.5" outlineLevel="1">
      <c r="A317" s="294">
        <f t="shared" si="5"/>
        <v>297</v>
      </c>
      <c r="B317" s="174" t="s">
        <v>2881</v>
      </c>
      <c r="C317" s="294" t="s">
        <v>205</v>
      </c>
      <c r="D317" s="294">
        <v>6</v>
      </c>
      <c r="E317" s="294"/>
      <c r="F317" s="294">
        <v>6</v>
      </c>
      <c r="G317" s="294"/>
      <c r="H317" s="294"/>
      <c r="I317" s="576"/>
      <c r="J317" s="723"/>
      <c r="K317" s="576"/>
      <c r="L317" s="319"/>
      <c r="M317" s="319"/>
      <c r="N317" s="319"/>
      <c r="O317" s="319"/>
      <c r="P317" s="319"/>
      <c r="Q317" s="319"/>
      <c r="R317" s="319"/>
      <c r="S317" s="319"/>
      <c r="T317" s="319"/>
      <c r="U317" s="319"/>
      <c r="V317" s="319"/>
      <c r="W317" s="319"/>
      <c r="X317" s="319"/>
      <c r="Y317" s="319"/>
      <c r="Z317" s="319"/>
    </row>
    <row r="318" spans="1:26" ht="38.25" customHeight="1" outlineLevel="1">
      <c r="A318" s="294">
        <f t="shared" si="5"/>
        <v>298</v>
      </c>
      <c r="B318" s="176" t="s">
        <v>2882</v>
      </c>
      <c r="C318" s="294" t="s">
        <v>205</v>
      </c>
      <c r="D318" s="294">
        <v>8</v>
      </c>
      <c r="E318" s="294"/>
      <c r="F318" s="294">
        <v>8</v>
      </c>
      <c r="G318" s="294"/>
      <c r="H318" s="294"/>
      <c r="I318" s="576"/>
      <c r="J318" s="723"/>
      <c r="K318" s="576"/>
      <c r="L318" s="319"/>
      <c r="M318" s="319"/>
      <c r="N318" s="319"/>
      <c r="O318" s="319"/>
      <c r="P318" s="319"/>
      <c r="Q318" s="319"/>
      <c r="R318" s="319"/>
      <c r="S318" s="319"/>
      <c r="T318" s="319"/>
      <c r="U318" s="319"/>
      <c r="V318" s="319"/>
      <c r="W318" s="319"/>
      <c r="X318" s="319"/>
      <c r="Y318" s="319"/>
      <c r="Z318" s="319"/>
    </row>
    <row r="319" spans="1:26" ht="25.5" outlineLevel="1">
      <c r="A319" s="294">
        <f t="shared" si="5"/>
        <v>299</v>
      </c>
      <c r="B319" s="174" t="s">
        <v>2883</v>
      </c>
      <c r="C319" s="294" t="s">
        <v>205</v>
      </c>
      <c r="D319" s="294">
        <v>8</v>
      </c>
      <c r="E319" s="294"/>
      <c r="F319" s="294">
        <v>8</v>
      </c>
      <c r="G319" s="294"/>
      <c r="H319" s="294"/>
      <c r="I319" s="576"/>
      <c r="J319" s="723"/>
      <c r="K319" s="576"/>
      <c r="L319" s="319"/>
      <c r="M319" s="319"/>
      <c r="N319" s="319"/>
      <c r="O319" s="319"/>
      <c r="P319" s="319"/>
      <c r="Q319" s="319"/>
      <c r="R319" s="319"/>
      <c r="S319" s="319"/>
      <c r="T319" s="319"/>
      <c r="U319" s="319"/>
      <c r="V319" s="319"/>
      <c r="W319" s="319"/>
      <c r="X319" s="319"/>
      <c r="Y319" s="319"/>
      <c r="Z319" s="319"/>
    </row>
    <row r="320" spans="1:26" ht="38.25" outlineLevel="1">
      <c r="A320" s="294">
        <f t="shared" si="5"/>
        <v>300</v>
      </c>
      <c r="B320" s="174" t="s">
        <v>2884</v>
      </c>
      <c r="C320" s="294" t="s">
        <v>205</v>
      </c>
      <c r="D320" s="294">
        <v>8</v>
      </c>
      <c r="E320" s="294"/>
      <c r="F320" s="294">
        <v>8</v>
      </c>
      <c r="G320" s="294"/>
      <c r="H320" s="294"/>
      <c r="I320" s="576"/>
      <c r="J320" s="723"/>
      <c r="K320" s="576"/>
      <c r="L320" s="319"/>
      <c r="M320" s="319"/>
      <c r="N320" s="319"/>
      <c r="O320" s="319"/>
      <c r="P320" s="319"/>
      <c r="Q320" s="319"/>
      <c r="R320" s="319"/>
      <c r="S320" s="319"/>
      <c r="T320" s="319"/>
      <c r="U320" s="319"/>
      <c r="V320" s="319"/>
      <c r="W320" s="319"/>
      <c r="X320" s="319"/>
      <c r="Y320" s="319"/>
      <c r="Z320" s="319"/>
    </row>
    <row r="321" spans="1:26" ht="38.25" customHeight="1" outlineLevel="1">
      <c r="A321" s="294">
        <f t="shared" si="5"/>
        <v>301</v>
      </c>
      <c r="B321" s="174" t="s">
        <v>2885</v>
      </c>
      <c r="C321" s="294" t="s">
        <v>205</v>
      </c>
      <c r="D321" s="294">
        <v>4</v>
      </c>
      <c r="E321" s="294"/>
      <c r="F321" s="294">
        <v>4</v>
      </c>
      <c r="G321" s="294"/>
      <c r="H321" s="294"/>
      <c r="I321" s="576"/>
      <c r="J321" s="723"/>
      <c r="K321" s="576"/>
      <c r="L321" s="319"/>
      <c r="M321" s="319"/>
      <c r="N321" s="319"/>
      <c r="O321" s="319"/>
      <c r="P321" s="319"/>
      <c r="Q321" s="319"/>
      <c r="R321" s="319"/>
      <c r="S321" s="319"/>
      <c r="T321" s="319"/>
      <c r="U321" s="319"/>
      <c r="V321" s="319"/>
      <c r="W321" s="319"/>
      <c r="X321" s="319"/>
      <c r="Y321" s="319"/>
      <c r="Z321" s="319"/>
    </row>
    <row r="322" spans="1:26" ht="38.25" outlineLevel="1">
      <c r="A322" s="294">
        <f t="shared" si="5"/>
        <v>302</v>
      </c>
      <c r="B322" s="174" t="s">
        <v>2886</v>
      </c>
      <c r="C322" s="294" t="s">
        <v>205</v>
      </c>
      <c r="D322" s="294">
        <v>4</v>
      </c>
      <c r="E322" s="294"/>
      <c r="F322" s="294">
        <v>4</v>
      </c>
      <c r="G322" s="294"/>
      <c r="H322" s="294"/>
      <c r="I322" s="576"/>
      <c r="J322" s="723"/>
      <c r="K322" s="576"/>
      <c r="L322" s="319"/>
      <c r="M322" s="319"/>
      <c r="N322" s="319"/>
      <c r="O322" s="319"/>
      <c r="P322" s="319"/>
      <c r="Q322" s="319"/>
      <c r="R322" s="319"/>
      <c r="S322" s="319"/>
      <c r="T322" s="319"/>
      <c r="U322" s="319"/>
      <c r="V322" s="319"/>
      <c r="W322" s="319"/>
      <c r="X322" s="319"/>
      <c r="Y322" s="319"/>
      <c r="Z322" s="319"/>
    </row>
    <row r="323" spans="1:26" ht="38.25" outlineLevel="1">
      <c r="A323" s="294">
        <f t="shared" si="5"/>
        <v>303</v>
      </c>
      <c r="B323" s="174" t="s">
        <v>2887</v>
      </c>
      <c r="C323" s="294" t="s">
        <v>205</v>
      </c>
      <c r="D323" s="294">
        <v>4</v>
      </c>
      <c r="E323" s="294"/>
      <c r="F323" s="294">
        <v>4</v>
      </c>
      <c r="G323" s="294"/>
      <c r="H323" s="294"/>
      <c r="I323" s="576"/>
      <c r="J323" s="723"/>
      <c r="K323" s="576"/>
      <c r="L323" s="319"/>
      <c r="M323" s="319"/>
      <c r="N323" s="319"/>
      <c r="O323" s="319"/>
      <c r="P323" s="319"/>
      <c r="Q323" s="319"/>
      <c r="R323" s="319"/>
      <c r="S323" s="319"/>
      <c r="T323" s="319"/>
      <c r="U323" s="319"/>
      <c r="V323" s="319"/>
      <c r="W323" s="319"/>
      <c r="X323" s="319"/>
      <c r="Y323" s="319"/>
      <c r="Z323" s="319"/>
    </row>
    <row r="324" spans="1:26" ht="38.25" outlineLevel="1">
      <c r="A324" s="294">
        <f t="shared" si="5"/>
        <v>304</v>
      </c>
      <c r="B324" s="174" t="s">
        <v>2888</v>
      </c>
      <c r="C324" s="294" t="s">
        <v>205</v>
      </c>
      <c r="D324" s="294">
        <v>8</v>
      </c>
      <c r="E324" s="294"/>
      <c r="F324" s="294">
        <v>8</v>
      </c>
      <c r="G324" s="294"/>
      <c r="H324" s="294"/>
      <c r="I324" s="576"/>
      <c r="J324" s="723"/>
      <c r="K324" s="576"/>
      <c r="L324" s="319"/>
      <c r="M324" s="319"/>
      <c r="N324" s="319"/>
      <c r="O324" s="319"/>
      <c r="P324" s="319"/>
      <c r="Q324" s="319"/>
      <c r="R324" s="319"/>
      <c r="S324" s="319"/>
      <c r="T324" s="319"/>
      <c r="U324" s="319"/>
      <c r="V324" s="319"/>
      <c r="W324" s="319"/>
      <c r="X324" s="319"/>
      <c r="Y324" s="319"/>
      <c r="Z324" s="319"/>
    </row>
    <row r="325" spans="1:26" ht="25.5" outlineLevel="1">
      <c r="A325" s="294">
        <f t="shared" si="5"/>
        <v>305</v>
      </c>
      <c r="B325" s="174" t="s">
        <v>2889</v>
      </c>
      <c r="C325" s="294" t="s">
        <v>205</v>
      </c>
      <c r="D325" s="294">
        <v>6</v>
      </c>
      <c r="E325" s="294"/>
      <c r="F325" s="294">
        <v>6</v>
      </c>
      <c r="G325" s="294"/>
      <c r="H325" s="294"/>
      <c r="I325" s="576"/>
      <c r="J325" s="723"/>
      <c r="K325" s="576"/>
      <c r="L325" s="319"/>
      <c r="M325" s="319"/>
      <c r="N325" s="319"/>
      <c r="O325" s="319"/>
      <c r="P325" s="319"/>
      <c r="Q325" s="319"/>
      <c r="R325" s="319"/>
      <c r="S325" s="319"/>
      <c r="T325" s="319"/>
      <c r="U325" s="319"/>
      <c r="V325" s="319"/>
      <c r="W325" s="319"/>
      <c r="X325" s="319"/>
      <c r="Y325" s="319"/>
      <c r="Z325" s="319"/>
    </row>
    <row r="326" spans="1:26" ht="25.5" customHeight="1" outlineLevel="1">
      <c r="A326" s="294">
        <f t="shared" si="5"/>
        <v>306</v>
      </c>
      <c r="B326" s="174" t="s">
        <v>2890</v>
      </c>
      <c r="C326" s="294" t="s">
        <v>205</v>
      </c>
      <c r="D326" s="294">
        <v>5</v>
      </c>
      <c r="E326" s="294"/>
      <c r="F326" s="294">
        <v>5</v>
      </c>
      <c r="G326" s="294"/>
      <c r="H326" s="294"/>
      <c r="I326" s="576"/>
      <c r="J326" s="723"/>
      <c r="K326" s="576"/>
      <c r="L326" s="319"/>
      <c r="M326" s="319"/>
      <c r="N326" s="319"/>
      <c r="O326" s="319"/>
      <c r="P326" s="319"/>
      <c r="Q326" s="319"/>
      <c r="R326" s="319"/>
      <c r="S326" s="319"/>
      <c r="T326" s="319"/>
      <c r="U326" s="319"/>
      <c r="V326" s="319"/>
      <c r="W326" s="319"/>
      <c r="X326" s="319"/>
      <c r="Y326" s="319"/>
      <c r="Z326" s="319"/>
    </row>
    <row r="327" spans="1:26" ht="25.5" outlineLevel="1">
      <c r="A327" s="294">
        <f t="shared" ref="A327:A390" si="6">A326+1</f>
        <v>307</v>
      </c>
      <c r="B327" s="174" t="s">
        <v>2890</v>
      </c>
      <c r="C327" s="294" t="s">
        <v>205</v>
      </c>
      <c r="D327" s="294">
        <v>5</v>
      </c>
      <c r="E327" s="294"/>
      <c r="F327" s="294">
        <v>5</v>
      </c>
      <c r="G327" s="294"/>
      <c r="H327" s="294"/>
      <c r="I327" s="576"/>
      <c r="J327" s="723"/>
      <c r="K327" s="576"/>
      <c r="L327" s="319"/>
      <c r="M327" s="319"/>
      <c r="N327" s="319"/>
      <c r="O327" s="319"/>
      <c r="P327" s="319"/>
      <c r="Q327" s="319"/>
      <c r="R327" s="319"/>
      <c r="S327" s="319"/>
      <c r="T327" s="319"/>
      <c r="U327" s="319"/>
      <c r="V327" s="319"/>
      <c r="W327" s="319"/>
      <c r="X327" s="319"/>
      <c r="Y327" s="319"/>
      <c r="Z327" s="319"/>
    </row>
    <row r="328" spans="1:26" ht="51" outlineLevel="1">
      <c r="A328" s="294">
        <f t="shared" si="6"/>
        <v>308</v>
      </c>
      <c r="B328" s="174" t="s">
        <v>2891</v>
      </c>
      <c r="C328" s="294" t="s">
        <v>205</v>
      </c>
      <c r="D328" s="294">
        <v>50</v>
      </c>
      <c r="E328" s="294"/>
      <c r="F328" s="294">
        <v>50</v>
      </c>
      <c r="G328" s="294"/>
      <c r="H328" s="294"/>
      <c r="I328" s="576"/>
      <c r="J328" s="723"/>
      <c r="K328" s="576"/>
      <c r="L328" s="319"/>
      <c r="M328" s="319"/>
      <c r="N328" s="319"/>
      <c r="O328" s="319"/>
      <c r="P328" s="319"/>
      <c r="Q328" s="319"/>
      <c r="R328" s="319"/>
      <c r="S328" s="319"/>
      <c r="T328" s="319"/>
      <c r="U328" s="319"/>
      <c r="V328" s="319"/>
      <c r="W328" s="319"/>
      <c r="X328" s="319"/>
      <c r="Y328" s="319"/>
      <c r="Z328" s="319"/>
    </row>
    <row r="329" spans="1:26" ht="51" outlineLevel="1">
      <c r="A329" s="294">
        <f t="shared" si="6"/>
        <v>309</v>
      </c>
      <c r="B329" s="174" t="s">
        <v>2892</v>
      </c>
      <c r="C329" s="294" t="s">
        <v>205</v>
      </c>
      <c r="D329" s="294">
        <v>25</v>
      </c>
      <c r="E329" s="294"/>
      <c r="F329" s="294">
        <v>25</v>
      </c>
      <c r="G329" s="294"/>
      <c r="H329" s="294"/>
      <c r="I329" s="576"/>
      <c r="J329" s="723"/>
      <c r="K329" s="576"/>
      <c r="L329" s="319"/>
      <c r="M329" s="319"/>
      <c r="N329" s="319"/>
      <c r="O329" s="319"/>
      <c r="P329" s="319"/>
      <c r="Q329" s="319"/>
      <c r="R329" s="319"/>
      <c r="S329" s="319"/>
      <c r="T329" s="319"/>
      <c r="U329" s="319"/>
      <c r="V329" s="319"/>
      <c r="W329" s="319"/>
      <c r="X329" s="319"/>
      <c r="Y329" s="319"/>
      <c r="Z329" s="319"/>
    </row>
    <row r="330" spans="1:26" ht="63.75" customHeight="1" outlineLevel="1">
      <c r="A330" s="294">
        <f t="shared" si="6"/>
        <v>310</v>
      </c>
      <c r="B330" s="174" t="s">
        <v>2893</v>
      </c>
      <c r="C330" s="294" t="s">
        <v>205</v>
      </c>
      <c r="D330" s="294">
        <v>60</v>
      </c>
      <c r="E330" s="294"/>
      <c r="F330" s="294">
        <v>60</v>
      </c>
      <c r="G330" s="294"/>
      <c r="H330" s="294"/>
      <c r="I330" s="576"/>
      <c r="J330" s="723"/>
      <c r="K330" s="576"/>
      <c r="L330" s="319"/>
      <c r="M330" s="319"/>
      <c r="N330" s="319"/>
      <c r="O330" s="319"/>
      <c r="P330" s="319"/>
      <c r="Q330" s="319"/>
      <c r="R330" s="319"/>
      <c r="S330" s="319"/>
      <c r="T330" s="319"/>
      <c r="U330" s="319"/>
      <c r="V330" s="319"/>
      <c r="W330" s="319"/>
      <c r="X330" s="319"/>
      <c r="Y330" s="319"/>
      <c r="Z330" s="319"/>
    </row>
    <row r="331" spans="1:26" ht="51" outlineLevel="1">
      <c r="A331" s="294">
        <f t="shared" si="6"/>
        <v>311</v>
      </c>
      <c r="B331" s="174" t="s">
        <v>2894</v>
      </c>
      <c r="C331" s="294" t="s">
        <v>205</v>
      </c>
      <c r="D331" s="294">
        <v>70</v>
      </c>
      <c r="E331" s="294"/>
      <c r="F331" s="294">
        <v>70</v>
      </c>
      <c r="G331" s="294"/>
      <c r="H331" s="294"/>
      <c r="I331" s="576"/>
      <c r="J331" s="723"/>
      <c r="K331" s="576"/>
      <c r="L331" s="319"/>
      <c r="M331" s="319"/>
      <c r="N331" s="319"/>
      <c r="O331" s="319"/>
      <c r="P331" s="319"/>
      <c r="Q331" s="319"/>
      <c r="R331" s="319"/>
      <c r="S331" s="319"/>
      <c r="T331" s="319"/>
      <c r="U331" s="319"/>
      <c r="V331" s="319"/>
      <c r="W331" s="319"/>
      <c r="X331" s="319"/>
      <c r="Y331" s="319"/>
      <c r="Z331" s="319"/>
    </row>
    <row r="332" spans="1:26" ht="76.5" customHeight="1" outlineLevel="1">
      <c r="A332" s="294">
        <f t="shared" si="6"/>
        <v>312</v>
      </c>
      <c r="B332" s="174" t="s">
        <v>2895</v>
      </c>
      <c r="C332" s="294" t="s">
        <v>205</v>
      </c>
      <c r="D332" s="294">
        <v>40</v>
      </c>
      <c r="E332" s="294"/>
      <c r="F332" s="294">
        <v>40</v>
      </c>
      <c r="G332" s="294"/>
      <c r="H332" s="294"/>
      <c r="I332" s="576" t="s">
        <v>2851</v>
      </c>
      <c r="J332" s="723" t="s">
        <v>2878</v>
      </c>
      <c r="K332" s="576" t="s">
        <v>2839</v>
      </c>
      <c r="L332" s="319"/>
      <c r="M332" s="319"/>
      <c r="N332" s="319"/>
      <c r="O332" s="319"/>
      <c r="P332" s="319"/>
      <c r="Q332" s="319"/>
      <c r="R332" s="319"/>
      <c r="S332" s="319"/>
      <c r="T332" s="319"/>
      <c r="U332" s="319"/>
      <c r="V332" s="319"/>
      <c r="W332" s="319"/>
      <c r="X332" s="319"/>
      <c r="Y332" s="319"/>
      <c r="Z332" s="319"/>
    </row>
    <row r="333" spans="1:26" ht="51" outlineLevel="1">
      <c r="A333" s="294">
        <f t="shared" si="6"/>
        <v>313</v>
      </c>
      <c r="B333" s="174" t="s">
        <v>2896</v>
      </c>
      <c r="C333" s="294" t="s">
        <v>205</v>
      </c>
      <c r="D333" s="294">
        <v>120</v>
      </c>
      <c r="E333" s="294"/>
      <c r="F333" s="294">
        <v>120</v>
      </c>
      <c r="G333" s="294"/>
      <c r="H333" s="294"/>
      <c r="I333" s="576"/>
      <c r="J333" s="723"/>
      <c r="K333" s="576"/>
      <c r="L333" s="319"/>
      <c r="M333" s="319"/>
      <c r="N333" s="319"/>
      <c r="O333" s="319"/>
      <c r="P333" s="319"/>
      <c r="Q333" s="319"/>
      <c r="R333" s="319"/>
      <c r="S333" s="319"/>
      <c r="T333" s="319"/>
      <c r="U333" s="319"/>
      <c r="V333" s="319"/>
      <c r="W333" s="319"/>
      <c r="X333" s="319"/>
      <c r="Y333" s="319"/>
      <c r="Z333" s="319"/>
    </row>
    <row r="334" spans="1:26" ht="51" customHeight="1" outlineLevel="1">
      <c r="A334" s="294">
        <f t="shared" si="6"/>
        <v>314</v>
      </c>
      <c r="B334" s="174" t="s">
        <v>2897</v>
      </c>
      <c r="C334" s="294" t="s">
        <v>205</v>
      </c>
      <c r="D334" s="294">
        <v>35</v>
      </c>
      <c r="E334" s="294"/>
      <c r="F334" s="294">
        <v>35</v>
      </c>
      <c r="G334" s="294"/>
      <c r="H334" s="294"/>
      <c r="I334" s="576"/>
      <c r="J334" s="723"/>
      <c r="K334" s="576"/>
      <c r="L334" s="319"/>
      <c r="M334" s="319"/>
      <c r="N334" s="319"/>
      <c r="O334" s="319"/>
      <c r="P334" s="319"/>
      <c r="Q334" s="319"/>
      <c r="R334" s="319"/>
      <c r="S334" s="319"/>
      <c r="T334" s="319"/>
      <c r="U334" s="319"/>
      <c r="V334" s="319"/>
      <c r="W334" s="319"/>
      <c r="X334" s="319"/>
      <c r="Y334" s="319"/>
      <c r="Z334" s="319"/>
    </row>
    <row r="335" spans="1:26" ht="63.75" outlineLevel="1">
      <c r="A335" s="294">
        <f t="shared" si="6"/>
        <v>315</v>
      </c>
      <c r="B335" s="174" t="s">
        <v>2898</v>
      </c>
      <c r="C335" s="294" t="s">
        <v>205</v>
      </c>
      <c r="D335" s="294">
        <v>35</v>
      </c>
      <c r="E335" s="294"/>
      <c r="F335" s="294">
        <v>35</v>
      </c>
      <c r="G335" s="294"/>
      <c r="H335" s="294"/>
      <c r="I335" s="576"/>
      <c r="J335" s="723"/>
      <c r="K335" s="576"/>
      <c r="L335" s="319"/>
      <c r="M335" s="319"/>
      <c r="N335" s="319"/>
      <c r="O335" s="319"/>
      <c r="P335" s="319"/>
      <c r="Q335" s="319"/>
      <c r="R335" s="319"/>
      <c r="S335" s="319"/>
      <c r="T335" s="319"/>
      <c r="U335" s="319"/>
      <c r="V335" s="319"/>
      <c r="W335" s="319"/>
      <c r="X335" s="319"/>
      <c r="Y335" s="319"/>
      <c r="Z335" s="319"/>
    </row>
    <row r="336" spans="1:26" ht="63.75" outlineLevel="1">
      <c r="A336" s="294">
        <f t="shared" si="6"/>
        <v>316</v>
      </c>
      <c r="B336" s="174" t="s">
        <v>2899</v>
      </c>
      <c r="C336" s="294" t="s">
        <v>205</v>
      </c>
      <c r="D336" s="294">
        <v>35</v>
      </c>
      <c r="E336" s="294"/>
      <c r="F336" s="294">
        <v>35</v>
      </c>
      <c r="G336" s="294"/>
      <c r="H336" s="294"/>
      <c r="I336" s="576"/>
      <c r="J336" s="723"/>
      <c r="K336" s="576"/>
      <c r="L336" s="319"/>
      <c r="M336" s="319"/>
      <c r="N336" s="319"/>
      <c r="O336" s="319"/>
      <c r="P336" s="319"/>
      <c r="Q336" s="319"/>
      <c r="R336" s="319"/>
      <c r="S336" s="319"/>
      <c r="T336" s="319"/>
      <c r="U336" s="319"/>
      <c r="V336" s="319"/>
      <c r="W336" s="319"/>
      <c r="X336" s="319"/>
      <c r="Y336" s="319"/>
      <c r="Z336" s="319"/>
    </row>
    <row r="337" spans="1:26" ht="63.75" outlineLevel="1">
      <c r="A337" s="294">
        <f t="shared" si="6"/>
        <v>317</v>
      </c>
      <c r="B337" s="174" t="s">
        <v>2900</v>
      </c>
      <c r="C337" s="294" t="s">
        <v>205</v>
      </c>
      <c r="D337" s="294">
        <v>20</v>
      </c>
      <c r="E337" s="294"/>
      <c r="F337" s="294">
        <v>20</v>
      </c>
      <c r="G337" s="294"/>
      <c r="H337" s="294"/>
      <c r="I337" s="576"/>
      <c r="J337" s="723"/>
      <c r="K337" s="576"/>
      <c r="L337" s="319"/>
      <c r="M337" s="319"/>
      <c r="N337" s="319"/>
      <c r="O337" s="319"/>
      <c r="P337" s="319"/>
      <c r="Q337" s="319"/>
      <c r="R337" s="319"/>
      <c r="S337" s="319"/>
      <c r="T337" s="319"/>
      <c r="U337" s="319"/>
      <c r="V337" s="319"/>
      <c r="W337" s="319"/>
      <c r="X337" s="319"/>
      <c r="Y337" s="319"/>
      <c r="Z337" s="319"/>
    </row>
    <row r="338" spans="1:26" ht="38.25" customHeight="1" outlineLevel="1">
      <c r="A338" s="294">
        <f t="shared" si="6"/>
        <v>318</v>
      </c>
      <c r="B338" s="176" t="s">
        <v>2901</v>
      </c>
      <c r="C338" s="294" t="s">
        <v>126</v>
      </c>
      <c r="D338" s="294">
        <v>16</v>
      </c>
      <c r="E338" s="294"/>
      <c r="F338" s="294">
        <v>16</v>
      </c>
      <c r="G338" s="294"/>
      <c r="H338" s="294"/>
      <c r="I338" s="723" t="s">
        <v>2902</v>
      </c>
      <c r="J338" s="723"/>
      <c r="K338" s="723" t="s">
        <v>2903</v>
      </c>
      <c r="L338" s="235"/>
      <c r="M338" s="235"/>
      <c r="N338" s="235"/>
      <c r="O338" s="235"/>
      <c r="P338" s="235"/>
      <c r="Q338" s="235"/>
      <c r="R338" s="235"/>
      <c r="S338" s="235"/>
      <c r="T338" s="235"/>
      <c r="U338" s="235"/>
      <c r="V338" s="235"/>
      <c r="W338" s="235"/>
      <c r="X338" s="235"/>
      <c r="Y338" s="235"/>
      <c r="Z338" s="235"/>
    </row>
    <row r="339" spans="1:26" ht="38.25" outlineLevel="1">
      <c r="A339" s="294">
        <f t="shared" si="6"/>
        <v>319</v>
      </c>
      <c r="B339" s="176" t="s">
        <v>2904</v>
      </c>
      <c r="C339" s="294" t="s">
        <v>126</v>
      </c>
      <c r="D339" s="294">
        <v>30</v>
      </c>
      <c r="E339" s="294"/>
      <c r="F339" s="294">
        <v>30</v>
      </c>
      <c r="G339" s="294"/>
      <c r="H339" s="294"/>
      <c r="I339" s="723"/>
      <c r="J339" s="723"/>
      <c r="K339" s="723"/>
      <c r="L339" s="235"/>
      <c r="M339" s="235"/>
      <c r="N339" s="235"/>
      <c r="O339" s="235"/>
      <c r="P339" s="235"/>
      <c r="Q339" s="235"/>
      <c r="R339" s="235"/>
      <c r="S339" s="235"/>
      <c r="T339" s="235"/>
      <c r="U339" s="235"/>
      <c r="V339" s="235"/>
      <c r="W339" s="235"/>
      <c r="X339" s="235"/>
      <c r="Y339" s="235"/>
      <c r="Z339" s="235"/>
    </row>
    <row r="340" spans="1:26" ht="38.25" customHeight="1" outlineLevel="1">
      <c r="A340" s="294">
        <f t="shared" si="6"/>
        <v>320</v>
      </c>
      <c r="B340" s="176" t="s">
        <v>2905</v>
      </c>
      <c r="C340" s="294" t="s">
        <v>126</v>
      </c>
      <c r="D340" s="294">
        <v>4</v>
      </c>
      <c r="E340" s="294"/>
      <c r="F340" s="294">
        <v>4</v>
      </c>
      <c r="G340" s="294"/>
      <c r="H340" s="294"/>
      <c r="I340" s="723"/>
      <c r="J340" s="723"/>
      <c r="K340" s="723"/>
      <c r="L340" s="235"/>
      <c r="M340" s="235"/>
      <c r="N340" s="235"/>
      <c r="O340" s="235"/>
      <c r="P340" s="235"/>
      <c r="Q340" s="235"/>
      <c r="R340" s="235"/>
      <c r="S340" s="235"/>
      <c r="T340" s="235"/>
      <c r="U340" s="235"/>
      <c r="V340" s="235"/>
      <c r="W340" s="235"/>
      <c r="X340" s="235"/>
      <c r="Y340" s="235"/>
      <c r="Z340" s="235"/>
    </row>
    <row r="341" spans="1:26" ht="38.25" outlineLevel="1">
      <c r="A341" s="294">
        <f t="shared" si="6"/>
        <v>321</v>
      </c>
      <c r="B341" s="176" t="s">
        <v>2906</v>
      </c>
      <c r="C341" s="294" t="s">
        <v>126</v>
      </c>
      <c r="D341" s="294">
        <v>10</v>
      </c>
      <c r="E341" s="294"/>
      <c r="F341" s="294">
        <v>10</v>
      </c>
      <c r="G341" s="294"/>
      <c r="H341" s="294"/>
      <c r="I341" s="723"/>
      <c r="J341" s="723"/>
      <c r="K341" s="723"/>
      <c r="L341" s="235"/>
      <c r="M341" s="235"/>
      <c r="N341" s="235"/>
      <c r="O341" s="235"/>
      <c r="P341" s="235"/>
      <c r="Q341" s="235"/>
      <c r="R341" s="235"/>
      <c r="S341" s="235"/>
      <c r="T341" s="235"/>
      <c r="U341" s="235"/>
      <c r="V341" s="235"/>
      <c r="W341" s="235"/>
      <c r="X341" s="235"/>
      <c r="Y341" s="235"/>
      <c r="Z341" s="235"/>
    </row>
    <row r="342" spans="1:26" ht="38.25" outlineLevel="1">
      <c r="A342" s="294">
        <f t="shared" si="6"/>
        <v>322</v>
      </c>
      <c r="B342" s="176" t="s">
        <v>2907</v>
      </c>
      <c r="C342" s="294" t="s">
        <v>126</v>
      </c>
      <c r="D342" s="294">
        <v>10</v>
      </c>
      <c r="E342" s="294"/>
      <c r="F342" s="294">
        <v>10</v>
      </c>
      <c r="G342" s="294"/>
      <c r="H342" s="294"/>
      <c r="I342" s="723"/>
      <c r="J342" s="723"/>
      <c r="K342" s="723"/>
      <c r="L342" s="235"/>
      <c r="M342" s="235"/>
      <c r="N342" s="235"/>
      <c r="O342" s="235"/>
      <c r="P342" s="235"/>
      <c r="Q342" s="235"/>
      <c r="R342" s="235"/>
      <c r="S342" s="235"/>
      <c r="T342" s="235"/>
      <c r="U342" s="235"/>
      <c r="V342" s="235"/>
      <c r="W342" s="235"/>
      <c r="X342" s="235"/>
      <c r="Y342" s="235"/>
      <c r="Z342" s="235"/>
    </row>
    <row r="343" spans="1:26" ht="38.25" outlineLevel="1">
      <c r="A343" s="294">
        <f t="shared" si="6"/>
        <v>323</v>
      </c>
      <c r="B343" s="176" t="s">
        <v>2908</v>
      </c>
      <c r="C343" s="294" t="s">
        <v>126</v>
      </c>
      <c r="D343" s="294">
        <v>8</v>
      </c>
      <c r="E343" s="294"/>
      <c r="F343" s="294">
        <v>8</v>
      </c>
      <c r="G343" s="294"/>
      <c r="H343" s="294"/>
      <c r="I343" s="723"/>
      <c r="J343" s="723"/>
      <c r="K343" s="723"/>
      <c r="L343" s="235"/>
      <c r="M343" s="235"/>
      <c r="N343" s="235"/>
      <c r="O343" s="235"/>
      <c r="P343" s="235"/>
      <c r="Q343" s="235"/>
      <c r="R343" s="235"/>
      <c r="S343" s="235"/>
      <c r="T343" s="235"/>
      <c r="U343" s="235"/>
      <c r="V343" s="235"/>
      <c r="W343" s="235"/>
      <c r="X343" s="235"/>
      <c r="Y343" s="235"/>
      <c r="Z343" s="235"/>
    </row>
    <row r="344" spans="1:26" ht="38.25" outlineLevel="1">
      <c r="A344" s="294">
        <f t="shared" si="6"/>
        <v>324</v>
      </c>
      <c r="B344" s="176" t="s">
        <v>2909</v>
      </c>
      <c r="C344" s="294" t="s">
        <v>126</v>
      </c>
      <c r="D344" s="294">
        <v>16</v>
      </c>
      <c r="E344" s="294"/>
      <c r="F344" s="294">
        <v>16</v>
      </c>
      <c r="G344" s="294"/>
      <c r="H344" s="294"/>
      <c r="I344" s="723"/>
      <c r="J344" s="723"/>
      <c r="K344" s="723"/>
      <c r="L344" s="235"/>
      <c r="M344" s="235"/>
      <c r="N344" s="235"/>
      <c r="O344" s="235"/>
      <c r="P344" s="235"/>
      <c r="Q344" s="235"/>
      <c r="R344" s="235"/>
      <c r="S344" s="235"/>
      <c r="T344" s="235"/>
      <c r="U344" s="235"/>
      <c r="V344" s="235"/>
      <c r="W344" s="235"/>
      <c r="X344" s="235"/>
      <c r="Y344" s="235"/>
      <c r="Z344" s="235"/>
    </row>
    <row r="345" spans="1:26" ht="38.25" outlineLevel="1">
      <c r="A345" s="294">
        <f t="shared" si="6"/>
        <v>325</v>
      </c>
      <c r="B345" s="176" t="s">
        <v>2910</v>
      </c>
      <c r="C345" s="294" t="s">
        <v>126</v>
      </c>
      <c r="D345" s="294">
        <v>20</v>
      </c>
      <c r="E345" s="294"/>
      <c r="F345" s="294">
        <v>20</v>
      </c>
      <c r="G345" s="294"/>
      <c r="H345" s="294"/>
      <c r="I345" s="723"/>
      <c r="J345" s="723"/>
      <c r="K345" s="723"/>
      <c r="L345" s="235"/>
      <c r="M345" s="235"/>
      <c r="N345" s="235"/>
      <c r="O345" s="235"/>
      <c r="P345" s="235"/>
      <c r="Q345" s="235"/>
      <c r="R345" s="235"/>
      <c r="S345" s="235"/>
      <c r="T345" s="235"/>
      <c r="U345" s="235"/>
      <c r="V345" s="235"/>
      <c r="W345" s="235"/>
      <c r="X345" s="235"/>
      <c r="Y345" s="235"/>
      <c r="Z345" s="235"/>
    </row>
    <row r="346" spans="1:26" ht="38.25" outlineLevel="1">
      <c r="A346" s="294">
        <f t="shared" si="6"/>
        <v>326</v>
      </c>
      <c r="B346" s="320" t="s">
        <v>2911</v>
      </c>
      <c r="C346" s="294" t="s">
        <v>126</v>
      </c>
      <c r="D346" s="294">
        <v>2</v>
      </c>
      <c r="E346" s="294"/>
      <c r="F346" s="294">
        <v>2</v>
      </c>
      <c r="G346" s="111"/>
      <c r="H346" s="111"/>
      <c r="I346" s="576" t="s">
        <v>2912</v>
      </c>
      <c r="J346" s="576" t="s">
        <v>2913</v>
      </c>
      <c r="K346" s="576" t="s">
        <v>2914</v>
      </c>
      <c r="L346" s="318"/>
      <c r="M346" s="318"/>
      <c r="N346" s="318"/>
      <c r="O346" s="318"/>
      <c r="P346" s="318"/>
      <c r="Q346" s="318"/>
      <c r="R346" s="318"/>
      <c r="S346" s="318"/>
      <c r="T346" s="318"/>
      <c r="U346" s="318"/>
      <c r="V346" s="318"/>
      <c r="W346" s="318"/>
      <c r="X346" s="318"/>
      <c r="Y346" s="318"/>
      <c r="Z346" s="318"/>
    </row>
    <row r="347" spans="1:26" ht="38.25" outlineLevel="1">
      <c r="A347" s="294">
        <f t="shared" si="6"/>
        <v>327</v>
      </c>
      <c r="B347" s="320" t="s">
        <v>2915</v>
      </c>
      <c r="C347" s="294" t="s">
        <v>126</v>
      </c>
      <c r="D347" s="294">
        <v>2</v>
      </c>
      <c r="E347" s="294"/>
      <c r="F347" s="294">
        <v>2</v>
      </c>
      <c r="G347" s="111"/>
      <c r="H347" s="111"/>
      <c r="I347" s="576"/>
      <c r="J347" s="576"/>
      <c r="K347" s="576"/>
      <c r="L347" s="318"/>
      <c r="M347" s="318"/>
      <c r="N347" s="318"/>
      <c r="O347" s="318"/>
      <c r="P347" s="318"/>
      <c r="Q347" s="318"/>
      <c r="R347" s="318"/>
      <c r="S347" s="318"/>
      <c r="T347" s="318"/>
      <c r="U347" s="318"/>
      <c r="V347" s="318"/>
      <c r="W347" s="318"/>
      <c r="X347" s="318"/>
      <c r="Y347" s="318"/>
      <c r="Z347" s="318"/>
    </row>
    <row r="348" spans="1:26" ht="38.25" outlineLevel="1">
      <c r="A348" s="294">
        <f t="shared" si="6"/>
        <v>328</v>
      </c>
      <c r="B348" s="320" t="s">
        <v>2916</v>
      </c>
      <c r="C348" s="294" t="s">
        <v>126</v>
      </c>
      <c r="D348" s="294">
        <v>4</v>
      </c>
      <c r="E348" s="294"/>
      <c r="F348" s="294">
        <v>4</v>
      </c>
      <c r="G348" s="111"/>
      <c r="H348" s="111"/>
      <c r="I348" s="576" t="s">
        <v>2917</v>
      </c>
      <c r="J348" s="576"/>
      <c r="K348" s="576"/>
      <c r="L348" s="318"/>
      <c r="M348" s="318"/>
      <c r="N348" s="318"/>
      <c r="O348" s="318"/>
      <c r="P348" s="318"/>
      <c r="Q348" s="318"/>
      <c r="R348" s="318"/>
      <c r="S348" s="318"/>
      <c r="T348" s="318"/>
      <c r="U348" s="318"/>
      <c r="V348" s="318"/>
      <c r="W348" s="318"/>
      <c r="X348" s="318"/>
      <c r="Y348" s="318"/>
      <c r="Z348" s="318"/>
    </row>
    <row r="349" spans="1:26" ht="38.25" outlineLevel="1">
      <c r="A349" s="294">
        <f t="shared" si="6"/>
        <v>329</v>
      </c>
      <c r="B349" s="320" t="s">
        <v>2918</v>
      </c>
      <c r="C349" s="294" t="s">
        <v>126</v>
      </c>
      <c r="D349" s="294">
        <v>4</v>
      </c>
      <c r="E349" s="294"/>
      <c r="F349" s="294">
        <v>4</v>
      </c>
      <c r="G349" s="111"/>
      <c r="H349" s="111"/>
      <c r="I349" s="576"/>
      <c r="J349" s="576"/>
      <c r="K349" s="576"/>
      <c r="L349" s="318"/>
      <c r="M349" s="318"/>
      <c r="N349" s="318"/>
      <c r="O349" s="318"/>
      <c r="P349" s="318"/>
      <c r="Q349" s="318"/>
      <c r="R349" s="318"/>
      <c r="S349" s="318"/>
      <c r="T349" s="318"/>
      <c r="U349" s="318"/>
      <c r="V349" s="318"/>
      <c r="W349" s="318"/>
      <c r="X349" s="318"/>
      <c r="Y349" s="318"/>
      <c r="Z349" s="318"/>
    </row>
    <row r="350" spans="1:26" ht="38.25" outlineLevel="1">
      <c r="A350" s="294">
        <f t="shared" si="6"/>
        <v>330</v>
      </c>
      <c r="B350" s="320" t="s">
        <v>2919</v>
      </c>
      <c r="C350" s="294" t="s">
        <v>126</v>
      </c>
      <c r="D350" s="294">
        <v>4</v>
      </c>
      <c r="E350" s="294"/>
      <c r="F350" s="294">
        <v>4</v>
      </c>
      <c r="G350" s="111"/>
      <c r="H350" s="111"/>
      <c r="I350" s="576"/>
      <c r="J350" s="576"/>
      <c r="K350" s="576"/>
      <c r="L350" s="318"/>
      <c r="M350" s="318"/>
      <c r="N350" s="318"/>
      <c r="O350" s="318"/>
      <c r="P350" s="318"/>
      <c r="Q350" s="318"/>
      <c r="R350" s="318"/>
      <c r="S350" s="318"/>
      <c r="T350" s="318"/>
      <c r="U350" s="318"/>
      <c r="V350" s="318"/>
      <c r="W350" s="318"/>
      <c r="X350" s="318"/>
      <c r="Y350" s="318"/>
      <c r="Z350" s="318"/>
    </row>
    <row r="351" spans="1:26" ht="38.25" outlineLevel="1">
      <c r="A351" s="294">
        <f t="shared" si="6"/>
        <v>331</v>
      </c>
      <c r="B351" s="320" t="s">
        <v>2920</v>
      </c>
      <c r="C351" s="294" t="s">
        <v>126</v>
      </c>
      <c r="D351" s="294">
        <v>4</v>
      </c>
      <c r="E351" s="294"/>
      <c r="F351" s="294">
        <v>4</v>
      </c>
      <c r="G351" s="111"/>
      <c r="H351" s="111"/>
      <c r="I351" s="576"/>
      <c r="J351" s="576"/>
      <c r="K351" s="576"/>
      <c r="L351" s="318"/>
      <c r="M351" s="318"/>
      <c r="N351" s="318"/>
      <c r="O351" s="318"/>
      <c r="P351" s="318"/>
      <c r="Q351" s="318"/>
      <c r="R351" s="318"/>
      <c r="S351" s="318"/>
      <c r="T351" s="318"/>
      <c r="U351" s="318"/>
      <c r="V351" s="318"/>
      <c r="W351" s="318"/>
      <c r="X351" s="318"/>
      <c r="Y351" s="318"/>
      <c r="Z351" s="318"/>
    </row>
    <row r="352" spans="1:26" ht="38.25" outlineLevel="1">
      <c r="A352" s="294">
        <f t="shared" si="6"/>
        <v>332</v>
      </c>
      <c r="B352" s="320" t="s">
        <v>2921</v>
      </c>
      <c r="C352" s="294" t="s">
        <v>126</v>
      </c>
      <c r="D352" s="294">
        <v>4</v>
      </c>
      <c r="E352" s="294"/>
      <c r="F352" s="294">
        <v>4</v>
      </c>
      <c r="G352" s="111"/>
      <c r="H352" s="111"/>
      <c r="I352" s="576" t="s">
        <v>2922</v>
      </c>
      <c r="J352" s="576"/>
      <c r="K352" s="576"/>
      <c r="L352" s="318"/>
      <c r="M352" s="318"/>
      <c r="N352" s="318"/>
      <c r="O352" s="318"/>
      <c r="P352" s="318"/>
      <c r="Q352" s="318"/>
      <c r="R352" s="318"/>
      <c r="S352" s="318"/>
      <c r="T352" s="318"/>
      <c r="U352" s="318"/>
      <c r="V352" s="318"/>
      <c r="W352" s="318"/>
      <c r="X352" s="318"/>
      <c r="Y352" s="318"/>
      <c r="Z352" s="318"/>
    </row>
    <row r="353" spans="1:26" ht="38.25" outlineLevel="1">
      <c r="A353" s="294">
        <f t="shared" si="6"/>
        <v>333</v>
      </c>
      <c r="B353" s="320" t="s">
        <v>2923</v>
      </c>
      <c r="C353" s="294" t="s">
        <v>126</v>
      </c>
      <c r="D353" s="294">
        <v>4</v>
      </c>
      <c r="E353" s="294"/>
      <c r="F353" s="294">
        <v>4</v>
      </c>
      <c r="G353" s="111"/>
      <c r="H353" s="111"/>
      <c r="I353" s="576"/>
      <c r="J353" s="576"/>
      <c r="K353" s="576"/>
      <c r="L353" s="318"/>
      <c r="M353" s="318"/>
      <c r="N353" s="318"/>
      <c r="O353" s="318"/>
      <c r="P353" s="318"/>
      <c r="Q353" s="318"/>
      <c r="R353" s="318"/>
      <c r="S353" s="318"/>
      <c r="T353" s="318"/>
      <c r="U353" s="318"/>
      <c r="V353" s="318"/>
      <c r="W353" s="318"/>
      <c r="X353" s="318"/>
      <c r="Y353" s="318"/>
      <c r="Z353" s="318"/>
    </row>
    <row r="354" spans="1:26" ht="63.75" customHeight="1" outlineLevel="1">
      <c r="A354" s="294">
        <f t="shared" si="6"/>
        <v>334</v>
      </c>
      <c r="B354" s="176" t="s">
        <v>2924</v>
      </c>
      <c r="C354" s="294" t="s">
        <v>126</v>
      </c>
      <c r="D354" s="294">
        <v>4</v>
      </c>
      <c r="E354" s="294"/>
      <c r="F354" s="294">
        <v>4</v>
      </c>
      <c r="G354" s="111"/>
      <c r="H354" s="111"/>
      <c r="I354" s="576" t="s">
        <v>2925</v>
      </c>
      <c r="J354" s="576"/>
      <c r="K354" s="576"/>
      <c r="L354" s="318"/>
      <c r="M354" s="318"/>
      <c r="N354" s="318"/>
      <c r="O354" s="318"/>
      <c r="P354" s="318"/>
      <c r="Q354" s="318"/>
      <c r="R354" s="318"/>
      <c r="S354" s="318"/>
      <c r="T354" s="318"/>
      <c r="U354" s="318"/>
      <c r="V354" s="318"/>
      <c r="W354" s="318"/>
      <c r="X354" s="318"/>
      <c r="Y354" s="318"/>
      <c r="Z354" s="318"/>
    </row>
    <row r="355" spans="1:26" ht="50.25" customHeight="1" outlineLevel="1">
      <c r="A355" s="294">
        <f t="shared" si="6"/>
        <v>335</v>
      </c>
      <c r="B355" s="176" t="s">
        <v>2926</v>
      </c>
      <c r="C355" s="294" t="s">
        <v>126</v>
      </c>
      <c r="D355" s="294">
        <v>4</v>
      </c>
      <c r="E355" s="294"/>
      <c r="F355" s="294">
        <v>4</v>
      </c>
      <c r="G355" s="111"/>
      <c r="H355" s="111"/>
      <c r="I355" s="576"/>
      <c r="J355" s="576"/>
      <c r="K355" s="576"/>
      <c r="L355" s="318"/>
      <c r="M355" s="318"/>
      <c r="N355" s="318"/>
      <c r="O355" s="318"/>
      <c r="P355" s="318"/>
      <c r="Q355" s="318"/>
      <c r="R355" s="318"/>
      <c r="S355" s="318"/>
      <c r="T355" s="318"/>
      <c r="U355" s="318"/>
      <c r="V355" s="318"/>
      <c r="W355" s="318"/>
      <c r="X355" s="318"/>
      <c r="Y355" s="318"/>
      <c r="Z355" s="318"/>
    </row>
    <row r="356" spans="1:26" ht="45.75" customHeight="1" outlineLevel="1">
      <c r="A356" s="294">
        <f t="shared" si="6"/>
        <v>336</v>
      </c>
      <c r="B356" s="176" t="s">
        <v>2927</v>
      </c>
      <c r="C356" s="294" t="s">
        <v>126</v>
      </c>
      <c r="D356" s="294">
        <v>2</v>
      </c>
      <c r="E356" s="294"/>
      <c r="F356" s="294">
        <v>2</v>
      </c>
      <c r="G356" s="111"/>
      <c r="H356" s="111"/>
      <c r="I356" s="576" t="s">
        <v>2928</v>
      </c>
      <c r="J356" s="576"/>
      <c r="K356" s="576"/>
      <c r="L356" s="318"/>
      <c r="M356" s="318"/>
      <c r="N356" s="318"/>
      <c r="O356" s="318"/>
      <c r="P356" s="318"/>
      <c r="Q356" s="318"/>
      <c r="R356" s="318"/>
      <c r="S356" s="318"/>
      <c r="T356" s="318"/>
      <c r="U356" s="318"/>
      <c r="V356" s="318"/>
      <c r="W356" s="318"/>
      <c r="X356" s="318"/>
      <c r="Y356" s="318"/>
      <c r="Z356" s="318"/>
    </row>
    <row r="357" spans="1:26" ht="55.5" customHeight="1" outlineLevel="1">
      <c r="A357" s="294">
        <f t="shared" si="6"/>
        <v>337</v>
      </c>
      <c r="B357" s="176" t="s">
        <v>2929</v>
      </c>
      <c r="C357" s="294" t="s">
        <v>126</v>
      </c>
      <c r="D357" s="294">
        <v>2</v>
      </c>
      <c r="E357" s="294"/>
      <c r="F357" s="294">
        <v>2</v>
      </c>
      <c r="G357" s="111"/>
      <c r="H357" s="111"/>
      <c r="I357" s="576"/>
      <c r="J357" s="576"/>
      <c r="K357" s="576"/>
      <c r="L357" s="318"/>
      <c r="M357" s="318"/>
      <c r="N357" s="318"/>
      <c r="O357" s="318"/>
      <c r="P357" s="318"/>
      <c r="Q357" s="318"/>
      <c r="R357" s="318"/>
      <c r="S357" s="318"/>
      <c r="T357" s="318"/>
      <c r="U357" s="318"/>
      <c r="V357" s="318"/>
      <c r="W357" s="318"/>
      <c r="X357" s="318"/>
      <c r="Y357" s="318"/>
      <c r="Z357" s="318"/>
    </row>
    <row r="358" spans="1:26" ht="48.75" customHeight="1" outlineLevel="1">
      <c r="A358" s="294">
        <f t="shared" si="6"/>
        <v>338</v>
      </c>
      <c r="B358" s="176" t="s">
        <v>2930</v>
      </c>
      <c r="C358" s="294" t="s">
        <v>126</v>
      </c>
      <c r="D358" s="294">
        <v>3</v>
      </c>
      <c r="E358" s="294"/>
      <c r="F358" s="294">
        <v>3</v>
      </c>
      <c r="G358" s="111"/>
      <c r="H358" s="111"/>
      <c r="I358" s="576" t="s">
        <v>2931</v>
      </c>
      <c r="J358" s="576"/>
      <c r="K358" s="576"/>
      <c r="L358" s="318"/>
      <c r="M358" s="318"/>
      <c r="N358" s="318"/>
      <c r="O358" s="318"/>
      <c r="P358" s="318"/>
      <c r="Q358" s="318"/>
      <c r="R358" s="318"/>
      <c r="S358" s="318"/>
      <c r="T358" s="318"/>
      <c r="U358" s="318"/>
      <c r="V358" s="318"/>
      <c r="W358" s="318"/>
      <c r="X358" s="318"/>
      <c r="Y358" s="318"/>
      <c r="Z358" s="318"/>
    </row>
    <row r="359" spans="1:26" ht="51" customHeight="1" outlineLevel="1">
      <c r="A359" s="294">
        <f t="shared" si="6"/>
        <v>339</v>
      </c>
      <c r="B359" s="176" t="s">
        <v>2932</v>
      </c>
      <c r="C359" s="294" t="s">
        <v>126</v>
      </c>
      <c r="D359" s="294">
        <v>3</v>
      </c>
      <c r="E359" s="294"/>
      <c r="F359" s="294">
        <v>3</v>
      </c>
      <c r="G359" s="111"/>
      <c r="H359" s="111"/>
      <c r="I359" s="576"/>
      <c r="J359" s="576"/>
      <c r="K359" s="576"/>
      <c r="L359" s="318"/>
      <c r="M359" s="318"/>
      <c r="N359" s="318"/>
      <c r="O359" s="318"/>
      <c r="P359" s="318"/>
      <c r="Q359" s="318"/>
      <c r="R359" s="318"/>
      <c r="S359" s="318"/>
      <c r="T359" s="318"/>
      <c r="U359" s="318"/>
      <c r="V359" s="318"/>
      <c r="W359" s="318"/>
      <c r="X359" s="318"/>
      <c r="Y359" s="318"/>
      <c r="Z359" s="318"/>
    </row>
    <row r="360" spans="1:26" ht="38.25" outlineLevel="1">
      <c r="A360" s="294">
        <f t="shared" si="6"/>
        <v>340</v>
      </c>
      <c r="B360" s="176" t="s">
        <v>2932</v>
      </c>
      <c r="C360" s="294" t="s">
        <v>126</v>
      </c>
      <c r="D360" s="294">
        <v>3</v>
      </c>
      <c r="E360" s="294"/>
      <c r="F360" s="294">
        <v>3</v>
      </c>
      <c r="G360" s="111"/>
      <c r="H360" s="111"/>
      <c r="I360" s="576"/>
      <c r="J360" s="576"/>
      <c r="K360" s="576"/>
      <c r="L360" s="318"/>
      <c r="M360" s="318"/>
      <c r="N360" s="318"/>
      <c r="O360" s="318"/>
      <c r="P360" s="318"/>
      <c r="Q360" s="318"/>
      <c r="R360" s="318"/>
      <c r="S360" s="318"/>
      <c r="T360" s="318"/>
      <c r="U360" s="318"/>
      <c r="V360" s="318"/>
      <c r="W360" s="318"/>
      <c r="X360" s="318"/>
      <c r="Y360" s="318"/>
      <c r="Z360" s="318"/>
    </row>
    <row r="361" spans="1:26" ht="51" outlineLevel="1">
      <c r="A361" s="294">
        <f t="shared" si="6"/>
        <v>341</v>
      </c>
      <c r="B361" s="176" t="s">
        <v>2933</v>
      </c>
      <c r="C361" s="294" t="s">
        <v>126</v>
      </c>
      <c r="D361" s="294">
        <v>2</v>
      </c>
      <c r="E361" s="294"/>
      <c r="F361" s="294">
        <v>2</v>
      </c>
      <c r="G361" s="111"/>
      <c r="H361" s="111"/>
      <c r="I361" s="576" t="s">
        <v>2934</v>
      </c>
      <c r="J361" s="576" t="s">
        <v>2913</v>
      </c>
      <c r="K361" s="576" t="s">
        <v>2914</v>
      </c>
      <c r="L361" s="318"/>
      <c r="M361" s="318"/>
      <c r="N361" s="318"/>
      <c r="O361" s="318"/>
      <c r="P361" s="318"/>
      <c r="Q361" s="318"/>
      <c r="R361" s="318"/>
      <c r="S361" s="318"/>
      <c r="T361" s="318"/>
      <c r="U361" s="318"/>
      <c r="V361" s="318"/>
      <c r="W361" s="318"/>
      <c r="X361" s="318"/>
      <c r="Y361" s="318"/>
      <c r="Z361" s="318"/>
    </row>
    <row r="362" spans="1:26" ht="51" outlineLevel="1">
      <c r="A362" s="294">
        <f t="shared" si="6"/>
        <v>342</v>
      </c>
      <c r="B362" s="320" t="s">
        <v>2935</v>
      </c>
      <c r="C362" s="294" t="s">
        <v>126</v>
      </c>
      <c r="D362" s="294">
        <v>2</v>
      </c>
      <c r="E362" s="294"/>
      <c r="F362" s="294">
        <v>2</v>
      </c>
      <c r="G362" s="111"/>
      <c r="H362" s="111"/>
      <c r="I362" s="576"/>
      <c r="J362" s="576"/>
      <c r="K362" s="576"/>
      <c r="L362" s="318"/>
      <c r="M362" s="318"/>
      <c r="N362" s="318"/>
      <c r="O362" s="318"/>
      <c r="P362" s="318"/>
      <c r="Q362" s="318"/>
      <c r="R362" s="318"/>
      <c r="S362" s="318"/>
      <c r="T362" s="318"/>
      <c r="U362" s="318"/>
      <c r="V362" s="318"/>
      <c r="W362" s="318"/>
      <c r="X362" s="318"/>
      <c r="Y362" s="318"/>
      <c r="Z362" s="318"/>
    </row>
    <row r="363" spans="1:26" ht="51" outlineLevel="1">
      <c r="A363" s="294">
        <f t="shared" si="6"/>
        <v>343</v>
      </c>
      <c r="B363" s="320" t="s">
        <v>2936</v>
      </c>
      <c r="C363" s="294" t="s">
        <v>126</v>
      </c>
      <c r="D363" s="294">
        <v>2</v>
      </c>
      <c r="E363" s="294"/>
      <c r="F363" s="294">
        <v>2</v>
      </c>
      <c r="G363" s="111"/>
      <c r="H363" s="111"/>
      <c r="I363" s="576" t="s">
        <v>2937</v>
      </c>
      <c r="J363" s="576"/>
      <c r="K363" s="576"/>
      <c r="L363" s="318"/>
      <c r="M363" s="318"/>
      <c r="N363" s="318"/>
      <c r="O363" s="318"/>
      <c r="P363" s="318"/>
      <c r="Q363" s="318"/>
      <c r="R363" s="318"/>
      <c r="S363" s="318"/>
      <c r="T363" s="318"/>
      <c r="U363" s="318"/>
      <c r="V363" s="318"/>
      <c r="W363" s="318"/>
      <c r="X363" s="318"/>
      <c r="Y363" s="318"/>
      <c r="Z363" s="318"/>
    </row>
    <row r="364" spans="1:26" ht="51" outlineLevel="1">
      <c r="A364" s="294">
        <f t="shared" si="6"/>
        <v>344</v>
      </c>
      <c r="B364" s="320" t="s">
        <v>2938</v>
      </c>
      <c r="C364" s="294" t="s">
        <v>126</v>
      </c>
      <c r="D364" s="294">
        <v>2</v>
      </c>
      <c r="E364" s="294"/>
      <c r="F364" s="294">
        <v>2</v>
      </c>
      <c r="G364" s="111"/>
      <c r="H364" s="111"/>
      <c r="I364" s="576"/>
      <c r="J364" s="576"/>
      <c r="K364" s="576"/>
      <c r="L364" s="318"/>
      <c r="M364" s="318"/>
      <c r="N364" s="318"/>
      <c r="O364" s="318"/>
      <c r="P364" s="318"/>
      <c r="Q364" s="318"/>
      <c r="R364" s="318"/>
      <c r="S364" s="318"/>
      <c r="T364" s="318"/>
      <c r="U364" s="318"/>
      <c r="V364" s="318"/>
      <c r="W364" s="318"/>
      <c r="X364" s="318"/>
      <c r="Y364" s="318"/>
      <c r="Z364" s="318"/>
    </row>
    <row r="365" spans="1:26" ht="51" outlineLevel="1">
      <c r="A365" s="294">
        <f t="shared" si="6"/>
        <v>345</v>
      </c>
      <c r="B365" s="320" t="s">
        <v>2939</v>
      </c>
      <c r="C365" s="294" t="s">
        <v>126</v>
      </c>
      <c r="D365" s="294">
        <v>2</v>
      </c>
      <c r="E365" s="294"/>
      <c r="F365" s="294">
        <v>2</v>
      </c>
      <c r="G365" s="294"/>
      <c r="H365" s="111"/>
      <c r="I365" s="576" t="s">
        <v>2940</v>
      </c>
      <c r="J365" s="576"/>
      <c r="K365" s="576"/>
      <c r="L365" s="318"/>
      <c r="M365" s="318"/>
      <c r="N365" s="318"/>
      <c r="O365" s="318"/>
      <c r="P365" s="318"/>
      <c r="Q365" s="318"/>
      <c r="R365" s="318"/>
      <c r="S365" s="318"/>
      <c r="T365" s="318"/>
      <c r="U365" s="318"/>
      <c r="V365" s="318"/>
      <c r="W365" s="318"/>
      <c r="X365" s="318"/>
      <c r="Y365" s="318"/>
      <c r="Z365" s="318"/>
    </row>
    <row r="366" spans="1:26" ht="38.25" outlineLevel="1">
      <c r="A366" s="294">
        <f t="shared" si="6"/>
        <v>346</v>
      </c>
      <c r="B366" s="320" t="s">
        <v>2941</v>
      </c>
      <c r="C366" s="294" t="s">
        <v>126</v>
      </c>
      <c r="D366" s="294">
        <v>2</v>
      </c>
      <c r="E366" s="294"/>
      <c r="F366" s="294">
        <v>2</v>
      </c>
      <c r="G366" s="294"/>
      <c r="H366" s="111"/>
      <c r="I366" s="576"/>
      <c r="J366" s="576"/>
      <c r="K366" s="576"/>
      <c r="L366" s="318"/>
      <c r="M366" s="318"/>
      <c r="N366" s="318"/>
      <c r="O366" s="318"/>
      <c r="P366" s="318"/>
      <c r="Q366" s="318"/>
      <c r="R366" s="318"/>
      <c r="S366" s="318"/>
      <c r="T366" s="318"/>
      <c r="U366" s="318"/>
      <c r="V366" s="318"/>
      <c r="W366" s="318"/>
      <c r="X366" s="318"/>
      <c r="Y366" s="318"/>
      <c r="Z366" s="318"/>
    </row>
    <row r="367" spans="1:26" ht="51" outlineLevel="1">
      <c r="A367" s="294">
        <f t="shared" si="6"/>
        <v>347</v>
      </c>
      <c r="B367" s="320" t="s">
        <v>2942</v>
      </c>
      <c r="C367" s="294" t="s">
        <v>126</v>
      </c>
      <c r="D367" s="294">
        <v>2</v>
      </c>
      <c r="E367" s="294"/>
      <c r="F367" s="294">
        <v>2</v>
      </c>
      <c r="G367" s="111"/>
      <c r="H367" s="111"/>
      <c r="I367" s="576" t="s">
        <v>2943</v>
      </c>
      <c r="J367" s="576"/>
      <c r="K367" s="576"/>
      <c r="L367" s="318"/>
      <c r="M367" s="318"/>
      <c r="N367" s="318"/>
      <c r="O367" s="318"/>
      <c r="P367" s="318"/>
      <c r="Q367" s="318"/>
      <c r="R367" s="318"/>
      <c r="S367" s="318"/>
      <c r="T367" s="318"/>
      <c r="U367" s="318"/>
      <c r="V367" s="318"/>
      <c r="W367" s="318"/>
      <c r="X367" s="318"/>
      <c r="Y367" s="318"/>
      <c r="Z367" s="318"/>
    </row>
    <row r="368" spans="1:26" ht="38.25" outlineLevel="1">
      <c r="A368" s="294">
        <f t="shared" si="6"/>
        <v>348</v>
      </c>
      <c r="B368" s="320" t="s">
        <v>2944</v>
      </c>
      <c r="C368" s="294" t="s">
        <v>126</v>
      </c>
      <c r="D368" s="294">
        <v>2</v>
      </c>
      <c r="E368" s="294"/>
      <c r="F368" s="294">
        <v>2</v>
      </c>
      <c r="G368" s="111"/>
      <c r="H368" s="111"/>
      <c r="I368" s="576"/>
      <c r="J368" s="576"/>
      <c r="K368" s="576"/>
      <c r="L368" s="318"/>
      <c r="M368" s="318"/>
      <c r="N368" s="318"/>
      <c r="O368" s="318"/>
      <c r="P368" s="318"/>
      <c r="Q368" s="318"/>
      <c r="R368" s="318"/>
      <c r="S368" s="318"/>
      <c r="T368" s="318"/>
      <c r="U368" s="318"/>
      <c r="V368" s="318"/>
      <c r="W368" s="318"/>
      <c r="X368" s="318"/>
      <c r="Y368" s="318"/>
      <c r="Z368" s="318"/>
    </row>
    <row r="369" spans="1:26" ht="38.25" outlineLevel="1">
      <c r="A369" s="294">
        <f t="shared" si="6"/>
        <v>349</v>
      </c>
      <c r="B369" s="176" t="s">
        <v>2945</v>
      </c>
      <c r="C369" s="294" t="s">
        <v>2781</v>
      </c>
      <c r="D369" s="294">
        <v>3</v>
      </c>
      <c r="E369" s="294"/>
      <c r="F369" s="294">
        <v>3</v>
      </c>
      <c r="G369" s="294"/>
      <c r="H369" s="294"/>
      <c r="I369" s="723" t="s">
        <v>2902</v>
      </c>
      <c r="J369" s="723" t="s">
        <v>385</v>
      </c>
      <c r="K369" s="723" t="s">
        <v>2946</v>
      </c>
      <c r="L369" s="235"/>
      <c r="M369" s="235"/>
      <c r="N369" s="235"/>
      <c r="O369" s="235"/>
      <c r="P369" s="235"/>
      <c r="Q369" s="235"/>
      <c r="R369" s="235"/>
      <c r="S369" s="235"/>
      <c r="T369" s="235"/>
      <c r="U369" s="235"/>
      <c r="V369" s="235"/>
      <c r="W369" s="235"/>
      <c r="X369" s="235"/>
      <c r="Y369" s="235"/>
      <c r="Z369" s="235"/>
    </row>
    <row r="370" spans="1:26" ht="38.25" outlineLevel="1">
      <c r="A370" s="294">
        <f t="shared" si="6"/>
        <v>350</v>
      </c>
      <c r="B370" s="176" t="s">
        <v>2947</v>
      </c>
      <c r="C370" s="294" t="s">
        <v>2781</v>
      </c>
      <c r="D370" s="294">
        <v>5</v>
      </c>
      <c r="E370" s="294"/>
      <c r="F370" s="294">
        <v>5</v>
      </c>
      <c r="G370" s="294"/>
      <c r="H370" s="294"/>
      <c r="I370" s="581"/>
      <c r="J370" s="581"/>
      <c r="K370" s="581"/>
      <c r="L370" s="235"/>
      <c r="M370" s="235"/>
      <c r="N370" s="235"/>
      <c r="O370" s="235"/>
      <c r="P370" s="235"/>
      <c r="Q370" s="235"/>
      <c r="R370" s="235"/>
      <c r="S370" s="235"/>
      <c r="T370" s="235"/>
      <c r="U370" s="235"/>
      <c r="V370" s="235"/>
      <c r="W370" s="235"/>
      <c r="X370" s="235"/>
      <c r="Y370" s="235"/>
      <c r="Z370" s="235"/>
    </row>
    <row r="371" spans="1:26" ht="25.5" outlineLevel="1">
      <c r="A371" s="294">
        <f t="shared" si="6"/>
        <v>351</v>
      </c>
      <c r="B371" s="176" t="s">
        <v>2948</v>
      </c>
      <c r="C371" s="294" t="s">
        <v>2781</v>
      </c>
      <c r="D371" s="294">
        <v>3</v>
      </c>
      <c r="E371" s="294"/>
      <c r="F371" s="294">
        <v>3</v>
      </c>
      <c r="G371" s="294"/>
      <c r="H371" s="294"/>
      <c r="I371" s="581"/>
      <c r="J371" s="581"/>
      <c r="K371" s="581"/>
      <c r="L371" s="235"/>
      <c r="M371" s="235"/>
      <c r="N371" s="235"/>
      <c r="O371" s="235"/>
      <c r="P371" s="235"/>
      <c r="Q371" s="235"/>
      <c r="R371" s="235"/>
      <c r="S371" s="235"/>
      <c r="T371" s="235"/>
      <c r="U371" s="235"/>
      <c r="V371" s="235"/>
      <c r="W371" s="235"/>
      <c r="X371" s="235"/>
      <c r="Y371" s="235"/>
      <c r="Z371" s="235"/>
    </row>
    <row r="372" spans="1:26" ht="25.5" outlineLevel="1">
      <c r="A372" s="294">
        <f t="shared" si="6"/>
        <v>352</v>
      </c>
      <c r="B372" s="176" t="s">
        <v>2949</v>
      </c>
      <c r="C372" s="294" t="s">
        <v>2781</v>
      </c>
      <c r="D372" s="294">
        <v>5</v>
      </c>
      <c r="E372" s="294"/>
      <c r="F372" s="294">
        <v>5</v>
      </c>
      <c r="G372" s="294"/>
      <c r="H372" s="294"/>
      <c r="I372" s="581"/>
      <c r="J372" s="581"/>
      <c r="K372" s="581"/>
      <c r="L372" s="235"/>
      <c r="M372" s="235"/>
      <c r="N372" s="235"/>
      <c r="O372" s="235"/>
      <c r="P372" s="235"/>
      <c r="Q372" s="235"/>
      <c r="R372" s="235"/>
      <c r="S372" s="235"/>
      <c r="T372" s="235"/>
      <c r="U372" s="235"/>
      <c r="V372" s="235"/>
      <c r="W372" s="235"/>
      <c r="X372" s="235"/>
      <c r="Y372" s="235"/>
      <c r="Z372" s="235"/>
    </row>
    <row r="373" spans="1:26" ht="25.5" outlineLevel="1">
      <c r="A373" s="294">
        <f t="shared" si="6"/>
        <v>353</v>
      </c>
      <c r="B373" s="176" t="s">
        <v>2950</v>
      </c>
      <c r="C373" s="294" t="s">
        <v>2781</v>
      </c>
      <c r="D373" s="294">
        <v>3</v>
      </c>
      <c r="E373" s="294"/>
      <c r="F373" s="294">
        <v>3</v>
      </c>
      <c r="G373" s="294"/>
      <c r="H373" s="294"/>
      <c r="I373" s="581"/>
      <c r="J373" s="581"/>
      <c r="K373" s="581"/>
      <c r="L373" s="235"/>
      <c r="M373" s="235"/>
      <c r="N373" s="235"/>
      <c r="O373" s="235"/>
      <c r="P373" s="235"/>
      <c r="Q373" s="235"/>
      <c r="R373" s="235"/>
      <c r="S373" s="235"/>
      <c r="T373" s="235"/>
      <c r="U373" s="235"/>
      <c r="V373" s="235"/>
      <c r="W373" s="235"/>
      <c r="X373" s="235"/>
      <c r="Y373" s="235"/>
      <c r="Z373" s="235"/>
    </row>
    <row r="374" spans="1:26" ht="25.5" outlineLevel="1">
      <c r="A374" s="294">
        <f t="shared" si="6"/>
        <v>354</v>
      </c>
      <c r="B374" s="176" t="s">
        <v>2951</v>
      </c>
      <c r="C374" s="294" t="s">
        <v>2781</v>
      </c>
      <c r="D374" s="294">
        <v>5</v>
      </c>
      <c r="E374" s="294"/>
      <c r="F374" s="294">
        <v>5</v>
      </c>
      <c r="G374" s="294"/>
      <c r="H374" s="294"/>
      <c r="I374" s="581"/>
      <c r="J374" s="581"/>
      <c r="K374" s="581"/>
      <c r="L374" s="235"/>
      <c r="M374" s="235"/>
      <c r="N374" s="235"/>
      <c r="O374" s="235"/>
      <c r="P374" s="235"/>
      <c r="Q374" s="235"/>
      <c r="R374" s="235"/>
      <c r="S374" s="235"/>
      <c r="T374" s="235"/>
      <c r="U374" s="235"/>
      <c r="V374" s="235"/>
      <c r="W374" s="235"/>
      <c r="X374" s="235"/>
      <c r="Y374" s="235"/>
      <c r="Z374" s="235"/>
    </row>
    <row r="375" spans="1:26" ht="25.5" outlineLevel="1">
      <c r="A375" s="294">
        <f t="shared" si="6"/>
        <v>355</v>
      </c>
      <c r="B375" s="176" t="s">
        <v>2952</v>
      </c>
      <c r="C375" s="294" t="s">
        <v>2781</v>
      </c>
      <c r="D375" s="294">
        <v>5</v>
      </c>
      <c r="E375" s="294"/>
      <c r="F375" s="294">
        <v>5</v>
      </c>
      <c r="G375" s="294"/>
      <c r="H375" s="294"/>
      <c r="I375" s="581"/>
      <c r="J375" s="581"/>
      <c r="K375" s="581"/>
      <c r="L375" s="235"/>
      <c r="M375" s="235"/>
      <c r="N375" s="235"/>
      <c r="O375" s="235"/>
      <c r="P375" s="235"/>
      <c r="Q375" s="235"/>
      <c r="R375" s="235"/>
      <c r="S375" s="235"/>
      <c r="T375" s="235"/>
      <c r="U375" s="235"/>
      <c r="V375" s="235"/>
      <c r="W375" s="235"/>
      <c r="X375" s="235"/>
      <c r="Y375" s="235"/>
      <c r="Z375" s="235"/>
    </row>
    <row r="376" spans="1:26" ht="38.25" outlineLevel="1">
      <c r="A376" s="294">
        <f t="shared" si="6"/>
        <v>356</v>
      </c>
      <c r="B376" s="174" t="s">
        <v>2953</v>
      </c>
      <c r="C376" s="294" t="s">
        <v>205</v>
      </c>
      <c r="D376" s="287">
        <v>4</v>
      </c>
      <c r="E376" s="294"/>
      <c r="F376" s="287">
        <v>4</v>
      </c>
      <c r="G376" s="294"/>
      <c r="H376" s="294"/>
      <c r="I376" s="294" t="s">
        <v>2954</v>
      </c>
      <c r="J376" s="294" t="s">
        <v>2955</v>
      </c>
      <c r="K376" s="576" t="s">
        <v>2956</v>
      </c>
      <c r="L376" s="321"/>
      <c r="M376" s="321"/>
      <c r="N376" s="321"/>
      <c r="O376" s="321"/>
      <c r="P376" s="321"/>
      <c r="Q376" s="321"/>
      <c r="R376" s="321"/>
      <c r="S376" s="321"/>
      <c r="T376" s="321"/>
      <c r="U376" s="321"/>
      <c r="V376" s="321"/>
      <c r="W376" s="321"/>
      <c r="X376" s="321"/>
      <c r="Y376" s="321"/>
      <c r="Z376" s="321"/>
    </row>
    <row r="377" spans="1:26" ht="89.25" outlineLevel="1">
      <c r="A377" s="294">
        <f t="shared" si="6"/>
        <v>357</v>
      </c>
      <c r="B377" s="174" t="s">
        <v>2957</v>
      </c>
      <c r="C377" s="294" t="s">
        <v>205</v>
      </c>
      <c r="D377" s="287">
        <v>2</v>
      </c>
      <c r="E377" s="294"/>
      <c r="F377" s="287">
        <v>2</v>
      </c>
      <c r="G377" s="294"/>
      <c r="H377" s="294"/>
      <c r="I377" s="576" t="s">
        <v>2954</v>
      </c>
      <c r="J377" s="576" t="s">
        <v>2955</v>
      </c>
      <c r="K377" s="576"/>
      <c r="L377" s="321"/>
      <c r="M377" s="321"/>
      <c r="N377" s="321"/>
      <c r="O377" s="321"/>
      <c r="P377" s="321"/>
      <c r="Q377" s="321"/>
      <c r="R377" s="321"/>
      <c r="S377" s="321"/>
      <c r="T377" s="321"/>
      <c r="U377" s="321"/>
      <c r="V377" s="321"/>
      <c r="W377" s="321"/>
      <c r="X377" s="321"/>
      <c r="Y377" s="321"/>
      <c r="Z377" s="321"/>
    </row>
    <row r="378" spans="1:26" ht="63.75" outlineLevel="1">
      <c r="A378" s="294">
        <f t="shared" si="6"/>
        <v>358</v>
      </c>
      <c r="B378" s="174" t="s">
        <v>2958</v>
      </c>
      <c r="C378" s="294" t="s">
        <v>205</v>
      </c>
      <c r="D378" s="287">
        <v>2</v>
      </c>
      <c r="E378" s="294"/>
      <c r="F378" s="287">
        <v>2</v>
      </c>
      <c r="G378" s="294"/>
      <c r="H378" s="294"/>
      <c r="I378" s="576"/>
      <c r="J378" s="576"/>
      <c r="K378" s="576"/>
      <c r="L378" s="321"/>
      <c r="M378" s="321"/>
      <c r="N378" s="321"/>
      <c r="O378" s="321"/>
      <c r="P378" s="321"/>
      <c r="Q378" s="321"/>
      <c r="R378" s="321"/>
      <c r="S378" s="321"/>
      <c r="T378" s="321"/>
      <c r="U378" s="321"/>
      <c r="V378" s="321"/>
      <c r="W378" s="321"/>
      <c r="X378" s="321"/>
      <c r="Y378" s="321"/>
      <c r="Z378" s="321"/>
    </row>
    <row r="379" spans="1:26" ht="38.25" outlineLevel="1">
      <c r="A379" s="294">
        <f t="shared" si="6"/>
        <v>359</v>
      </c>
      <c r="B379" s="322" t="s">
        <v>2959</v>
      </c>
      <c r="C379" s="294" t="s">
        <v>205</v>
      </c>
      <c r="D379" s="111">
        <v>8</v>
      </c>
      <c r="E379" s="111"/>
      <c r="F379" s="111">
        <v>8</v>
      </c>
      <c r="G379" s="323"/>
      <c r="H379" s="323"/>
      <c r="I379" s="576" t="s">
        <v>2960</v>
      </c>
      <c r="J379" s="115" t="s">
        <v>2961</v>
      </c>
      <c r="K379" s="624" t="s">
        <v>2962</v>
      </c>
      <c r="L379" s="318"/>
      <c r="M379" s="318"/>
      <c r="N379" s="318"/>
      <c r="O379" s="318"/>
      <c r="P379" s="318"/>
      <c r="Q379" s="318"/>
      <c r="R379" s="318"/>
      <c r="S379" s="318"/>
      <c r="T379" s="318"/>
      <c r="U379" s="318"/>
      <c r="V379" s="318"/>
      <c r="W379" s="318"/>
      <c r="X379" s="318"/>
      <c r="Y379" s="318"/>
      <c r="Z379" s="318"/>
    </row>
    <row r="380" spans="1:26" ht="38.25" outlineLevel="1">
      <c r="A380" s="294">
        <f t="shared" si="6"/>
        <v>360</v>
      </c>
      <c r="B380" s="322" t="s">
        <v>2963</v>
      </c>
      <c r="C380" s="294" t="s">
        <v>205</v>
      </c>
      <c r="D380" s="111">
        <v>8</v>
      </c>
      <c r="E380" s="111"/>
      <c r="F380" s="111">
        <v>8</v>
      </c>
      <c r="G380" s="323"/>
      <c r="H380" s="323"/>
      <c r="I380" s="581"/>
      <c r="J380" s="115" t="s">
        <v>2964</v>
      </c>
      <c r="K380" s="624"/>
      <c r="L380" s="318"/>
      <c r="M380" s="318"/>
      <c r="N380" s="318"/>
      <c r="O380" s="318"/>
      <c r="P380" s="318"/>
      <c r="Q380" s="318"/>
      <c r="R380" s="318"/>
      <c r="S380" s="318"/>
      <c r="T380" s="318"/>
      <c r="U380" s="318"/>
      <c r="V380" s="318"/>
      <c r="W380" s="318"/>
      <c r="X380" s="318"/>
      <c r="Y380" s="318"/>
      <c r="Z380" s="318"/>
    </row>
    <row r="381" spans="1:26" ht="38.25" outlineLevel="1">
      <c r="A381" s="294">
        <f t="shared" si="6"/>
        <v>361</v>
      </c>
      <c r="B381" s="322" t="s">
        <v>2965</v>
      </c>
      <c r="C381" s="294" t="s">
        <v>205</v>
      </c>
      <c r="D381" s="111">
        <v>8</v>
      </c>
      <c r="E381" s="111"/>
      <c r="F381" s="111">
        <v>8</v>
      </c>
      <c r="G381" s="323"/>
      <c r="H381" s="323"/>
      <c r="I381" s="581"/>
      <c r="J381" s="115" t="s">
        <v>2966</v>
      </c>
      <c r="K381" s="624"/>
      <c r="L381" s="318"/>
      <c r="M381" s="318"/>
      <c r="N381" s="318"/>
      <c r="O381" s="318"/>
      <c r="P381" s="318"/>
      <c r="Q381" s="318"/>
      <c r="R381" s="318"/>
      <c r="S381" s="318"/>
      <c r="T381" s="318"/>
      <c r="U381" s="318"/>
      <c r="V381" s="318"/>
      <c r="W381" s="318"/>
      <c r="X381" s="318"/>
      <c r="Y381" s="318"/>
      <c r="Z381" s="318"/>
    </row>
    <row r="382" spans="1:26" ht="63.75" outlineLevel="1">
      <c r="A382" s="294">
        <f t="shared" si="6"/>
        <v>362</v>
      </c>
      <c r="B382" s="176" t="s">
        <v>2967</v>
      </c>
      <c r="C382" s="294" t="s">
        <v>205</v>
      </c>
      <c r="D382" s="111">
        <v>2</v>
      </c>
      <c r="E382" s="111"/>
      <c r="F382" s="111">
        <v>2</v>
      </c>
      <c r="G382" s="294"/>
      <c r="H382" s="323"/>
      <c r="I382" s="294" t="s">
        <v>2968</v>
      </c>
      <c r="J382" s="294" t="s">
        <v>2969</v>
      </c>
      <c r="K382" s="624"/>
      <c r="L382" s="318"/>
      <c r="M382" s="318"/>
      <c r="N382" s="318"/>
      <c r="O382" s="318"/>
      <c r="P382" s="318"/>
      <c r="Q382" s="318"/>
      <c r="R382" s="318"/>
      <c r="S382" s="318"/>
      <c r="T382" s="318"/>
      <c r="U382" s="318"/>
      <c r="V382" s="318"/>
      <c r="W382" s="318"/>
      <c r="X382" s="318"/>
      <c r="Y382" s="318"/>
      <c r="Z382" s="318"/>
    </row>
    <row r="383" spans="1:26" ht="63.75" outlineLevel="1">
      <c r="A383" s="294">
        <f t="shared" si="6"/>
        <v>363</v>
      </c>
      <c r="B383" s="176" t="s">
        <v>2970</v>
      </c>
      <c r="C383" s="294" t="s">
        <v>205</v>
      </c>
      <c r="D383" s="111">
        <v>4</v>
      </c>
      <c r="E383" s="111"/>
      <c r="F383" s="111">
        <v>4</v>
      </c>
      <c r="G383" s="323"/>
      <c r="H383" s="323"/>
      <c r="I383" s="294" t="s">
        <v>2971</v>
      </c>
      <c r="J383" s="294" t="s">
        <v>2972</v>
      </c>
      <c r="K383" s="624"/>
      <c r="L383" s="318"/>
      <c r="M383" s="318"/>
      <c r="N383" s="318"/>
      <c r="O383" s="318"/>
      <c r="P383" s="318"/>
      <c r="Q383" s="318"/>
      <c r="R383" s="318"/>
      <c r="S383" s="318"/>
      <c r="T383" s="318"/>
      <c r="U383" s="318"/>
      <c r="V383" s="318"/>
      <c r="W383" s="318"/>
      <c r="X383" s="318"/>
      <c r="Y383" s="318"/>
      <c r="Z383" s="318"/>
    </row>
    <row r="384" spans="1:26" ht="38.25" outlineLevel="1">
      <c r="A384" s="294">
        <f t="shared" si="6"/>
        <v>364</v>
      </c>
      <c r="B384" s="176" t="s">
        <v>2973</v>
      </c>
      <c r="C384" s="294" t="s">
        <v>205</v>
      </c>
      <c r="D384" s="294">
        <v>3</v>
      </c>
      <c r="E384" s="111"/>
      <c r="F384" s="294">
        <v>3</v>
      </c>
      <c r="G384" s="323"/>
      <c r="H384" s="323"/>
      <c r="I384" s="294" t="s">
        <v>2974</v>
      </c>
      <c r="J384" s="294" t="s">
        <v>2975</v>
      </c>
      <c r="K384" s="624"/>
      <c r="L384" s="318"/>
      <c r="M384" s="318"/>
      <c r="N384" s="318"/>
      <c r="O384" s="318"/>
      <c r="P384" s="318"/>
      <c r="Q384" s="318"/>
      <c r="R384" s="318"/>
      <c r="S384" s="318"/>
      <c r="T384" s="318"/>
      <c r="U384" s="318"/>
      <c r="V384" s="318"/>
      <c r="W384" s="318"/>
      <c r="X384" s="318"/>
      <c r="Y384" s="318"/>
      <c r="Z384" s="318"/>
    </row>
    <row r="385" spans="1:26" ht="81" customHeight="1" outlineLevel="1">
      <c r="A385" s="294">
        <f t="shared" si="6"/>
        <v>365</v>
      </c>
      <c r="B385" s="322" t="s">
        <v>2976</v>
      </c>
      <c r="C385" s="294" t="s">
        <v>205</v>
      </c>
      <c r="D385" s="294">
        <v>3</v>
      </c>
      <c r="E385" s="111"/>
      <c r="F385" s="294">
        <v>3</v>
      </c>
      <c r="G385" s="323"/>
      <c r="H385" s="323"/>
      <c r="I385" s="294" t="s">
        <v>2977</v>
      </c>
      <c r="J385" s="115" t="s">
        <v>2978</v>
      </c>
      <c r="K385" s="624"/>
      <c r="L385" s="318"/>
      <c r="M385" s="318"/>
      <c r="N385" s="318"/>
      <c r="O385" s="318"/>
      <c r="P385" s="318"/>
      <c r="Q385" s="318"/>
      <c r="R385" s="318"/>
      <c r="S385" s="318"/>
      <c r="T385" s="318"/>
      <c r="U385" s="318"/>
      <c r="V385" s="318"/>
      <c r="W385" s="318"/>
      <c r="X385" s="318"/>
      <c r="Y385" s="318"/>
      <c r="Z385" s="318"/>
    </row>
    <row r="386" spans="1:26" ht="38.25" outlineLevel="1">
      <c r="A386" s="294">
        <f t="shared" si="6"/>
        <v>366</v>
      </c>
      <c r="B386" s="176" t="s">
        <v>2979</v>
      </c>
      <c r="C386" s="294" t="s">
        <v>205</v>
      </c>
      <c r="D386" s="111">
        <v>2</v>
      </c>
      <c r="E386" s="111"/>
      <c r="F386" s="111">
        <v>2</v>
      </c>
      <c r="G386" s="294"/>
      <c r="H386" s="323"/>
      <c r="I386" s="576" t="s">
        <v>2980</v>
      </c>
      <c r="J386" s="294" t="s">
        <v>2981</v>
      </c>
      <c r="K386" s="624"/>
      <c r="L386" s="318"/>
      <c r="M386" s="318"/>
      <c r="N386" s="318"/>
      <c r="O386" s="318"/>
      <c r="P386" s="318"/>
      <c r="Q386" s="318"/>
      <c r="R386" s="318"/>
      <c r="S386" s="318"/>
      <c r="T386" s="318"/>
      <c r="U386" s="318"/>
      <c r="V386" s="318"/>
      <c r="W386" s="318"/>
      <c r="X386" s="318"/>
      <c r="Y386" s="318"/>
      <c r="Z386" s="318"/>
    </row>
    <row r="387" spans="1:26" ht="38.25" outlineLevel="1">
      <c r="A387" s="294">
        <f t="shared" si="6"/>
        <v>367</v>
      </c>
      <c r="B387" s="176" t="s">
        <v>2982</v>
      </c>
      <c r="C387" s="294" t="s">
        <v>205</v>
      </c>
      <c r="D387" s="111">
        <v>2</v>
      </c>
      <c r="E387" s="111"/>
      <c r="F387" s="111">
        <v>2</v>
      </c>
      <c r="G387" s="294"/>
      <c r="H387" s="323"/>
      <c r="I387" s="581"/>
      <c r="J387" s="294" t="s">
        <v>2983</v>
      </c>
      <c r="K387" s="624"/>
      <c r="L387" s="318"/>
      <c r="M387" s="318"/>
      <c r="N387" s="318"/>
      <c r="O387" s="318"/>
      <c r="P387" s="318"/>
      <c r="Q387" s="318"/>
      <c r="R387" s="318"/>
      <c r="S387" s="318"/>
      <c r="T387" s="318"/>
      <c r="U387" s="318"/>
      <c r="V387" s="318"/>
      <c r="W387" s="318"/>
      <c r="X387" s="318"/>
      <c r="Y387" s="318"/>
      <c r="Z387" s="318"/>
    </row>
    <row r="388" spans="1:26" ht="63.75" customHeight="1" outlineLevel="1">
      <c r="A388" s="294">
        <f t="shared" si="6"/>
        <v>368</v>
      </c>
      <c r="B388" s="176" t="s">
        <v>2984</v>
      </c>
      <c r="C388" s="294" t="s">
        <v>205</v>
      </c>
      <c r="D388" s="111">
        <v>4</v>
      </c>
      <c r="E388" s="111"/>
      <c r="F388" s="111">
        <v>4</v>
      </c>
      <c r="G388" s="323"/>
      <c r="H388" s="323"/>
      <c r="I388" s="576" t="s">
        <v>2968</v>
      </c>
      <c r="J388" s="294" t="s">
        <v>2985</v>
      </c>
      <c r="K388" s="624" t="s">
        <v>2962</v>
      </c>
      <c r="L388" s="318"/>
      <c r="M388" s="318"/>
      <c r="N388" s="318"/>
      <c r="O388" s="318"/>
      <c r="P388" s="318"/>
      <c r="Q388" s="318"/>
      <c r="R388" s="318"/>
      <c r="S388" s="318"/>
      <c r="T388" s="318"/>
      <c r="U388" s="318"/>
      <c r="V388" s="318"/>
      <c r="W388" s="318"/>
      <c r="X388" s="318"/>
      <c r="Y388" s="318"/>
      <c r="Z388" s="318"/>
    </row>
    <row r="389" spans="1:26" ht="38.25" outlineLevel="1">
      <c r="A389" s="294">
        <f t="shared" si="6"/>
        <v>369</v>
      </c>
      <c r="B389" s="176" t="s">
        <v>2986</v>
      </c>
      <c r="C389" s="294" t="s">
        <v>205</v>
      </c>
      <c r="D389" s="111">
        <v>2</v>
      </c>
      <c r="E389" s="111"/>
      <c r="F389" s="111">
        <v>2</v>
      </c>
      <c r="G389" s="323"/>
      <c r="H389" s="323"/>
      <c r="I389" s="576"/>
      <c r="J389" s="294" t="s">
        <v>2987</v>
      </c>
      <c r="K389" s="624"/>
      <c r="L389" s="318"/>
      <c r="M389" s="318"/>
      <c r="N389" s="318"/>
      <c r="O389" s="318"/>
      <c r="P389" s="318"/>
      <c r="Q389" s="318"/>
      <c r="R389" s="318"/>
      <c r="S389" s="318"/>
      <c r="T389" s="318"/>
      <c r="U389" s="318"/>
      <c r="V389" s="318"/>
      <c r="W389" s="318"/>
      <c r="X389" s="318"/>
      <c r="Y389" s="318"/>
      <c r="Z389" s="318"/>
    </row>
    <row r="390" spans="1:26" ht="38.25" outlineLevel="1">
      <c r="A390" s="294">
        <f t="shared" si="6"/>
        <v>370</v>
      </c>
      <c r="B390" s="322" t="s">
        <v>2988</v>
      </c>
      <c r="C390" s="294" t="s">
        <v>205</v>
      </c>
      <c r="D390" s="111">
        <v>2</v>
      </c>
      <c r="E390" s="111"/>
      <c r="F390" s="111">
        <v>2</v>
      </c>
      <c r="G390" s="294"/>
      <c r="H390" s="323"/>
      <c r="I390" s="576"/>
      <c r="J390" s="115" t="s">
        <v>2989</v>
      </c>
      <c r="K390" s="624"/>
      <c r="L390" s="318"/>
      <c r="M390" s="318"/>
      <c r="N390" s="318"/>
      <c r="O390" s="318"/>
      <c r="P390" s="318"/>
      <c r="Q390" s="318"/>
      <c r="R390" s="318"/>
      <c r="S390" s="318"/>
      <c r="T390" s="318"/>
      <c r="U390" s="318"/>
      <c r="V390" s="318"/>
      <c r="W390" s="318"/>
      <c r="X390" s="318"/>
      <c r="Y390" s="318"/>
      <c r="Z390" s="318"/>
    </row>
    <row r="391" spans="1:26" ht="38.25" outlineLevel="1">
      <c r="A391" s="294">
        <f t="shared" ref="A391:A454" si="7">A390+1</f>
        <v>371</v>
      </c>
      <c r="B391" s="322" t="s">
        <v>2990</v>
      </c>
      <c r="C391" s="294" t="s">
        <v>205</v>
      </c>
      <c r="D391" s="111">
        <v>8</v>
      </c>
      <c r="E391" s="111"/>
      <c r="F391" s="111">
        <v>8</v>
      </c>
      <c r="G391" s="323"/>
      <c r="H391" s="323"/>
      <c r="I391" s="576" t="s">
        <v>2991</v>
      </c>
      <c r="J391" s="115" t="s">
        <v>2992</v>
      </c>
      <c r="K391" s="624"/>
      <c r="L391" s="318"/>
      <c r="M391" s="318"/>
      <c r="N391" s="318"/>
      <c r="O391" s="318"/>
      <c r="P391" s="318"/>
      <c r="Q391" s="318"/>
      <c r="R391" s="318"/>
      <c r="S391" s="318"/>
      <c r="T391" s="318"/>
      <c r="U391" s="318"/>
      <c r="V391" s="318"/>
      <c r="W391" s="318"/>
      <c r="X391" s="318"/>
      <c r="Y391" s="318"/>
      <c r="Z391" s="318"/>
    </row>
    <row r="392" spans="1:26" ht="25.5" outlineLevel="1">
      <c r="A392" s="294">
        <f t="shared" si="7"/>
        <v>372</v>
      </c>
      <c r="B392" s="322" t="s">
        <v>2993</v>
      </c>
      <c r="C392" s="294" t="s">
        <v>205</v>
      </c>
      <c r="D392" s="111">
        <v>2</v>
      </c>
      <c r="E392" s="111"/>
      <c r="F392" s="111">
        <v>2</v>
      </c>
      <c r="G392" s="294"/>
      <c r="H392" s="323"/>
      <c r="I392" s="576"/>
      <c r="J392" s="115" t="s">
        <v>2994</v>
      </c>
      <c r="K392" s="624"/>
      <c r="L392" s="318"/>
      <c r="M392" s="318"/>
      <c r="N392" s="318"/>
      <c r="O392" s="318"/>
      <c r="P392" s="318"/>
      <c r="Q392" s="318"/>
      <c r="R392" s="318"/>
      <c r="S392" s="318"/>
      <c r="T392" s="318"/>
      <c r="U392" s="318"/>
      <c r="V392" s="318"/>
      <c r="W392" s="318"/>
      <c r="X392" s="318"/>
      <c r="Y392" s="318"/>
      <c r="Z392" s="318"/>
    </row>
    <row r="393" spans="1:26" ht="25.5" outlineLevel="1">
      <c r="A393" s="294">
        <f t="shared" si="7"/>
        <v>373</v>
      </c>
      <c r="B393" s="322" t="s">
        <v>2995</v>
      </c>
      <c r="C393" s="294" t="s">
        <v>205</v>
      </c>
      <c r="D393" s="111">
        <v>2</v>
      </c>
      <c r="E393" s="111"/>
      <c r="F393" s="111">
        <v>2</v>
      </c>
      <c r="G393" s="294"/>
      <c r="H393" s="323"/>
      <c r="I393" s="576"/>
      <c r="J393" s="115" t="s">
        <v>2996</v>
      </c>
      <c r="K393" s="624"/>
      <c r="L393" s="318"/>
      <c r="M393" s="318"/>
      <c r="N393" s="318"/>
      <c r="O393" s="318"/>
      <c r="P393" s="318"/>
      <c r="Q393" s="318"/>
      <c r="R393" s="318"/>
      <c r="S393" s="318"/>
      <c r="T393" s="318"/>
      <c r="U393" s="318"/>
      <c r="V393" s="318"/>
      <c r="W393" s="318"/>
      <c r="X393" s="318"/>
      <c r="Y393" s="318"/>
      <c r="Z393" s="318"/>
    </row>
    <row r="394" spans="1:26" ht="25.5" outlineLevel="1">
      <c r="A394" s="294">
        <f t="shared" si="7"/>
        <v>374</v>
      </c>
      <c r="B394" s="322" t="s">
        <v>2997</v>
      </c>
      <c r="C394" s="294" t="s">
        <v>205</v>
      </c>
      <c r="D394" s="111">
        <v>2</v>
      </c>
      <c r="E394" s="111"/>
      <c r="F394" s="111">
        <v>2</v>
      </c>
      <c r="G394" s="294"/>
      <c r="H394" s="323"/>
      <c r="I394" s="576"/>
      <c r="J394" s="115" t="s">
        <v>2998</v>
      </c>
      <c r="K394" s="624"/>
      <c r="L394" s="318"/>
      <c r="M394" s="318"/>
      <c r="N394" s="318"/>
      <c r="O394" s="318"/>
      <c r="P394" s="318"/>
      <c r="Q394" s="318"/>
      <c r="R394" s="318"/>
      <c r="S394" s="318"/>
      <c r="T394" s="318"/>
      <c r="U394" s="318"/>
      <c r="V394" s="318"/>
      <c r="W394" s="318"/>
      <c r="X394" s="318"/>
      <c r="Y394" s="318"/>
      <c r="Z394" s="318"/>
    </row>
    <row r="395" spans="1:26" ht="25.5" outlineLevel="1">
      <c r="A395" s="294">
        <f t="shared" si="7"/>
        <v>375</v>
      </c>
      <c r="B395" s="322" t="s">
        <v>2999</v>
      </c>
      <c r="C395" s="294" t="s">
        <v>205</v>
      </c>
      <c r="D395" s="111">
        <v>2</v>
      </c>
      <c r="E395" s="111"/>
      <c r="F395" s="111">
        <v>2</v>
      </c>
      <c r="G395" s="323"/>
      <c r="H395" s="323"/>
      <c r="I395" s="576"/>
      <c r="J395" s="115" t="s">
        <v>3000</v>
      </c>
      <c r="K395" s="624"/>
      <c r="L395" s="318"/>
      <c r="M395" s="318"/>
      <c r="N395" s="318"/>
      <c r="O395" s="318"/>
      <c r="P395" s="318"/>
      <c r="Q395" s="318"/>
      <c r="R395" s="318"/>
      <c r="S395" s="318"/>
      <c r="T395" s="318"/>
      <c r="U395" s="318"/>
      <c r="V395" s="318"/>
      <c r="W395" s="318"/>
      <c r="X395" s="318"/>
      <c r="Y395" s="318"/>
      <c r="Z395" s="318"/>
    </row>
    <row r="396" spans="1:26" ht="25.5" outlineLevel="1">
      <c r="A396" s="294">
        <f t="shared" si="7"/>
        <v>376</v>
      </c>
      <c r="B396" s="322" t="s">
        <v>3001</v>
      </c>
      <c r="C396" s="294" t="s">
        <v>205</v>
      </c>
      <c r="D396" s="111">
        <v>2</v>
      </c>
      <c r="E396" s="111"/>
      <c r="F396" s="111">
        <v>2</v>
      </c>
      <c r="G396" s="323"/>
      <c r="H396" s="323"/>
      <c r="I396" s="576"/>
      <c r="J396" s="115" t="s">
        <v>3002</v>
      </c>
      <c r="K396" s="624"/>
      <c r="L396" s="318"/>
      <c r="M396" s="318"/>
      <c r="N396" s="318"/>
      <c r="O396" s="318"/>
      <c r="P396" s="318"/>
      <c r="Q396" s="318"/>
      <c r="R396" s="318"/>
      <c r="S396" s="318"/>
      <c r="T396" s="318"/>
      <c r="U396" s="318"/>
      <c r="V396" s="318"/>
      <c r="W396" s="318"/>
      <c r="X396" s="318"/>
      <c r="Y396" s="318"/>
      <c r="Z396" s="318"/>
    </row>
    <row r="397" spans="1:26" ht="25.5" outlineLevel="1">
      <c r="A397" s="294">
        <f t="shared" si="7"/>
        <v>377</v>
      </c>
      <c r="B397" s="322" t="s">
        <v>3003</v>
      </c>
      <c r="C397" s="294" t="s">
        <v>205</v>
      </c>
      <c r="D397" s="111">
        <v>2</v>
      </c>
      <c r="E397" s="111"/>
      <c r="F397" s="111">
        <v>2</v>
      </c>
      <c r="G397" s="323"/>
      <c r="H397" s="323"/>
      <c r="I397" s="576"/>
      <c r="J397" s="115" t="s">
        <v>3004</v>
      </c>
      <c r="K397" s="624"/>
      <c r="L397" s="318"/>
      <c r="M397" s="318"/>
      <c r="N397" s="318"/>
      <c r="O397" s="318"/>
      <c r="P397" s="318"/>
      <c r="Q397" s="318"/>
      <c r="R397" s="318"/>
      <c r="S397" s="318"/>
      <c r="T397" s="318"/>
      <c r="U397" s="318"/>
      <c r="V397" s="318"/>
      <c r="W397" s="318"/>
      <c r="X397" s="318"/>
      <c r="Y397" s="318"/>
      <c r="Z397" s="318"/>
    </row>
    <row r="398" spans="1:26" ht="25.5" outlineLevel="1">
      <c r="A398" s="294">
        <f t="shared" si="7"/>
        <v>378</v>
      </c>
      <c r="B398" s="322" t="s">
        <v>3005</v>
      </c>
      <c r="C398" s="294" t="s">
        <v>205</v>
      </c>
      <c r="D398" s="111">
        <v>2</v>
      </c>
      <c r="E398" s="111"/>
      <c r="F398" s="111">
        <v>2</v>
      </c>
      <c r="G398" s="323"/>
      <c r="H398" s="323"/>
      <c r="I398" s="576"/>
      <c r="J398" s="115" t="s">
        <v>3006</v>
      </c>
      <c r="K398" s="624"/>
      <c r="L398" s="318"/>
      <c r="M398" s="318"/>
      <c r="N398" s="318"/>
      <c r="O398" s="318"/>
      <c r="P398" s="318"/>
      <c r="Q398" s="318"/>
      <c r="R398" s="318"/>
      <c r="S398" s="318"/>
      <c r="T398" s="318"/>
      <c r="U398" s="318"/>
      <c r="V398" s="318"/>
      <c r="W398" s="318"/>
      <c r="X398" s="318"/>
      <c r="Y398" s="318"/>
      <c r="Z398" s="318"/>
    </row>
    <row r="399" spans="1:26" ht="25.5" outlineLevel="1">
      <c r="A399" s="294">
        <f t="shared" si="7"/>
        <v>379</v>
      </c>
      <c r="B399" s="324" t="s">
        <v>3007</v>
      </c>
      <c r="C399" s="294" t="s">
        <v>205</v>
      </c>
      <c r="D399" s="111">
        <v>4</v>
      </c>
      <c r="E399" s="111"/>
      <c r="F399" s="111">
        <v>4</v>
      </c>
      <c r="G399" s="323"/>
      <c r="H399" s="323"/>
      <c r="I399" s="576"/>
      <c r="J399" s="120" t="s">
        <v>3008</v>
      </c>
      <c r="K399" s="624"/>
      <c r="L399" s="318"/>
      <c r="M399" s="318"/>
      <c r="N399" s="318"/>
      <c r="O399" s="318"/>
      <c r="P399" s="318"/>
      <c r="Q399" s="318"/>
      <c r="R399" s="318"/>
      <c r="S399" s="318"/>
      <c r="T399" s="318"/>
      <c r="U399" s="318"/>
      <c r="V399" s="318"/>
      <c r="W399" s="318"/>
      <c r="X399" s="318"/>
      <c r="Y399" s="318"/>
      <c r="Z399" s="318"/>
    </row>
    <row r="400" spans="1:26" ht="13.5" outlineLevel="1">
      <c r="A400" s="294">
        <f t="shared" si="7"/>
        <v>380</v>
      </c>
      <c r="B400" s="176" t="s">
        <v>3009</v>
      </c>
      <c r="C400" s="294" t="s">
        <v>205</v>
      </c>
      <c r="D400" s="294">
        <v>4</v>
      </c>
      <c r="E400" s="294"/>
      <c r="F400" s="294">
        <v>4</v>
      </c>
      <c r="G400" s="287"/>
      <c r="H400" s="287"/>
      <c r="I400" s="624" t="s">
        <v>3010</v>
      </c>
      <c r="J400" s="723" t="s">
        <v>3011</v>
      </c>
      <c r="K400" s="624"/>
      <c r="L400" s="325"/>
      <c r="M400" s="325"/>
      <c r="N400" s="325"/>
      <c r="O400" s="325"/>
      <c r="P400" s="325"/>
      <c r="Q400" s="325"/>
      <c r="R400" s="325"/>
      <c r="S400" s="325"/>
      <c r="T400" s="325"/>
      <c r="U400" s="325"/>
      <c r="V400" s="325"/>
      <c r="W400" s="325"/>
      <c r="X400" s="325"/>
      <c r="Y400" s="325"/>
      <c r="Z400" s="325"/>
    </row>
    <row r="401" spans="1:26" ht="13.5" outlineLevel="1">
      <c r="A401" s="294">
        <f t="shared" si="7"/>
        <v>381</v>
      </c>
      <c r="B401" s="176" t="s">
        <v>3012</v>
      </c>
      <c r="C401" s="294" t="s">
        <v>205</v>
      </c>
      <c r="D401" s="294">
        <v>4</v>
      </c>
      <c r="E401" s="294"/>
      <c r="F401" s="294">
        <v>4</v>
      </c>
      <c r="G401" s="287"/>
      <c r="H401" s="287"/>
      <c r="I401" s="624"/>
      <c r="J401" s="723"/>
      <c r="K401" s="624"/>
      <c r="L401" s="325"/>
      <c r="M401" s="325"/>
      <c r="N401" s="325"/>
      <c r="O401" s="325"/>
      <c r="P401" s="325"/>
      <c r="Q401" s="325"/>
      <c r="R401" s="325"/>
      <c r="S401" s="325"/>
      <c r="T401" s="325"/>
      <c r="U401" s="325"/>
      <c r="V401" s="325"/>
      <c r="W401" s="325"/>
      <c r="X401" s="325"/>
      <c r="Y401" s="325"/>
      <c r="Z401" s="325"/>
    </row>
    <row r="402" spans="1:26" ht="13.5" outlineLevel="1">
      <c r="A402" s="294">
        <f t="shared" si="7"/>
        <v>382</v>
      </c>
      <c r="B402" s="176" t="s">
        <v>3013</v>
      </c>
      <c r="C402" s="294" t="s">
        <v>205</v>
      </c>
      <c r="D402" s="294">
        <v>4</v>
      </c>
      <c r="E402" s="294"/>
      <c r="F402" s="294">
        <v>4</v>
      </c>
      <c r="G402" s="287"/>
      <c r="H402" s="287"/>
      <c r="I402" s="624"/>
      <c r="J402" s="723"/>
      <c r="K402" s="624"/>
      <c r="L402" s="325"/>
      <c r="M402" s="325"/>
      <c r="N402" s="325"/>
      <c r="O402" s="325"/>
      <c r="P402" s="325"/>
      <c r="Q402" s="325"/>
      <c r="R402" s="325"/>
      <c r="S402" s="325"/>
      <c r="T402" s="325"/>
      <c r="U402" s="325"/>
      <c r="V402" s="325"/>
      <c r="W402" s="325"/>
      <c r="X402" s="325"/>
      <c r="Y402" s="325"/>
      <c r="Z402" s="325"/>
    </row>
    <row r="403" spans="1:26" ht="13.5" outlineLevel="1">
      <c r="A403" s="294">
        <f t="shared" si="7"/>
        <v>383</v>
      </c>
      <c r="B403" s="176" t="s">
        <v>3014</v>
      </c>
      <c r="C403" s="294" t="s">
        <v>205</v>
      </c>
      <c r="D403" s="294">
        <v>16</v>
      </c>
      <c r="E403" s="294"/>
      <c r="F403" s="294">
        <v>16</v>
      </c>
      <c r="G403" s="287"/>
      <c r="H403" s="287"/>
      <c r="I403" s="624"/>
      <c r="J403" s="723"/>
      <c r="K403" s="624"/>
      <c r="L403" s="325"/>
      <c r="M403" s="325"/>
      <c r="N403" s="325"/>
      <c r="O403" s="325"/>
      <c r="P403" s="325"/>
      <c r="Q403" s="325"/>
      <c r="R403" s="325"/>
      <c r="S403" s="325"/>
      <c r="T403" s="325"/>
      <c r="U403" s="325"/>
      <c r="V403" s="325"/>
      <c r="W403" s="325"/>
      <c r="X403" s="325"/>
      <c r="Y403" s="325"/>
      <c r="Z403" s="325"/>
    </row>
    <row r="404" spans="1:26" ht="51" outlineLevel="1">
      <c r="A404" s="294">
        <f t="shared" si="7"/>
        <v>384</v>
      </c>
      <c r="B404" s="176" t="s">
        <v>3015</v>
      </c>
      <c r="C404" s="294" t="s">
        <v>205</v>
      </c>
      <c r="D404" s="294">
        <v>4</v>
      </c>
      <c r="E404" s="294"/>
      <c r="F404" s="294">
        <v>4</v>
      </c>
      <c r="G404" s="294"/>
      <c r="H404" s="294"/>
      <c r="I404" s="294" t="s">
        <v>3016</v>
      </c>
      <c r="J404" s="723"/>
      <c r="K404" s="294" t="s">
        <v>3017</v>
      </c>
      <c r="L404" s="318"/>
      <c r="M404" s="318"/>
      <c r="N404" s="318"/>
      <c r="O404" s="318"/>
      <c r="P404" s="318"/>
      <c r="Q404" s="318"/>
      <c r="R404" s="318"/>
      <c r="S404" s="318"/>
      <c r="T404" s="318"/>
      <c r="U404" s="318"/>
      <c r="V404" s="318"/>
      <c r="W404" s="318"/>
      <c r="X404" s="318"/>
      <c r="Y404" s="318"/>
      <c r="Z404" s="318"/>
    </row>
    <row r="405" spans="1:26" ht="51" outlineLevel="1">
      <c r="A405" s="294">
        <f t="shared" si="7"/>
        <v>385</v>
      </c>
      <c r="B405" s="176" t="s">
        <v>3018</v>
      </c>
      <c r="C405" s="294" t="s">
        <v>205</v>
      </c>
      <c r="D405" s="294">
        <v>2</v>
      </c>
      <c r="E405" s="294"/>
      <c r="F405" s="294">
        <v>2</v>
      </c>
      <c r="G405" s="294"/>
      <c r="H405" s="294"/>
      <c r="I405" s="576" t="s">
        <v>3019</v>
      </c>
      <c r="J405" s="723"/>
      <c r="K405" s="576" t="s">
        <v>3020</v>
      </c>
      <c r="L405" s="318"/>
      <c r="M405" s="318"/>
      <c r="N405" s="318"/>
      <c r="O405" s="318"/>
      <c r="P405" s="318"/>
      <c r="Q405" s="318"/>
      <c r="R405" s="318"/>
      <c r="S405" s="318"/>
      <c r="T405" s="318"/>
      <c r="U405" s="318"/>
      <c r="V405" s="318"/>
      <c r="W405" s="318"/>
      <c r="X405" s="318"/>
      <c r="Y405" s="318"/>
      <c r="Z405" s="318"/>
    </row>
    <row r="406" spans="1:26" ht="38.25" outlineLevel="1">
      <c r="A406" s="294">
        <f t="shared" si="7"/>
        <v>386</v>
      </c>
      <c r="B406" s="176" t="s">
        <v>3021</v>
      </c>
      <c r="C406" s="294" t="s">
        <v>205</v>
      </c>
      <c r="D406" s="294">
        <v>2</v>
      </c>
      <c r="E406" s="294"/>
      <c r="F406" s="294">
        <v>2</v>
      </c>
      <c r="G406" s="294"/>
      <c r="H406" s="294"/>
      <c r="I406" s="576"/>
      <c r="J406" s="723"/>
      <c r="K406" s="576"/>
      <c r="L406" s="318"/>
      <c r="M406" s="318"/>
      <c r="N406" s="318"/>
      <c r="O406" s="318"/>
      <c r="P406" s="318"/>
      <c r="Q406" s="318"/>
      <c r="R406" s="318"/>
      <c r="S406" s="318"/>
      <c r="T406" s="318"/>
      <c r="U406" s="318"/>
      <c r="V406" s="318"/>
      <c r="W406" s="318"/>
      <c r="X406" s="318"/>
      <c r="Y406" s="318"/>
      <c r="Z406" s="318"/>
    </row>
    <row r="407" spans="1:26" ht="38.25" outlineLevel="1">
      <c r="A407" s="294">
        <f t="shared" si="7"/>
        <v>387</v>
      </c>
      <c r="B407" s="176" t="s">
        <v>3022</v>
      </c>
      <c r="C407" s="294" t="s">
        <v>126</v>
      </c>
      <c r="D407" s="294">
        <v>2</v>
      </c>
      <c r="E407" s="294"/>
      <c r="F407" s="294">
        <v>2</v>
      </c>
      <c r="G407" s="294"/>
      <c r="H407" s="294"/>
      <c r="I407" s="576"/>
      <c r="J407" s="723"/>
      <c r="K407" s="576"/>
      <c r="L407" s="318"/>
      <c r="M407" s="318"/>
      <c r="N407" s="318"/>
      <c r="O407" s="318"/>
      <c r="P407" s="318"/>
      <c r="Q407" s="318"/>
      <c r="R407" s="318"/>
      <c r="S407" s="318"/>
      <c r="T407" s="318"/>
      <c r="U407" s="318"/>
      <c r="V407" s="318"/>
      <c r="W407" s="318"/>
      <c r="X407" s="318"/>
      <c r="Y407" s="318"/>
      <c r="Z407" s="318"/>
    </row>
    <row r="408" spans="1:26" ht="38.25" outlineLevel="1">
      <c r="A408" s="294">
        <f t="shared" si="7"/>
        <v>388</v>
      </c>
      <c r="B408" s="176" t="s">
        <v>3023</v>
      </c>
      <c r="C408" s="294" t="s">
        <v>126</v>
      </c>
      <c r="D408" s="294">
        <v>2</v>
      </c>
      <c r="E408" s="294"/>
      <c r="F408" s="294">
        <v>2</v>
      </c>
      <c r="G408" s="294"/>
      <c r="H408" s="294"/>
      <c r="I408" s="294" t="s">
        <v>3019</v>
      </c>
      <c r="J408" s="723" t="s">
        <v>3011</v>
      </c>
      <c r="K408" s="294" t="s">
        <v>3020</v>
      </c>
      <c r="L408" s="318"/>
      <c r="M408" s="318"/>
      <c r="N408" s="318"/>
      <c r="O408" s="318"/>
      <c r="P408" s="318"/>
      <c r="Q408" s="318"/>
      <c r="R408" s="318"/>
      <c r="S408" s="318"/>
      <c r="T408" s="318"/>
      <c r="U408" s="318"/>
      <c r="V408" s="318"/>
      <c r="W408" s="318"/>
      <c r="X408" s="318"/>
      <c r="Y408" s="318"/>
      <c r="Z408" s="318"/>
    </row>
    <row r="409" spans="1:26" ht="38.25" outlineLevel="1">
      <c r="A409" s="294">
        <f t="shared" si="7"/>
        <v>389</v>
      </c>
      <c r="B409" s="176" t="s">
        <v>3024</v>
      </c>
      <c r="C409" s="294" t="s">
        <v>126</v>
      </c>
      <c r="D409" s="294">
        <v>4</v>
      </c>
      <c r="E409" s="294"/>
      <c r="F409" s="294">
        <v>4</v>
      </c>
      <c r="G409" s="294"/>
      <c r="H409" s="294"/>
      <c r="I409" s="576" t="s">
        <v>3025</v>
      </c>
      <c r="J409" s="723"/>
      <c r="K409" s="576" t="s">
        <v>3026</v>
      </c>
      <c r="L409" s="318"/>
      <c r="M409" s="318"/>
      <c r="N409" s="318"/>
      <c r="O409" s="318"/>
      <c r="P409" s="318"/>
      <c r="Q409" s="318"/>
      <c r="R409" s="318"/>
      <c r="S409" s="318"/>
      <c r="T409" s="318"/>
      <c r="U409" s="318"/>
      <c r="V409" s="318"/>
      <c r="W409" s="318"/>
      <c r="X409" s="318"/>
      <c r="Y409" s="318"/>
      <c r="Z409" s="318"/>
    </row>
    <row r="410" spans="1:26" ht="38.25" outlineLevel="1">
      <c r="A410" s="294">
        <f t="shared" si="7"/>
        <v>390</v>
      </c>
      <c r="B410" s="176" t="s">
        <v>3027</v>
      </c>
      <c r="C410" s="294" t="s">
        <v>126</v>
      </c>
      <c r="D410" s="294">
        <v>4</v>
      </c>
      <c r="E410" s="294"/>
      <c r="F410" s="294">
        <v>4</v>
      </c>
      <c r="G410" s="294"/>
      <c r="H410" s="294"/>
      <c r="I410" s="576"/>
      <c r="J410" s="723"/>
      <c r="K410" s="576"/>
      <c r="L410" s="318"/>
      <c r="M410" s="318"/>
      <c r="N410" s="318"/>
      <c r="O410" s="318"/>
      <c r="P410" s="318"/>
      <c r="Q410" s="318"/>
      <c r="R410" s="318"/>
      <c r="S410" s="318"/>
      <c r="T410" s="318"/>
      <c r="U410" s="318"/>
      <c r="V410" s="318"/>
      <c r="W410" s="318"/>
      <c r="X410" s="318"/>
      <c r="Y410" s="318"/>
      <c r="Z410" s="318"/>
    </row>
    <row r="411" spans="1:26" ht="38.25" outlineLevel="1">
      <c r="A411" s="294">
        <f t="shared" si="7"/>
        <v>391</v>
      </c>
      <c r="B411" s="176" t="s">
        <v>3028</v>
      </c>
      <c r="C411" s="294" t="s">
        <v>126</v>
      </c>
      <c r="D411" s="294">
        <v>4</v>
      </c>
      <c r="E411" s="294"/>
      <c r="F411" s="294">
        <v>4</v>
      </c>
      <c r="G411" s="294"/>
      <c r="H411" s="294"/>
      <c r="I411" s="576"/>
      <c r="J411" s="723"/>
      <c r="K411" s="576"/>
      <c r="L411" s="318"/>
      <c r="M411" s="318"/>
      <c r="N411" s="318"/>
      <c r="O411" s="318"/>
      <c r="P411" s="318"/>
      <c r="Q411" s="318"/>
      <c r="R411" s="318"/>
      <c r="S411" s="318"/>
      <c r="T411" s="318"/>
      <c r="U411" s="318"/>
      <c r="V411" s="318"/>
      <c r="W411" s="318"/>
      <c r="X411" s="318"/>
      <c r="Y411" s="318"/>
      <c r="Z411" s="318"/>
    </row>
    <row r="412" spans="1:26" ht="38.25" outlineLevel="1">
      <c r="A412" s="294">
        <f t="shared" si="7"/>
        <v>392</v>
      </c>
      <c r="B412" s="176" t="s">
        <v>3029</v>
      </c>
      <c r="C412" s="294" t="s">
        <v>126</v>
      </c>
      <c r="D412" s="294">
        <v>6</v>
      </c>
      <c r="E412" s="294"/>
      <c r="F412" s="294">
        <v>6</v>
      </c>
      <c r="G412" s="294"/>
      <c r="H412" s="294"/>
      <c r="I412" s="576"/>
      <c r="J412" s="723"/>
      <c r="K412" s="576"/>
      <c r="L412" s="318"/>
      <c r="M412" s="318"/>
      <c r="N412" s="318"/>
      <c r="O412" s="318"/>
      <c r="P412" s="318"/>
      <c r="Q412" s="318"/>
      <c r="R412" s="318"/>
      <c r="S412" s="318"/>
      <c r="T412" s="318"/>
      <c r="U412" s="318"/>
      <c r="V412" s="318"/>
      <c r="W412" s="318"/>
      <c r="X412" s="318"/>
      <c r="Y412" s="318"/>
      <c r="Z412" s="318"/>
    </row>
    <row r="413" spans="1:26" ht="63.75" outlineLevel="1">
      <c r="A413" s="294">
        <f t="shared" si="7"/>
        <v>393</v>
      </c>
      <c r="B413" s="176" t="s">
        <v>3030</v>
      </c>
      <c r="C413" s="294" t="s">
        <v>126</v>
      </c>
      <c r="D413" s="294">
        <v>2</v>
      </c>
      <c r="E413" s="294"/>
      <c r="F413" s="294">
        <v>2</v>
      </c>
      <c r="G413" s="294"/>
      <c r="H413" s="294"/>
      <c r="I413" s="576"/>
      <c r="J413" s="723"/>
      <c r="K413" s="294" t="s">
        <v>3031</v>
      </c>
      <c r="L413" s="318"/>
      <c r="M413" s="318"/>
      <c r="N413" s="318"/>
      <c r="O413" s="318"/>
      <c r="P413" s="318"/>
      <c r="Q413" s="318"/>
      <c r="R413" s="318"/>
      <c r="S413" s="318"/>
      <c r="T413" s="318"/>
      <c r="U413" s="318"/>
      <c r="V413" s="318"/>
      <c r="W413" s="318"/>
      <c r="X413" s="318"/>
      <c r="Y413" s="318"/>
      <c r="Z413" s="318"/>
    </row>
    <row r="414" spans="1:26" ht="51" outlineLevel="1">
      <c r="A414" s="294">
        <f t="shared" si="7"/>
        <v>394</v>
      </c>
      <c r="B414" s="176" t="s">
        <v>3032</v>
      </c>
      <c r="C414" s="294" t="s">
        <v>126</v>
      </c>
      <c r="D414" s="294">
        <v>12</v>
      </c>
      <c r="E414" s="294"/>
      <c r="F414" s="294">
        <v>12</v>
      </c>
      <c r="G414" s="294"/>
      <c r="H414" s="294"/>
      <c r="I414" s="294" t="s">
        <v>3033</v>
      </c>
      <c r="J414" s="723"/>
      <c r="K414" s="294" t="s">
        <v>3034</v>
      </c>
      <c r="L414" s="318"/>
      <c r="M414" s="318"/>
      <c r="N414" s="318"/>
      <c r="O414" s="318"/>
      <c r="P414" s="318"/>
      <c r="Q414" s="318"/>
      <c r="R414" s="318"/>
      <c r="S414" s="318"/>
      <c r="T414" s="318"/>
      <c r="U414" s="318"/>
      <c r="V414" s="318"/>
      <c r="W414" s="318"/>
      <c r="X414" s="318"/>
      <c r="Y414" s="318"/>
      <c r="Z414" s="318"/>
    </row>
    <row r="415" spans="1:26" ht="51" outlineLevel="1">
      <c r="A415" s="294">
        <f t="shared" si="7"/>
        <v>395</v>
      </c>
      <c r="B415" s="176" t="s">
        <v>3035</v>
      </c>
      <c r="C415" s="294" t="s">
        <v>126</v>
      </c>
      <c r="D415" s="294">
        <v>4</v>
      </c>
      <c r="E415" s="294"/>
      <c r="F415" s="294">
        <v>4</v>
      </c>
      <c r="G415" s="294"/>
      <c r="H415" s="294"/>
      <c r="I415" s="294" t="s">
        <v>3036</v>
      </c>
      <c r="J415" s="723"/>
      <c r="K415" s="294" t="s">
        <v>3037</v>
      </c>
      <c r="L415" s="318"/>
      <c r="M415" s="318"/>
      <c r="N415" s="318"/>
      <c r="O415" s="318"/>
      <c r="P415" s="318"/>
      <c r="Q415" s="318"/>
      <c r="R415" s="318"/>
      <c r="S415" s="318"/>
      <c r="T415" s="318"/>
      <c r="U415" s="318"/>
      <c r="V415" s="318"/>
      <c r="W415" s="318"/>
      <c r="X415" s="318"/>
      <c r="Y415" s="318"/>
      <c r="Z415" s="318"/>
    </row>
    <row r="416" spans="1:26" ht="51" outlineLevel="1">
      <c r="A416" s="294">
        <f t="shared" si="7"/>
        <v>396</v>
      </c>
      <c r="B416" s="176" t="s">
        <v>3038</v>
      </c>
      <c r="C416" s="294" t="s">
        <v>126</v>
      </c>
      <c r="D416" s="294">
        <v>2</v>
      </c>
      <c r="E416" s="294"/>
      <c r="F416" s="294">
        <v>2</v>
      </c>
      <c r="G416" s="294"/>
      <c r="H416" s="294"/>
      <c r="I416" s="294" t="s">
        <v>3039</v>
      </c>
      <c r="J416" s="723"/>
      <c r="K416" s="294" t="s">
        <v>3040</v>
      </c>
      <c r="L416" s="318"/>
      <c r="M416" s="318"/>
      <c r="N416" s="318"/>
      <c r="O416" s="318"/>
      <c r="P416" s="318"/>
      <c r="Q416" s="318"/>
      <c r="R416" s="318"/>
      <c r="S416" s="318"/>
      <c r="T416" s="318"/>
      <c r="U416" s="318"/>
      <c r="V416" s="318"/>
      <c r="W416" s="318"/>
      <c r="X416" s="318"/>
      <c r="Y416" s="318"/>
      <c r="Z416" s="318"/>
    </row>
    <row r="417" spans="1:26" ht="76.5" outlineLevel="1">
      <c r="A417" s="294">
        <f t="shared" si="7"/>
        <v>397</v>
      </c>
      <c r="B417" s="176" t="s">
        <v>3041</v>
      </c>
      <c r="C417" s="294" t="s">
        <v>126</v>
      </c>
      <c r="D417" s="294">
        <v>6</v>
      </c>
      <c r="E417" s="294"/>
      <c r="F417" s="294">
        <v>6</v>
      </c>
      <c r="G417" s="294"/>
      <c r="H417" s="294"/>
      <c r="I417" s="576" t="s">
        <v>450</v>
      </c>
      <c r="J417" s="723"/>
      <c r="K417" s="294" t="s">
        <v>3042</v>
      </c>
      <c r="L417" s="318"/>
      <c r="M417" s="318"/>
      <c r="N417" s="318"/>
      <c r="O417" s="318"/>
      <c r="P417" s="318"/>
      <c r="Q417" s="318"/>
      <c r="R417" s="318"/>
      <c r="S417" s="318"/>
      <c r="T417" s="318"/>
      <c r="U417" s="318"/>
      <c r="V417" s="318"/>
      <c r="W417" s="318"/>
      <c r="X417" s="318"/>
      <c r="Y417" s="318"/>
      <c r="Z417" s="318"/>
    </row>
    <row r="418" spans="1:26" ht="51" outlineLevel="1">
      <c r="A418" s="294">
        <f t="shared" si="7"/>
        <v>398</v>
      </c>
      <c r="B418" s="176" t="s">
        <v>3043</v>
      </c>
      <c r="C418" s="294" t="s">
        <v>126</v>
      </c>
      <c r="D418" s="294">
        <v>6</v>
      </c>
      <c r="E418" s="294"/>
      <c r="F418" s="294">
        <v>6</v>
      </c>
      <c r="G418" s="294"/>
      <c r="H418" s="294"/>
      <c r="I418" s="576"/>
      <c r="J418" s="723"/>
      <c r="K418" s="294" t="s">
        <v>3044</v>
      </c>
      <c r="L418" s="318"/>
      <c r="M418" s="318"/>
      <c r="N418" s="318"/>
      <c r="O418" s="318"/>
      <c r="P418" s="318"/>
      <c r="Q418" s="318"/>
      <c r="R418" s="318"/>
      <c r="S418" s="318"/>
      <c r="T418" s="318"/>
      <c r="U418" s="318"/>
      <c r="V418" s="318"/>
      <c r="W418" s="318"/>
      <c r="X418" s="318"/>
      <c r="Y418" s="318"/>
      <c r="Z418" s="318"/>
    </row>
    <row r="419" spans="1:26" ht="76.5" outlineLevel="1">
      <c r="A419" s="294">
        <f t="shared" si="7"/>
        <v>399</v>
      </c>
      <c r="B419" s="176" t="s">
        <v>3045</v>
      </c>
      <c r="C419" s="294" t="s">
        <v>126</v>
      </c>
      <c r="D419" s="294">
        <v>6</v>
      </c>
      <c r="E419" s="294"/>
      <c r="F419" s="294">
        <v>6</v>
      </c>
      <c r="G419" s="294"/>
      <c r="H419" s="294"/>
      <c r="I419" s="576"/>
      <c r="J419" s="723"/>
      <c r="K419" s="294" t="s">
        <v>3042</v>
      </c>
      <c r="L419" s="318"/>
      <c r="M419" s="318"/>
      <c r="N419" s="318"/>
      <c r="O419" s="318"/>
      <c r="P419" s="318"/>
      <c r="Q419" s="318"/>
      <c r="R419" s="318"/>
      <c r="S419" s="318"/>
      <c r="T419" s="318"/>
      <c r="U419" s="318"/>
      <c r="V419" s="318"/>
      <c r="W419" s="318"/>
      <c r="X419" s="318"/>
      <c r="Y419" s="318"/>
      <c r="Z419" s="318"/>
    </row>
    <row r="420" spans="1:26" ht="51" outlineLevel="1">
      <c r="A420" s="294">
        <f t="shared" si="7"/>
        <v>400</v>
      </c>
      <c r="B420" s="176" t="s">
        <v>3046</v>
      </c>
      <c r="C420" s="294" t="s">
        <v>126</v>
      </c>
      <c r="D420" s="294">
        <v>4</v>
      </c>
      <c r="E420" s="294"/>
      <c r="F420" s="294">
        <v>4</v>
      </c>
      <c r="G420" s="294"/>
      <c r="H420" s="294"/>
      <c r="I420" s="576" t="s">
        <v>3025</v>
      </c>
      <c r="J420" s="723" t="s">
        <v>3011</v>
      </c>
      <c r="K420" s="294" t="s">
        <v>3047</v>
      </c>
      <c r="L420" s="318"/>
      <c r="M420" s="318"/>
      <c r="N420" s="318"/>
      <c r="O420" s="318"/>
      <c r="P420" s="318"/>
      <c r="Q420" s="318"/>
      <c r="R420" s="318"/>
      <c r="S420" s="318"/>
      <c r="T420" s="318"/>
      <c r="U420" s="318"/>
      <c r="V420" s="318"/>
      <c r="W420" s="318"/>
      <c r="X420" s="318"/>
      <c r="Y420" s="318"/>
      <c r="Z420" s="318"/>
    </row>
    <row r="421" spans="1:26" ht="51" outlineLevel="1">
      <c r="A421" s="294">
        <f t="shared" si="7"/>
        <v>401</v>
      </c>
      <c r="B421" s="176" t="s">
        <v>3048</v>
      </c>
      <c r="C421" s="294" t="s">
        <v>126</v>
      </c>
      <c r="D421" s="294">
        <v>8</v>
      </c>
      <c r="E421" s="294"/>
      <c r="F421" s="294">
        <v>8</v>
      </c>
      <c r="G421" s="294"/>
      <c r="H421" s="294"/>
      <c r="I421" s="576"/>
      <c r="J421" s="723"/>
      <c r="K421" s="294" t="s">
        <v>3047</v>
      </c>
      <c r="L421" s="318"/>
      <c r="M421" s="318"/>
      <c r="N421" s="318"/>
      <c r="O421" s="318"/>
      <c r="P421" s="318"/>
      <c r="Q421" s="318"/>
      <c r="R421" s="318"/>
      <c r="S421" s="318"/>
      <c r="T421" s="318"/>
      <c r="U421" s="318"/>
      <c r="V421" s="318"/>
      <c r="W421" s="318"/>
      <c r="X421" s="318"/>
      <c r="Y421" s="318"/>
      <c r="Z421" s="318"/>
    </row>
    <row r="422" spans="1:26" ht="63.75" outlineLevel="1">
      <c r="A422" s="294">
        <f t="shared" si="7"/>
        <v>402</v>
      </c>
      <c r="B422" s="176" t="s">
        <v>3049</v>
      </c>
      <c r="C422" s="294" t="s">
        <v>126</v>
      </c>
      <c r="D422" s="294">
        <v>4</v>
      </c>
      <c r="E422" s="294"/>
      <c r="F422" s="294">
        <v>4</v>
      </c>
      <c r="G422" s="294"/>
      <c r="H422" s="294"/>
      <c r="I422" s="576"/>
      <c r="J422" s="723"/>
      <c r="K422" s="294" t="s">
        <v>3031</v>
      </c>
      <c r="L422" s="318"/>
      <c r="M422" s="318"/>
      <c r="N422" s="318"/>
      <c r="O422" s="318"/>
      <c r="P422" s="318"/>
      <c r="Q422" s="318"/>
      <c r="R422" s="318"/>
      <c r="S422" s="318"/>
      <c r="T422" s="318"/>
      <c r="U422" s="318"/>
      <c r="V422" s="318"/>
      <c r="W422" s="318"/>
      <c r="X422" s="318"/>
      <c r="Y422" s="318"/>
      <c r="Z422" s="318"/>
    </row>
    <row r="423" spans="1:26" ht="51" outlineLevel="1">
      <c r="A423" s="294">
        <f t="shared" si="7"/>
        <v>403</v>
      </c>
      <c r="B423" s="176" t="s">
        <v>3050</v>
      </c>
      <c r="C423" s="294" t="s">
        <v>126</v>
      </c>
      <c r="D423" s="294">
        <v>4</v>
      </c>
      <c r="E423" s="294"/>
      <c r="F423" s="294">
        <v>4</v>
      </c>
      <c r="G423" s="294"/>
      <c r="H423" s="294"/>
      <c r="I423" s="576"/>
      <c r="J423" s="723"/>
      <c r="K423" s="294" t="s">
        <v>3051</v>
      </c>
      <c r="L423" s="318"/>
      <c r="M423" s="318"/>
      <c r="N423" s="318"/>
      <c r="O423" s="318"/>
      <c r="P423" s="318"/>
      <c r="Q423" s="318"/>
      <c r="R423" s="318"/>
      <c r="S423" s="318"/>
      <c r="T423" s="318"/>
      <c r="U423" s="318"/>
      <c r="V423" s="318"/>
      <c r="W423" s="318"/>
      <c r="X423" s="318"/>
      <c r="Y423" s="318"/>
      <c r="Z423" s="318"/>
    </row>
    <row r="424" spans="1:26" ht="20.25" customHeight="1" outlineLevel="1">
      <c r="A424" s="294">
        <f t="shared" si="7"/>
        <v>404</v>
      </c>
      <c r="B424" s="320" t="s">
        <v>3052</v>
      </c>
      <c r="C424" s="294" t="s">
        <v>126</v>
      </c>
      <c r="D424" s="294">
        <v>4</v>
      </c>
      <c r="E424" s="294"/>
      <c r="F424" s="294">
        <v>4</v>
      </c>
      <c r="G424" s="294"/>
      <c r="H424" s="294"/>
      <c r="I424" s="294" t="s">
        <v>3053</v>
      </c>
      <c r="J424" s="576" t="s">
        <v>2813</v>
      </c>
      <c r="K424" s="576" t="s">
        <v>2914</v>
      </c>
      <c r="L424" s="318"/>
      <c r="M424" s="318"/>
      <c r="N424" s="318"/>
      <c r="O424" s="318"/>
      <c r="P424" s="318"/>
      <c r="Q424" s="318"/>
      <c r="R424" s="318"/>
      <c r="S424" s="318"/>
      <c r="T424" s="318"/>
      <c r="U424" s="318"/>
      <c r="V424" s="318"/>
      <c r="W424" s="318"/>
      <c r="X424" s="318"/>
      <c r="Y424" s="318"/>
      <c r="Z424" s="318"/>
    </row>
    <row r="425" spans="1:26" ht="21" customHeight="1" outlineLevel="1">
      <c r="A425" s="294">
        <f t="shared" si="7"/>
        <v>405</v>
      </c>
      <c r="B425" s="320" t="s">
        <v>3054</v>
      </c>
      <c r="C425" s="294" t="s">
        <v>126</v>
      </c>
      <c r="D425" s="294">
        <v>4</v>
      </c>
      <c r="E425" s="294"/>
      <c r="F425" s="294">
        <v>4</v>
      </c>
      <c r="G425" s="294"/>
      <c r="H425" s="294"/>
      <c r="I425" s="294" t="s">
        <v>3055</v>
      </c>
      <c r="J425" s="576"/>
      <c r="K425" s="576"/>
      <c r="L425" s="318"/>
      <c r="M425" s="318"/>
      <c r="N425" s="318"/>
      <c r="O425" s="318"/>
      <c r="P425" s="318"/>
      <c r="Q425" s="318"/>
      <c r="R425" s="318"/>
      <c r="S425" s="318"/>
      <c r="T425" s="318"/>
      <c r="U425" s="318"/>
      <c r="V425" s="318"/>
      <c r="W425" s="318"/>
      <c r="X425" s="318"/>
      <c r="Y425" s="318"/>
      <c r="Z425" s="318"/>
    </row>
    <row r="426" spans="1:26" ht="25.5" outlineLevel="1">
      <c r="A426" s="294">
        <f t="shared" si="7"/>
        <v>406</v>
      </c>
      <c r="B426" s="176" t="s">
        <v>3056</v>
      </c>
      <c r="C426" s="294" t="s">
        <v>126</v>
      </c>
      <c r="D426" s="294">
        <v>4</v>
      </c>
      <c r="E426" s="294"/>
      <c r="F426" s="294">
        <v>4</v>
      </c>
      <c r="G426" s="294"/>
      <c r="H426" s="294"/>
      <c r="I426" s="294" t="s">
        <v>3057</v>
      </c>
      <c r="J426" s="294" t="s">
        <v>349</v>
      </c>
      <c r="K426" s="576" t="s">
        <v>3058</v>
      </c>
      <c r="L426" s="235"/>
      <c r="M426" s="235"/>
      <c r="N426" s="235"/>
      <c r="O426" s="235"/>
      <c r="P426" s="235"/>
      <c r="Q426" s="235"/>
      <c r="R426" s="235"/>
      <c r="S426" s="235"/>
      <c r="T426" s="235"/>
      <c r="U426" s="235"/>
      <c r="V426" s="235"/>
      <c r="W426" s="235"/>
      <c r="X426" s="235"/>
      <c r="Y426" s="235"/>
      <c r="Z426" s="235"/>
    </row>
    <row r="427" spans="1:26" ht="25.5" outlineLevel="1">
      <c r="A427" s="294">
        <f t="shared" si="7"/>
        <v>407</v>
      </c>
      <c r="B427" s="176" t="s">
        <v>3059</v>
      </c>
      <c r="C427" s="294" t="s">
        <v>126</v>
      </c>
      <c r="D427" s="294">
        <v>4</v>
      </c>
      <c r="E427" s="294"/>
      <c r="F427" s="294">
        <v>4</v>
      </c>
      <c r="G427" s="294"/>
      <c r="H427" s="294"/>
      <c r="I427" s="294" t="s">
        <v>3060</v>
      </c>
      <c r="J427" s="315" t="s">
        <v>349</v>
      </c>
      <c r="K427" s="581"/>
      <c r="L427" s="235"/>
      <c r="M427" s="235"/>
      <c r="N427" s="235"/>
      <c r="O427" s="235"/>
      <c r="P427" s="235"/>
      <c r="Q427" s="235"/>
      <c r="R427" s="235"/>
      <c r="S427" s="235"/>
      <c r="T427" s="235"/>
      <c r="U427" s="235"/>
      <c r="V427" s="235"/>
      <c r="W427" s="235"/>
      <c r="X427" s="235"/>
      <c r="Y427" s="235"/>
      <c r="Z427" s="235"/>
    </row>
    <row r="428" spans="1:26" ht="51" customHeight="1" outlineLevel="1">
      <c r="A428" s="294">
        <f t="shared" si="7"/>
        <v>408</v>
      </c>
      <c r="B428" s="174" t="s">
        <v>2953</v>
      </c>
      <c r="C428" s="294" t="s">
        <v>205</v>
      </c>
      <c r="D428" s="287">
        <v>4</v>
      </c>
      <c r="E428" s="294"/>
      <c r="F428" s="287">
        <v>4</v>
      </c>
      <c r="G428" s="294"/>
      <c r="H428" s="294"/>
      <c r="I428" s="576" t="s">
        <v>3061</v>
      </c>
      <c r="J428" s="723" t="s">
        <v>3011</v>
      </c>
      <c r="K428" s="576" t="s">
        <v>3062</v>
      </c>
      <c r="L428" s="321"/>
      <c r="M428" s="321"/>
      <c r="N428" s="321"/>
      <c r="O428" s="321"/>
      <c r="P428" s="321"/>
      <c r="Q428" s="321"/>
      <c r="R428" s="321"/>
      <c r="S428" s="321"/>
      <c r="T428" s="321"/>
      <c r="U428" s="321"/>
      <c r="V428" s="321"/>
      <c r="W428" s="321"/>
      <c r="X428" s="321"/>
      <c r="Y428" s="321"/>
      <c r="Z428" s="321"/>
    </row>
    <row r="429" spans="1:26" ht="96" customHeight="1" outlineLevel="1">
      <c r="A429" s="294">
        <f t="shared" si="7"/>
        <v>409</v>
      </c>
      <c r="B429" s="174" t="s">
        <v>2957</v>
      </c>
      <c r="C429" s="294" t="s">
        <v>205</v>
      </c>
      <c r="D429" s="287">
        <v>2</v>
      </c>
      <c r="E429" s="294"/>
      <c r="F429" s="287">
        <v>2</v>
      </c>
      <c r="G429" s="294"/>
      <c r="H429" s="294"/>
      <c r="I429" s="581"/>
      <c r="J429" s="723"/>
      <c r="K429" s="576"/>
      <c r="L429" s="321"/>
      <c r="M429" s="321"/>
      <c r="N429" s="321"/>
      <c r="O429" s="321"/>
      <c r="P429" s="321"/>
      <c r="Q429" s="321"/>
      <c r="R429" s="321"/>
      <c r="S429" s="321"/>
      <c r="T429" s="321"/>
      <c r="U429" s="321"/>
      <c r="V429" s="321"/>
      <c r="W429" s="321"/>
      <c r="X429" s="321"/>
      <c r="Y429" s="321"/>
      <c r="Z429" s="321"/>
    </row>
    <row r="430" spans="1:26" ht="82.5" customHeight="1" outlineLevel="1">
      <c r="A430" s="294">
        <f t="shared" si="7"/>
        <v>410</v>
      </c>
      <c r="B430" s="174" t="s">
        <v>3063</v>
      </c>
      <c r="C430" s="294" t="s">
        <v>205</v>
      </c>
      <c r="D430" s="287">
        <v>2</v>
      </c>
      <c r="E430" s="294"/>
      <c r="F430" s="287">
        <v>2</v>
      </c>
      <c r="G430" s="294"/>
      <c r="H430" s="294"/>
      <c r="I430" s="581"/>
      <c r="J430" s="723"/>
      <c r="K430" s="576"/>
      <c r="L430" s="321"/>
      <c r="M430" s="321"/>
      <c r="N430" s="321"/>
      <c r="O430" s="321"/>
      <c r="P430" s="321"/>
      <c r="Q430" s="321"/>
      <c r="R430" s="321"/>
      <c r="S430" s="321"/>
      <c r="T430" s="321"/>
      <c r="U430" s="321"/>
      <c r="V430" s="321"/>
      <c r="W430" s="321"/>
      <c r="X430" s="321"/>
      <c r="Y430" s="321"/>
      <c r="Z430" s="321"/>
    </row>
    <row r="431" spans="1:26" ht="38.25" outlineLevel="1">
      <c r="A431" s="294">
        <f t="shared" si="7"/>
        <v>411</v>
      </c>
      <c r="B431" s="176" t="s">
        <v>3064</v>
      </c>
      <c r="C431" s="294" t="s">
        <v>201</v>
      </c>
      <c r="D431" s="294">
        <v>1</v>
      </c>
      <c r="E431" s="294"/>
      <c r="F431" s="294">
        <v>1</v>
      </c>
      <c r="G431" s="294"/>
      <c r="H431" s="294"/>
      <c r="I431" s="294" t="s">
        <v>3065</v>
      </c>
      <c r="J431" s="723"/>
      <c r="K431" s="294" t="s">
        <v>3066</v>
      </c>
      <c r="L431" s="318"/>
      <c r="M431" s="318"/>
      <c r="N431" s="318"/>
      <c r="O431" s="318"/>
      <c r="P431" s="318"/>
      <c r="Q431" s="318"/>
      <c r="R431" s="318"/>
      <c r="S431" s="318"/>
      <c r="T431" s="318"/>
      <c r="U431" s="318"/>
      <c r="V431" s="318"/>
      <c r="W431" s="318"/>
      <c r="X431" s="318"/>
      <c r="Y431" s="318"/>
      <c r="Z431" s="318"/>
    </row>
    <row r="432" spans="1:26" ht="25.5" outlineLevel="1">
      <c r="A432" s="294">
        <f t="shared" si="7"/>
        <v>412</v>
      </c>
      <c r="B432" s="174" t="s">
        <v>3067</v>
      </c>
      <c r="C432" s="294" t="s">
        <v>126</v>
      </c>
      <c r="D432" s="294">
        <v>6</v>
      </c>
      <c r="E432" s="294"/>
      <c r="F432" s="294">
        <v>6</v>
      </c>
      <c r="G432" s="294"/>
      <c r="H432" s="294"/>
      <c r="I432" s="576" t="s">
        <v>3068</v>
      </c>
      <c r="J432" s="723" t="s">
        <v>3069</v>
      </c>
      <c r="K432" s="576" t="s">
        <v>2962</v>
      </c>
      <c r="L432" s="319"/>
      <c r="M432" s="319"/>
      <c r="N432" s="319"/>
      <c r="O432" s="319"/>
      <c r="P432" s="319"/>
      <c r="Q432" s="319"/>
      <c r="R432" s="319"/>
      <c r="S432" s="319"/>
      <c r="T432" s="319"/>
      <c r="U432" s="319"/>
      <c r="V432" s="319"/>
      <c r="W432" s="319"/>
      <c r="X432" s="319"/>
      <c r="Y432" s="319"/>
      <c r="Z432" s="319"/>
    </row>
    <row r="433" spans="1:26" ht="23.25" customHeight="1" outlineLevel="1">
      <c r="A433" s="294">
        <f t="shared" si="7"/>
        <v>413</v>
      </c>
      <c r="B433" s="174" t="s">
        <v>3070</v>
      </c>
      <c r="C433" s="294" t="s">
        <v>126</v>
      </c>
      <c r="D433" s="294">
        <v>6</v>
      </c>
      <c r="E433" s="294"/>
      <c r="F433" s="294">
        <v>6</v>
      </c>
      <c r="G433" s="294"/>
      <c r="H433" s="294"/>
      <c r="I433" s="576"/>
      <c r="J433" s="723"/>
      <c r="K433" s="576"/>
      <c r="L433" s="319"/>
      <c r="M433" s="319"/>
      <c r="N433" s="319"/>
      <c r="O433" s="319"/>
      <c r="P433" s="319"/>
      <c r="Q433" s="319"/>
      <c r="R433" s="319"/>
      <c r="S433" s="319"/>
      <c r="T433" s="319"/>
      <c r="U433" s="319"/>
      <c r="V433" s="319"/>
      <c r="W433" s="319"/>
      <c r="X433" s="319"/>
      <c r="Y433" s="319"/>
      <c r="Z433" s="319"/>
    </row>
    <row r="434" spans="1:26" ht="15.75" customHeight="1" outlineLevel="1">
      <c r="A434" s="294">
        <f t="shared" si="7"/>
        <v>414</v>
      </c>
      <c r="B434" s="174" t="s">
        <v>3071</v>
      </c>
      <c r="C434" s="294" t="s">
        <v>126</v>
      </c>
      <c r="D434" s="294">
        <v>4</v>
      </c>
      <c r="E434" s="294"/>
      <c r="F434" s="294">
        <v>4</v>
      </c>
      <c r="G434" s="294"/>
      <c r="H434" s="294"/>
      <c r="I434" s="294" t="s">
        <v>3072</v>
      </c>
      <c r="J434" s="723"/>
      <c r="K434" s="576"/>
      <c r="L434" s="319"/>
      <c r="M434" s="319"/>
      <c r="N434" s="319"/>
      <c r="O434" s="319"/>
      <c r="P434" s="319"/>
      <c r="Q434" s="319"/>
      <c r="R434" s="319"/>
      <c r="S434" s="319"/>
      <c r="T434" s="319"/>
      <c r="U434" s="319"/>
      <c r="V434" s="319"/>
      <c r="W434" s="319"/>
      <c r="X434" s="319"/>
      <c r="Y434" s="319"/>
      <c r="Z434" s="319"/>
    </row>
    <row r="435" spans="1:26" ht="25.5" outlineLevel="1">
      <c r="A435" s="294">
        <f t="shared" si="7"/>
        <v>415</v>
      </c>
      <c r="B435" s="176" t="s">
        <v>3073</v>
      </c>
      <c r="C435" s="294" t="s">
        <v>126</v>
      </c>
      <c r="D435" s="294">
        <v>2</v>
      </c>
      <c r="E435" s="294"/>
      <c r="F435" s="294">
        <v>2</v>
      </c>
      <c r="G435" s="294"/>
      <c r="H435" s="294"/>
      <c r="I435" s="294" t="s">
        <v>607</v>
      </c>
      <c r="J435" s="723"/>
      <c r="K435" s="294" t="s">
        <v>3074</v>
      </c>
      <c r="L435" s="316"/>
      <c r="M435" s="316"/>
      <c r="N435" s="316"/>
      <c r="O435" s="316"/>
      <c r="P435" s="316"/>
      <c r="Q435" s="316"/>
      <c r="R435" s="316"/>
      <c r="S435" s="316"/>
      <c r="T435" s="316"/>
      <c r="U435" s="316"/>
      <c r="V435" s="316"/>
      <c r="W435" s="316"/>
      <c r="X435" s="316"/>
      <c r="Y435" s="316"/>
      <c r="Z435" s="316"/>
    </row>
    <row r="436" spans="1:26" ht="30" customHeight="1" outlineLevel="1">
      <c r="A436" s="294">
        <f t="shared" si="7"/>
        <v>416</v>
      </c>
      <c r="B436" s="176" t="s">
        <v>3075</v>
      </c>
      <c r="C436" s="294" t="s">
        <v>126</v>
      </c>
      <c r="D436" s="294">
        <v>3</v>
      </c>
      <c r="E436" s="294"/>
      <c r="F436" s="294">
        <v>3</v>
      </c>
      <c r="G436" s="294"/>
      <c r="H436" s="294"/>
      <c r="I436" s="294" t="s">
        <v>607</v>
      </c>
      <c r="J436" s="576" t="s">
        <v>3076</v>
      </c>
      <c r="K436" s="576" t="s">
        <v>3074</v>
      </c>
      <c r="L436" s="316"/>
      <c r="M436" s="316"/>
      <c r="N436" s="316"/>
      <c r="O436" s="316"/>
      <c r="P436" s="316"/>
      <c r="Q436" s="316"/>
      <c r="R436" s="316"/>
      <c r="S436" s="316"/>
      <c r="T436" s="316"/>
      <c r="U436" s="316"/>
      <c r="V436" s="316"/>
      <c r="W436" s="316"/>
      <c r="X436" s="316"/>
      <c r="Y436" s="316"/>
      <c r="Z436" s="316"/>
    </row>
    <row r="437" spans="1:26" ht="25.5" outlineLevel="1">
      <c r="A437" s="294">
        <f t="shared" si="7"/>
        <v>417</v>
      </c>
      <c r="B437" s="176" t="s">
        <v>3077</v>
      </c>
      <c r="C437" s="294" t="s">
        <v>126</v>
      </c>
      <c r="D437" s="294">
        <v>6</v>
      </c>
      <c r="E437" s="294"/>
      <c r="F437" s="294">
        <v>6</v>
      </c>
      <c r="G437" s="294"/>
      <c r="H437" s="294"/>
      <c r="I437" s="294" t="s">
        <v>3078</v>
      </c>
      <c r="J437" s="576"/>
      <c r="K437" s="576"/>
      <c r="L437" s="316"/>
      <c r="M437" s="316"/>
      <c r="N437" s="316"/>
      <c r="O437" s="316"/>
      <c r="P437" s="316"/>
      <c r="Q437" s="316"/>
      <c r="R437" s="316"/>
      <c r="S437" s="316"/>
      <c r="T437" s="316"/>
      <c r="U437" s="316"/>
      <c r="V437" s="316"/>
      <c r="W437" s="316"/>
      <c r="X437" s="316"/>
      <c r="Y437" s="316"/>
      <c r="Z437" s="316"/>
    </row>
    <row r="438" spans="1:26" ht="13.5" outlineLevel="1">
      <c r="A438" s="294">
        <f t="shared" si="7"/>
        <v>418</v>
      </c>
      <c r="B438" s="176" t="s">
        <v>3079</v>
      </c>
      <c r="C438" s="294" t="s">
        <v>126</v>
      </c>
      <c r="D438" s="294">
        <v>10</v>
      </c>
      <c r="E438" s="294"/>
      <c r="F438" s="294">
        <v>10</v>
      </c>
      <c r="G438" s="294"/>
      <c r="H438" s="294"/>
      <c r="I438" s="294" t="s">
        <v>3080</v>
      </c>
      <c r="J438" s="576"/>
      <c r="K438" s="576"/>
      <c r="L438" s="316"/>
      <c r="M438" s="316"/>
      <c r="N438" s="316"/>
      <c r="O438" s="316"/>
      <c r="P438" s="316"/>
      <c r="Q438" s="316"/>
      <c r="R438" s="316"/>
      <c r="S438" s="316"/>
      <c r="T438" s="316"/>
      <c r="U438" s="316"/>
      <c r="V438" s="316"/>
      <c r="W438" s="316"/>
      <c r="X438" s="316"/>
      <c r="Y438" s="316"/>
      <c r="Z438" s="316"/>
    </row>
    <row r="439" spans="1:26" ht="13.5" outlineLevel="1">
      <c r="A439" s="294">
        <f t="shared" si="7"/>
        <v>419</v>
      </c>
      <c r="B439" s="176" t="s">
        <v>3081</v>
      </c>
      <c r="C439" s="294" t="s">
        <v>126</v>
      </c>
      <c r="D439" s="294">
        <v>4</v>
      </c>
      <c r="E439" s="294"/>
      <c r="F439" s="294">
        <v>4</v>
      </c>
      <c r="G439" s="294"/>
      <c r="H439" s="294"/>
      <c r="I439" s="294" t="s">
        <v>3082</v>
      </c>
      <c r="J439" s="576"/>
      <c r="K439" s="576"/>
      <c r="L439" s="316"/>
      <c r="M439" s="316"/>
      <c r="N439" s="316"/>
      <c r="O439" s="316"/>
      <c r="P439" s="316"/>
      <c r="Q439" s="316"/>
      <c r="R439" s="316"/>
      <c r="S439" s="316"/>
      <c r="T439" s="316"/>
      <c r="U439" s="316"/>
      <c r="V439" s="316"/>
      <c r="W439" s="316"/>
      <c r="X439" s="316"/>
      <c r="Y439" s="316"/>
      <c r="Z439" s="316"/>
    </row>
    <row r="440" spans="1:26" ht="38.25" outlineLevel="1">
      <c r="A440" s="294">
        <f t="shared" si="7"/>
        <v>420</v>
      </c>
      <c r="B440" s="176" t="s">
        <v>3083</v>
      </c>
      <c r="C440" s="294" t="s">
        <v>126</v>
      </c>
      <c r="D440" s="294">
        <v>9</v>
      </c>
      <c r="E440" s="294"/>
      <c r="F440" s="294">
        <v>9</v>
      </c>
      <c r="G440" s="294"/>
      <c r="H440" s="294"/>
      <c r="I440" s="294" t="s">
        <v>3084</v>
      </c>
      <c r="J440" s="576"/>
      <c r="K440" s="576"/>
      <c r="L440" s="316"/>
      <c r="M440" s="316"/>
      <c r="N440" s="316"/>
      <c r="O440" s="316"/>
      <c r="P440" s="316"/>
      <c r="Q440" s="316"/>
      <c r="R440" s="316"/>
      <c r="S440" s="316"/>
      <c r="T440" s="316"/>
      <c r="U440" s="316"/>
      <c r="V440" s="316"/>
      <c r="W440" s="316"/>
      <c r="X440" s="316"/>
      <c r="Y440" s="316"/>
      <c r="Z440" s="316"/>
    </row>
    <row r="441" spans="1:26" ht="25.5" outlineLevel="1">
      <c r="A441" s="294">
        <f t="shared" si="7"/>
        <v>421</v>
      </c>
      <c r="B441" s="176" t="s">
        <v>3085</v>
      </c>
      <c r="C441" s="294" t="s">
        <v>126</v>
      </c>
      <c r="D441" s="294">
        <v>4</v>
      </c>
      <c r="E441" s="294"/>
      <c r="F441" s="294">
        <v>4</v>
      </c>
      <c r="G441" s="294"/>
      <c r="H441" s="294"/>
      <c r="I441" s="294" t="s">
        <v>3086</v>
      </c>
      <c r="J441" s="576"/>
      <c r="K441" s="576"/>
      <c r="L441" s="316"/>
      <c r="M441" s="316"/>
      <c r="N441" s="316"/>
      <c r="O441" s="316"/>
      <c r="P441" s="316"/>
      <c r="Q441" s="316"/>
      <c r="R441" s="316"/>
      <c r="S441" s="316"/>
      <c r="T441" s="316"/>
      <c r="U441" s="316"/>
      <c r="V441" s="316"/>
      <c r="W441" s="316"/>
      <c r="X441" s="316"/>
      <c r="Y441" s="316"/>
      <c r="Z441" s="316"/>
    </row>
    <row r="442" spans="1:26" ht="25.5" outlineLevel="1">
      <c r="A442" s="294">
        <f t="shared" si="7"/>
        <v>422</v>
      </c>
      <c r="B442" s="176" t="s">
        <v>3087</v>
      </c>
      <c r="C442" s="294" t="s">
        <v>126</v>
      </c>
      <c r="D442" s="294">
        <v>3</v>
      </c>
      <c r="E442" s="294"/>
      <c r="F442" s="294">
        <v>3</v>
      </c>
      <c r="G442" s="294"/>
      <c r="H442" s="294"/>
      <c r="I442" s="294" t="s">
        <v>3088</v>
      </c>
      <c r="J442" s="576"/>
      <c r="K442" s="576"/>
      <c r="L442" s="316"/>
      <c r="M442" s="316"/>
      <c r="N442" s="316"/>
      <c r="O442" s="316"/>
      <c r="P442" s="316"/>
      <c r="Q442" s="316"/>
      <c r="R442" s="316"/>
      <c r="S442" s="316"/>
      <c r="T442" s="316"/>
      <c r="U442" s="316"/>
      <c r="V442" s="316"/>
      <c r="W442" s="316"/>
      <c r="X442" s="316"/>
      <c r="Y442" s="316"/>
      <c r="Z442" s="316"/>
    </row>
    <row r="443" spans="1:26" ht="25.5" outlineLevel="1">
      <c r="A443" s="294">
        <f t="shared" si="7"/>
        <v>423</v>
      </c>
      <c r="B443" s="176" t="s">
        <v>3089</v>
      </c>
      <c r="C443" s="294" t="s">
        <v>126</v>
      </c>
      <c r="D443" s="294">
        <v>3</v>
      </c>
      <c r="E443" s="294"/>
      <c r="F443" s="294">
        <v>3</v>
      </c>
      <c r="G443" s="294"/>
      <c r="H443" s="294"/>
      <c r="I443" s="294" t="s">
        <v>3090</v>
      </c>
      <c r="J443" s="576"/>
      <c r="K443" s="576"/>
      <c r="L443" s="316"/>
      <c r="M443" s="316"/>
      <c r="N443" s="316"/>
      <c r="O443" s="316"/>
      <c r="P443" s="316"/>
      <c r="Q443" s="316"/>
      <c r="R443" s="316"/>
      <c r="S443" s="316"/>
      <c r="T443" s="316"/>
      <c r="U443" s="316"/>
      <c r="V443" s="316"/>
      <c r="W443" s="316"/>
      <c r="X443" s="316"/>
      <c r="Y443" s="316"/>
      <c r="Z443" s="316"/>
    </row>
    <row r="444" spans="1:26" ht="38.25" outlineLevel="1">
      <c r="A444" s="294">
        <f t="shared" si="7"/>
        <v>424</v>
      </c>
      <c r="B444" s="176" t="s">
        <v>3091</v>
      </c>
      <c r="C444" s="294" t="s">
        <v>126</v>
      </c>
      <c r="D444" s="294">
        <v>7</v>
      </c>
      <c r="E444" s="294"/>
      <c r="F444" s="294">
        <v>7</v>
      </c>
      <c r="G444" s="294"/>
      <c r="H444" s="294"/>
      <c r="I444" s="294" t="s">
        <v>3092</v>
      </c>
      <c r="J444" s="576"/>
      <c r="K444" s="576"/>
      <c r="L444" s="316"/>
      <c r="M444" s="316"/>
      <c r="N444" s="316"/>
      <c r="O444" s="316"/>
      <c r="P444" s="316"/>
      <c r="Q444" s="316"/>
      <c r="R444" s="316"/>
      <c r="S444" s="316"/>
      <c r="T444" s="316"/>
      <c r="U444" s="316"/>
      <c r="V444" s="316"/>
      <c r="W444" s="316"/>
      <c r="X444" s="316"/>
      <c r="Y444" s="316"/>
      <c r="Z444" s="316"/>
    </row>
    <row r="445" spans="1:26" ht="51" outlineLevel="1">
      <c r="A445" s="294">
        <f t="shared" si="7"/>
        <v>425</v>
      </c>
      <c r="B445" s="176" t="s">
        <v>3093</v>
      </c>
      <c r="C445" s="294" t="s">
        <v>126</v>
      </c>
      <c r="D445" s="294">
        <v>10</v>
      </c>
      <c r="E445" s="294"/>
      <c r="F445" s="294">
        <v>10</v>
      </c>
      <c r="G445" s="294"/>
      <c r="H445" s="294"/>
      <c r="I445" s="294" t="s">
        <v>3094</v>
      </c>
      <c r="J445" s="576"/>
      <c r="K445" s="576"/>
      <c r="L445" s="316"/>
      <c r="M445" s="316"/>
      <c r="N445" s="316"/>
      <c r="O445" s="316"/>
      <c r="P445" s="316"/>
      <c r="Q445" s="316"/>
      <c r="R445" s="316"/>
      <c r="S445" s="316"/>
      <c r="T445" s="316"/>
      <c r="U445" s="316"/>
      <c r="V445" s="316"/>
      <c r="W445" s="316"/>
      <c r="X445" s="316"/>
      <c r="Y445" s="316"/>
      <c r="Z445" s="316"/>
    </row>
    <row r="446" spans="1:26" ht="89.25" outlineLevel="1">
      <c r="A446" s="294">
        <f t="shared" si="7"/>
        <v>426</v>
      </c>
      <c r="B446" s="176" t="s">
        <v>3095</v>
      </c>
      <c r="C446" s="294" t="s">
        <v>126</v>
      </c>
      <c r="D446" s="294">
        <v>10</v>
      </c>
      <c r="E446" s="294"/>
      <c r="F446" s="294">
        <v>10</v>
      </c>
      <c r="G446" s="294"/>
      <c r="H446" s="294"/>
      <c r="I446" s="294" t="s">
        <v>3096</v>
      </c>
      <c r="J446" s="576"/>
      <c r="K446" s="576"/>
      <c r="L446" s="316"/>
      <c r="M446" s="316"/>
      <c r="N446" s="316"/>
      <c r="O446" s="316"/>
      <c r="P446" s="316"/>
      <c r="Q446" s="316"/>
      <c r="R446" s="316"/>
      <c r="S446" s="316"/>
      <c r="T446" s="316"/>
      <c r="U446" s="316"/>
      <c r="V446" s="316"/>
      <c r="W446" s="316"/>
      <c r="X446" s="316"/>
      <c r="Y446" s="316"/>
      <c r="Z446" s="316"/>
    </row>
    <row r="447" spans="1:26" ht="51" outlineLevel="1">
      <c r="A447" s="294">
        <f t="shared" si="7"/>
        <v>427</v>
      </c>
      <c r="B447" s="176" t="s">
        <v>3097</v>
      </c>
      <c r="C447" s="294" t="s">
        <v>126</v>
      </c>
      <c r="D447" s="294">
        <v>10</v>
      </c>
      <c r="E447" s="294"/>
      <c r="F447" s="294">
        <v>10</v>
      </c>
      <c r="G447" s="294"/>
      <c r="H447" s="294"/>
      <c r="I447" s="294" t="s">
        <v>3098</v>
      </c>
      <c r="J447" s="576"/>
      <c r="K447" s="576"/>
      <c r="L447" s="316"/>
      <c r="M447" s="316"/>
      <c r="N447" s="316"/>
      <c r="O447" s="316"/>
      <c r="P447" s="316"/>
      <c r="Q447" s="316"/>
      <c r="R447" s="316"/>
      <c r="S447" s="316"/>
      <c r="T447" s="316"/>
      <c r="U447" s="316"/>
      <c r="V447" s="316"/>
      <c r="W447" s="316"/>
      <c r="X447" s="316"/>
      <c r="Y447" s="316"/>
      <c r="Z447" s="316"/>
    </row>
    <row r="448" spans="1:26" ht="13.5" outlineLevel="1">
      <c r="A448" s="294">
        <f t="shared" si="7"/>
        <v>428</v>
      </c>
      <c r="B448" s="176" t="s">
        <v>3099</v>
      </c>
      <c r="C448" s="294" t="s">
        <v>126</v>
      </c>
      <c r="D448" s="294">
        <v>8</v>
      </c>
      <c r="E448" s="294"/>
      <c r="F448" s="294">
        <v>8</v>
      </c>
      <c r="G448" s="294"/>
      <c r="H448" s="294"/>
      <c r="I448" s="294" t="s">
        <v>3100</v>
      </c>
      <c r="J448" s="576"/>
      <c r="K448" s="576"/>
      <c r="L448" s="316"/>
      <c r="M448" s="316"/>
      <c r="N448" s="316"/>
      <c r="O448" s="316"/>
      <c r="P448" s="316"/>
      <c r="Q448" s="316"/>
      <c r="R448" s="316"/>
      <c r="S448" s="316"/>
      <c r="T448" s="316"/>
      <c r="U448" s="316"/>
      <c r="V448" s="316"/>
      <c r="W448" s="316"/>
      <c r="X448" s="316"/>
      <c r="Y448" s="316"/>
      <c r="Z448" s="316"/>
    </row>
    <row r="449" spans="1:26" ht="25.5" outlineLevel="1">
      <c r="A449" s="294">
        <f t="shared" si="7"/>
        <v>429</v>
      </c>
      <c r="B449" s="176" t="s">
        <v>3101</v>
      </c>
      <c r="C449" s="294" t="s">
        <v>126</v>
      </c>
      <c r="D449" s="294">
        <v>6</v>
      </c>
      <c r="E449" s="294"/>
      <c r="F449" s="294">
        <v>6</v>
      </c>
      <c r="G449" s="294"/>
      <c r="H449" s="294"/>
      <c r="I449" s="294" t="s">
        <v>3102</v>
      </c>
      <c r="J449" s="576"/>
      <c r="K449" s="576"/>
      <c r="L449" s="316"/>
      <c r="M449" s="316"/>
      <c r="N449" s="316"/>
      <c r="O449" s="316"/>
      <c r="P449" s="316"/>
      <c r="Q449" s="316"/>
      <c r="R449" s="316"/>
      <c r="S449" s="316"/>
      <c r="T449" s="316"/>
      <c r="U449" s="316"/>
      <c r="V449" s="316"/>
      <c r="W449" s="316"/>
      <c r="X449" s="316"/>
      <c r="Y449" s="316"/>
      <c r="Z449" s="316"/>
    </row>
    <row r="450" spans="1:26" ht="25.5" outlineLevel="1">
      <c r="A450" s="294">
        <f t="shared" si="7"/>
        <v>430</v>
      </c>
      <c r="B450" s="176" t="s">
        <v>3103</v>
      </c>
      <c r="C450" s="294" t="s">
        <v>126</v>
      </c>
      <c r="D450" s="294">
        <v>8</v>
      </c>
      <c r="E450" s="294"/>
      <c r="F450" s="294">
        <v>8</v>
      </c>
      <c r="G450" s="294"/>
      <c r="H450" s="294"/>
      <c r="I450" s="294" t="s">
        <v>3104</v>
      </c>
      <c r="J450" s="576"/>
      <c r="K450" s="576"/>
      <c r="L450" s="316"/>
      <c r="M450" s="316"/>
      <c r="N450" s="316"/>
      <c r="O450" s="316"/>
      <c r="P450" s="316"/>
      <c r="Q450" s="316"/>
      <c r="R450" s="316"/>
      <c r="S450" s="316"/>
      <c r="T450" s="316"/>
      <c r="U450" s="316"/>
      <c r="V450" s="316"/>
      <c r="W450" s="316"/>
      <c r="X450" s="316"/>
      <c r="Y450" s="316"/>
      <c r="Z450" s="316"/>
    </row>
    <row r="451" spans="1:26" ht="25.5" outlineLevel="1">
      <c r="A451" s="294">
        <f t="shared" si="7"/>
        <v>431</v>
      </c>
      <c r="B451" s="176" t="s">
        <v>3105</v>
      </c>
      <c r="C451" s="294" t="s">
        <v>126</v>
      </c>
      <c r="D451" s="294">
        <v>8</v>
      </c>
      <c r="E451" s="294"/>
      <c r="F451" s="294">
        <v>8</v>
      </c>
      <c r="G451" s="294"/>
      <c r="H451" s="294"/>
      <c r="I451" s="294" t="s">
        <v>3106</v>
      </c>
      <c r="J451" s="576"/>
      <c r="K451" s="576"/>
      <c r="L451" s="316"/>
      <c r="M451" s="316"/>
      <c r="N451" s="316"/>
      <c r="O451" s="316"/>
      <c r="P451" s="316"/>
      <c r="Q451" s="316"/>
      <c r="R451" s="316"/>
      <c r="S451" s="316"/>
      <c r="T451" s="316"/>
      <c r="U451" s="316"/>
      <c r="V451" s="316"/>
      <c r="W451" s="316"/>
      <c r="X451" s="316"/>
      <c r="Y451" s="316"/>
      <c r="Z451" s="316"/>
    </row>
    <row r="452" spans="1:26" ht="13.5" outlineLevel="1">
      <c r="A452" s="294">
        <f t="shared" si="7"/>
        <v>432</v>
      </c>
      <c r="B452" s="176" t="s">
        <v>3107</v>
      </c>
      <c r="C452" s="294" t="s">
        <v>126</v>
      </c>
      <c r="D452" s="294">
        <v>2</v>
      </c>
      <c r="E452" s="294"/>
      <c r="F452" s="294">
        <v>2</v>
      </c>
      <c r="G452" s="294"/>
      <c r="H452" s="294"/>
      <c r="I452" s="294" t="s">
        <v>3108</v>
      </c>
      <c r="J452" s="576"/>
      <c r="K452" s="576"/>
      <c r="L452" s="316"/>
      <c r="M452" s="316"/>
      <c r="N452" s="316"/>
      <c r="O452" s="316"/>
      <c r="P452" s="316"/>
      <c r="Q452" s="316"/>
      <c r="R452" s="316"/>
      <c r="S452" s="316"/>
      <c r="T452" s="316"/>
      <c r="U452" s="316"/>
      <c r="V452" s="316"/>
      <c r="W452" s="316"/>
      <c r="X452" s="316"/>
      <c r="Y452" s="316"/>
      <c r="Z452" s="316"/>
    </row>
    <row r="453" spans="1:26" ht="13.5" outlineLevel="1">
      <c r="A453" s="294">
        <f t="shared" si="7"/>
        <v>433</v>
      </c>
      <c r="B453" s="176" t="s">
        <v>3109</v>
      </c>
      <c r="C453" s="294" t="s">
        <v>126</v>
      </c>
      <c r="D453" s="294">
        <v>2</v>
      </c>
      <c r="E453" s="294"/>
      <c r="F453" s="294">
        <v>2</v>
      </c>
      <c r="G453" s="294"/>
      <c r="H453" s="294"/>
      <c r="I453" s="294" t="s">
        <v>3108</v>
      </c>
      <c r="J453" s="576"/>
      <c r="K453" s="576"/>
      <c r="L453" s="316"/>
      <c r="M453" s="316"/>
      <c r="N453" s="316"/>
      <c r="O453" s="316"/>
      <c r="P453" s="316"/>
      <c r="Q453" s="316"/>
      <c r="R453" s="316"/>
      <c r="S453" s="316"/>
      <c r="T453" s="316"/>
      <c r="U453" s="316"/>
      <c r="V453" s="316"/>
      <c r="W453" s="316"/>
      <c r="X453" s="316"/>
      <c r="Y453" s="316"/>
      <c r="Z453" s="316"/>
    </row>
    <row r="454" spans="1:26" ht="13.5" outlineLevel="1">
      <c r="A454" s="294">
        <f t="shared" si="7"/>
        <v>434</v>
      </c>
      <c r="B454" s="176" t="s">
        <v>3110</v>
      </c>
      <c r="C454" s="294" t="s">
        <v>126</v>
      </c>
      <c r="D454" s="294">
        <v>2</v>
      </c>
      <c r="E454" s="294"/>
      <c r="F454" s="294">
        <v>2</v>
      </c>
      <c r="G454" s="294"/>
      <c r="H454" s="294"/>
      <c r="I454" s="294" t="s">
        <v>3111</v>
      </c>
      <c r="J454" s="576"/>
      <c r="K454" s="576"/>
      <c r="L454" s="316"/>
      <c r="M454" s="316"/>
      <c r="N454" s="316"/>
      <c r="O454" s="316"/>
      <c r="P454" s="316"/>
      <c r="Q454" s="316"/>
      <c r="R454" s="316"/>
      <c r="S454" s="316"/>
      <c r="T454" s="316"/>
      <c r="U454" s="316"/>
      <c r="V454" s="316"/>
      <c r="W454" s="316"/>
      <c r="X454" s="316"/>
      <c r="Y454" s="316"/>
      <c r="Z454" s="316"/>
    </row>
    <row r="455" spans="1:26" ht="13.5" outlineLevel="1">
      <c r="A455" s="294">
        <f t="shared" ref="A455:A518" si="8">A454+1</f>
        <v>435</v>
      </c>
      <c r="B455" s="176" t="s">
        <v>3112</v>
      </c>
      <c r="C455" s="294" t="s">
        <v>126</v>
      </c>
      <c r="D455" s="294">
        <v>2</v>
      </c>
      <c r="E455" s="294"/>
      <c r="F455" s="294">
        <v>2</v>
      </c>
      <c r="G455" s="294"/>
      <c r="H455" s="294"/>
      <c r="I455" s="294" t="s">
        <v>3111</v>
      </c>
      <c r="J455" s="576"/>
      <c r="K455" s="576"/>
      <c r="L455" s="316"/>
      <c r="M455" s="316"/>
      <c r="N455" s="316"/>
      <c r="O455" s="316"/>
      <c r="P455" s="316"/>
      <c r="Q455" s="316"/>
      <c r="R455" s="316"/>
      <c r="S455" s="316"/>
      <c r="T455" s="316"/>
      <c r="U455" s="316"/>
      <c r="V455" s="316"/>
      <c r="W455" s="316"/>
      <c r="X455" s="316"/>
      <c r="Y455" s="316"/>
      <c r="Z455" s="316"/>
    </row>
    <row r="456" spans="1:26" ht="27.75" customHeight="1" outlineLevel="1">
      <c r="A456" s="294">
        <f t="shared" si="8"/>
        <v>436</v>
      </c>
      <c r="B456" s="176" t="s">
        <v>3113</v>
      </c>
      <c r="C456" s="294" t="s">
        <v>126</v>
      </c>
      <c r="D456" s="294">
        <v>3</v>
      </c>
      <c r="E456" s="294"/>
      <c r="F456" s="294">
        <v>3</v>
      </c>
      <c r="G456" s="294"/>
      <c r="H456" s="294"/>
      <c r="I456" s="294" t="s">
        <v>3114</v>
      </c>
      <c r="J456" s="576"/>
      <c r="K456" s="576"/>
      <c r="L456" s="316"/>
      <c r="M456" s="316"/>
      <c r="N456" s="316"/>
      <c r="O456" s="316"/>
      <c r="P456" s="316"/>
      <c r="Q456" s="316"/>
      <c r="R456" s="316"/>
      <c r="S456" s="316"/>
      <c r="T456" s="316"/>
      <c r="U456" s="316"/>
      <c r="V456" s="316"/>
      <c r="W456" s="316"/>
      <c r="X456" s="316"/>
      <c r="Y456" s="316"/>
      <c r="Z456" s="316"/>
    </row>
    <row r="457" spans="1:26" ht="13.5" outlineLevel="1">
      <c r="A457" s="294">
        <f t="shared" si="8"/>
        <v>437</v>
      </c>
      <c r="B457" s="176" t="s">
        <v>3115</v>
      </c>
      <c r="C457" s="294" t="s">
        <v>126</v>
      </c>
      <c r="D457" s="294">
        <v>2</v>
      </c>
      <c r="E457" s="294"/>
      <c r="F457" s="294">
        <v>2</v>
      </c>
      <c r="G457" s="294"/>
      <c r="H457" s="294"/>
      <c r="I457" s="294" t="s">
        <v>3116</v>
      </c>
      <c r="J457" s="576"/>
      <c r="K457" s="576"/>
      <c r="L457" s="316"/>
      <c r="M457" s="316"/>
      <c r="N457" s="316"/>
      <c r="O457" s="316"/>
      <c r="P457" s="316"/>
      <c r="Q457" s="316"/>
      <c r="R457" s="316"/>
      <c r="S457" s="316"/>
      <c r="T457" s="316"/>
      <c r="U457" s="316"/>
      <c r="V457" s="316"/>
      <c r="W457" s="316"/>
      <c r="X457" s="316"/>
      <c r="Y457" s="316"/>
      <c r="Z457" s="316"/>
    </row>
    <row r="458" spans="1:26" ht="13.5" outlineLevel="1">
      <c r="A458" s="294">
        <f t="shared" si="8"/>
        <v>438</v>
      </c>
      <c r="B458" s="176" t="s">
        <v>3117</v>
      </c>
      <c r="C458" s="294" t="s">
        <v>126</v>
      </c>
      <c r="D458" s="294">
        <v>4</v>
      </c>
      <c r="E458" s="294"/>
      <c r="F458" s="294">
        <v>4</v>
      </c>
      <c r="G458" s="294"/>
      <c r="H458" s="294"/>
      <c r="I458" s="294" t="s">
        <v>3118</v>
      </c>
      <c r="J458" s="576"/>
      <c r="K458" s="576"/>
      <c r="L458" s="316"/>
      <c r="M458" s="316"/>
      <c r="N458" s="316"/>
      <c r="O458" s="316"/>
      <c r="P458" s="316"/>
      <c r="Q458" s="316"/>
      <c r="R458" s="316"/>
      <c r="S458" s="316"/>
      <c r="T458" s="316"/>
      <c r="U458" s="316"/>
      <c r="V458" s="316"/>
      <c r="W458" s="316"/>
      <c r="X458" s="316"/>
      <c r="Y458" s="316"/>
      <c r="Z458" s="316"/>
    </row>
    <row r="459" spans="1:26" ht="13.5" outlineLevel="1">
      <c r="A459" s="294">
        <f t="shared" si="8"/>
        <v>439</v>
      </c>
      <c r="B459" s="176" t="s">
        <v>3119</v>
      </c>
      <c r="C459" s="294" t="s">
        <v>126</v>
      </c>
      <c r="D459" s="294">
        <v>2</v>
      </c>
      <c r="E459" s="294"/>
      <c r="F459" s="294">
        <v>2</v>
      </c>
      <c r="G459" s="294"/>
      <c r="H459" s="294"/>
      <c r="I459" s="294" t="s">
        <v>3120</v>
      </c>
      <c r="J459" s="576"/>
      <c r="K459" s="576"/>
      <c r="L459" s="316"/>
      <c r="M459" s="316"/>
      <c r="N459" s="316"/>
      <c r="O459" s="316"/>
      <c r="P459" s="316"/>
      <c r="Q459" s="316"/>
      <c r="R459" s="316"/>
      <c r="S459" s="316"/>
      <c r="T459" s="316"/>
      <c r="U459" s="316"/>
      <c r="V459" s="316"/>
      <c r="W459" s="316"/>
      <c r="X459" s="316"/>
      <c r="Y459" s="316"/>
      <c r="Z459" s="316"/>
    </row>
    <row r="460" spans="1:26" ht="25.5" outlineLevel="1">
      <c r="A460" s="294">
        <f t="shared" si="8"/>
        <v>440</v>
      </c>
      <c r="B460" s="176" t="s">
        <v>3121</v>
      </c>
      <c r="C460" s="294" t="s">
        <v>126</v>
      </c>
      <c r="D460" s="294">
        <v>3</v>
      </c>
      <c r="E460" s="294"/>
      <c r="F460" s="294">
        <v>3</v>
      </c>
      <c r="G460" s="294"/>
      <c r="H460" s="294"/>
      <c r="I460" s="294" t="s">
        <v>3122</v>
      </c>
      <c r="J460" s="576"/>
      <c r="K460" s="576"/>
      <c r="L460" s="316"/>
      <c r="M460" s="316"/>
      <c r="N460" s="316"/>
      <c r="O460" s="316"/>
      <c r="P460" s="316"/>
      <c r="Q460" s="316"/>
      <c r="R460" s="316"/>
      <c r="S460" s="316"/>
      <c r="T460" s="316"/>
      <c r="U460" s="316"/>
      <c r="V460" s="316"/>
      <c r="W460" s="316"/>
      <c r="X460" s="316"/>
      <c r="Y460" s="316"/>
      <c r="Z460" s="316"/>
    </row>
    <row r="461" spans="1:26" ht="25.5" outlineLevel="1">
      <c r="A461" s="294">
        <f t="shared" si="8"/>
        <v>441</v>
      </c>
      <c r="B461" s="176" t="s">
        <v>3123</v>
      </c>
      <c r="C461" s="294" t="s">
        <v>126</v>
      </c>
      <c r="D461" s="294">
        <v>3</v>
      </c>
      <c r="E461" s="294"/>
      <c r="F461" s="294">
        <v>3</v>
      </c>
      <c r="G461" s="294"/>
      <c r="H461" s="294"/>
      <c r="I461" s="294" t="s">
        <v>3122</v>
      </c>
      <c r="J461" s="576"/>
      <c r="K461" s="576"/>
      <c r="L461" s="316"/>
      <c r="M461" s="316"/>
      <c r="N461" s="316"/>
      <c r="O461" s="316"/>
      <c r="P461" s="316"/>
      <c r="Q461" s="316"/>
      <c r="R461" s="316"/>
      <c r="S461" s="316"/>
      <c r="T461" s="316"/>
      <c r="U461" s="316"/>
      <c r="V461" s="316"/>
      <c r="W461" s="316"/>
      <c r="X461" s="316"/>
      <c r="Y461" s="316"/>
      <c r="Z461" s="316"/>
    </row>
    <row r="462" spans="1:26" ht="23.25" customHeight="1" outlineLevel="1">
      <c r="A462" s="294">
        <f t="shared" si="8"/>
        <v>442</v>
      </c>
      <c r="B462" s="176" t="s">
        <v>3124</v>
      </c>
      <c r="C462" s="294" t="s">
        <v>126</v>
      </c>
      <c r="D462" s="294">
        <v>4</v>
      </c>
      <c r="E462" s="294"/>
      <c r="F462" s="294">
        <v>4</v>
      </c>
      <c r="G462" s="294"/>
      <c r="H462" s="294"/>
      <c r="I462" s="294" t="s">
        <v>3125</v>
      </c>
      <c r="J462" s="576" t="s">
        <v>3126</v>
      </c>
      <c r="K462" s="576" t="s">
        <v>3074</v>
      </c>
      <c r="L462" s="316"/>
      <c r="M462" s="316"/>
      <c r="N462" s="316"/>
      <c r="O462" s="316"/>
      <c r="P462" s="316"/>
      <c r="Q462" s="316"/>
      <c r="R462" s="316"/>
      <c r="S462" s="316"/>
      <c r="T462" s="316"/>
      <c r="U462" s="316"/>
      <c r="V462" s="316"/>
      <c r="W462" s="316"/>
      <c r="X462" s="316"/>
      <c r="Y462" s="316"/>
      <c r="Z462" s="316"/>
    </row>
    <row r="463" spans="1:26" ht="51" outlineLevel="1">
      <c r="A463" s="294">
        <f t="shared" si="8"/>
        <v>443</v>
      </c>
      <c r="B463" s="176" t="s">
        <v>3127</v>
      </c>
      <c r="C463" s="294" t="s">
        <v>126</v>
      </c>
      <c r="D463" s="294">
        <v>10</v>
      </c>
      <c r="E463" s="294"/>
      <c r="F463" s="294">
        <v>10</v>
      </c>
      <c r="G463" s="294"/>
      <c r="H463" s="294"/>
      <c r="I463" s="294" t="s">
        <v>3128</v>
      </c>
      <c r="J463" s="576"/>
      <c r="K463" s="576"/>
      <c r="L463" s="316"/>
      <c r="M463" s="316"/>
      <c r="N463" s="316"/>
      <c r="O463" s="316"/>
      <c r="P463" s="316"/>
      <c r="Q463" s="316"/>
      <c r="R463" s="316"/>
      <c r="S463" s="316"/>
      <c r="T463" s="316"/>
      <c r="U463" s="316"/>
      <c r="V463" s="316"/>
      <c r="W463" s="316"/>
      <c r="X463" s="316"/>
      <c r="Y463" s="316"/>
      <c r="Z463" s="316"/>
    </row>
    <row r="464" spans="1:26" ht="51" outlineLevel="1">
      <c r="A464" s="294">
        <f t="shared" si="8"/>
        <v>444</v>
      </c>
      <c r="B464" s="176" t="s">
        <v>3129</v>
      </c>
      <c r="C464" s="294" t="s">
        <v>126</v>
      </c>
      <c r="D464" s="294">
        <v>8</v>
      </c>
      <c r="E464" s="294"/>
      <c r="F464" s="294">
        <v>8</v>
      </c>
      <c r="G464" s="294"/>
      <c r="H464" s="294"/>
      <c r="I464" s="294" t="s">
        <v>3130</v>
      </c>
      <c r="J464" s="576"/>
      <c r="K464" s="576"/>
      <c r="L464" s="316"/>
      <c r="M464" s="316"/>
      <c r="N464" s="316"/>
      <c r="O464" s="316"/>
      <c r="P464" s="316"/>
      <c r="Q464" s="316"/>
      <c r="R464" s="316"/>
      <c r="S464" s="316"/>
      <c r="T464" s="316"/>
      <c r="U464" s="316"/>
      <c r="V464" s="316"/>
      <c r="W464" s="316"/>
      <c r="X464" s="316"/>
      <c r="Y464" s="316"/>
      <c r="Z464" s="316"/>
    </row>
    <row r="465" spans="1:26" ht="25.5" outlineLevel="1">
      <c r="A465" s="294">
        <f t="shared" si="8"/>
        <v>445</v>
      </c>
      <c r="B465" s="176" t="s">
        <v>3131</v>
      </c>
      <c r="C465" s="294" t="s">
        <v>126</v>
      </c>
      <c r="D465" s="294">
        <v>8</v>
      </c>
      <c r="E465" s="294"/>
      <c r="F465" s="294">
        <v>8</v>
      </c>
      <c r="G465" s="294"/>
      <c r="H465" s="294"/>
      <c r="I465" s="294" t="s">
        <v>3132</v>
      </c>
      <c r="J465" s="576"/>
      <c r="K465" s="576"/>
      <c r="L465" s="316"/>
      <c r="M465" s="316"/>
      <c r="N465" s="316"/>
      <c r="O465" s="316"/>
      <c r="P465" s="316"/>
      <c r="Q465" s="316"/>
      <c r="R465" s="316"/>
      <c r="S465" s="316"/>
      <c r="T465" s="316"/>
      <c r="U465" s="316"/>
      <c r="V465" s="316"/>
      <c r="W465" s="316"/>
      <c r="X465" s="316"/>
      <c r="Y465" s="316"/>
      <c r="Z465" s="316"/>
    </row>
    <row r="466" spans="1:26" ht="13.5" outlineLevel="1">
      <c r="A466" s="294">
        <f t="shared" si="8"/>
        <v>446</v>
      </c>
      <c r="B466" s="176" t="s">
        <v>3133</v>
      </c>
      <c r="C466" s="294" t="s">
        <v>126</v>
      </c>
      <c r="D466" s="294">
        <v>2</v>
      </c>
      <c r="E466" s="294"/>
      <c r="F466" s="294">
        <v>2</v>
      </c>
      <c r="G466" s="294"/>
      <c r="H466" s="294"/>
      <c r="I466" s="294" t="s">
        <v>3134</v>
      </c>
      <c r="J466" s="576"/>
      <c r="K466" s="576"/>
      <c r="L466" s="316"/>
      <c r="M466" s="316"/>
      <c r="N466" s="316"/>
      <c r="O466" s="316"/>
      <c r="P466" s="316"/>
      <c r="Q466" s="316"/>
      <c r="R466" s="316"/>
      <c r="S466" s="316"/>
      <c r="T466" s="316"/>
      <c r="U466" s="316"/>
      <c r="V466" s="316"/>
      <c r="W466" s="316"/>
      <c r="X466" s="316"/>
      <c r="Y466" s="316"/>
      <c r="Z466" s="316"/>
    </row>
    <row r="467" spans="1:26" ht="63.75" outlineLevel="1">
      <c r="A467" s="294">
        <f t="shared" si="8"/>
        <v>447</v>
      </c>
      <c r="B467" s="176" t="s">
        <v>3135</v>
      </c>
      <c r="C467" s="294" t="s">
        <v>126</v>
      </c>
      <c r="D467" s="294">
        <v>34</v>
      </c>
      <c r="E467" s="294"/>
      <c r="F467" s="294">
        <v>34</v>
      </c>
      <c r="G467" s="294"/>
      <c r="H467" s="294"/>
      <c r="I467" s="294" t="s">
        <v>3136</v>
      </c>
      <c r="J467" s="576"/>
      <c r="K467" s="576"/>
      <c r="L467" s="316"/>
      <c r="M467" s="316"/>
      <c r="N467" s="316"/>
      <c r="O467" s="316"/>
      <c r="P467" s="316"/>
      <c r="Q467" s="316"/>
      <c r="R467" s="316"/>
      <c r="S467" s="316"/>
      <c r="T467" s="316"/>
      <c r="U467" s="316"/>
      <c r="V467" s="316"/>
      <c r="W467" s="316"/>
      <c r="X467" s="316"/>
      <c r="Y467" s="316"/>
      <c r="Z467" s="316"/>
    </row>
    <row r="468" spans="1:26" ht="13.5" outlineLevel="1">
      <c r="A468" s="294">
        <f t="shared" si="8"/>
        <v>448</v>
      </c>
      <c r="B468" s="176" t="s">
        <v>3137</v>
      </c>
      <c r="C468" s="294" t="s">
        <v>126</v>
      </c>
      <c r="D468" s="294">
        <v>6</v>
      </c>
      <c r="E468" s="294"/>
      <c r="F468" s="294">
        <v>6</v>
      </c>
      <c r="G468" s="294"/>
      <c r="H468" s="294"/>
      <c r="I468" s="294" t="s">
        <v>3138</v>
      </c>
      <c r="J468" s="576"/>
      <c r="K468" s="576"/>
      <c r="L468" s="316"/>
      <c r="M468" s="316"/>
      <c r="N468" s="316"/>
      <c r="O468" s="316"/>
      <c r="P468" s="316"/>
      <c r="Q468" s="316"/>
      <c r="R468" s="316"/>
      <c r="S468" s="316"/>
      <c r="T468" s="316"/>
      <c r="U468" s="316"/>
      <c r="V468" s="316"/>
      <c r="W468" s="316"/>
      <c r="X468" s="316"/>
      <c r="Y468" s="316"/>
      <c r="Z468" s="316"/>
    </row>
    <row r="469" spans="1:26" ht="13.5" outlineLevel="1">
      <c r="A469" s="294">
        <f t="shared" si="8"/>
        <v>449</v>
      </c>
      <c r="B469" s="176" t="s">
        <v>3139</v>
      </c>
      <c r="C469" s="294" t="s">
        <v>126</v>
      </c>
      <c r="D469" s="294">
        <v>6</v>
      </c>
      <c r="E469" s="294"/>
      <c r="F469" s="294">
        <v>6</v>
      </c>
      <c r="G469" s="294"/>
      <c r="H469" s="294"/>
      <c r="I469" s="294" t="s">
        <v>3140</v>
      </c>
      <c r="J469" s="576"/>
      <c r="K469" s="576"/>
      <c r="L469" s="316"/>
      <c r="M469" s="316"/>
      <c r="N469" s="316"/>
      <c r="O469" s="316"/>
      <c r="P469" s="316"/>
      <c r="Q469" s="316"/>
      <c r="R469" s="316"/>
      <c r="S469" s="316"/>
      <c r="T469" s="316"/>
      <c r="U469" s="316"/>
      <c r="V469" s="316"/>
      <c r="W469" s="316"/>
      <c r="X469" s="316"/>
      <c r="Y469" s="316"/>
      <c r="Z469" s="316"/>
    </row>
    <row r="470" spans="1:26" ht="13.5" outlineLevel="1">
      <c r="A470" s="294">
        <f t="shared" si="8"/>
        <v>450</v>
      </c>
      <c r="B470" s="176" t="s">
        <v>3141</v>
      </c>
      <c r="C470" s="294" t="s">
        <v>126</v>
      </c>
      <c r="D470" s="294">
        <v>2</v>
      </c>
      <c r="E470" s="294"/>
      <c r="F470" s="294">
        <v>2</v>
      </c>
      <c r="G470" s="294"/>
      <c r="H470" s="294"/>
      <c r="I470" s="294" t="s">
        <v>3142</v>
      </c>
      <c r="J470" s="576"/>
      <c r="K470" s="576"/>
      <c r="L470" s="316"/>
      <c r="M470" s="316"/>
      <c r="N470" s="316"/>
      <c r="O470" s="316"/>
      <c r="P470" s="316"/>
      <c r="Q470" s="316"/>
      <c r="R470" s="316"/>
      <c r="S470" s="316"/>
      <c r="T470" s="316"/>
      <c r="U470" s="316"/>
      <c r="V470" s="316"/>
      <c r="W470" s="316"/>
      <c r="X470" s="316"/>
      <c r="Y470" s="316"/>
      <c r="Z470" s="316"/>
    </row>
    <row r="471" spans="1:26" ht="51" outlineLevel="1">
      <c r="A471" s="294">
        <f t="shared" si="8"/>
        <v>451</v>
      </c>
      <c r="B471" s="176" t="s">
        <v>3143</v>
      </c>
      <c r="C471" s="294" t="s">
        <v>126</v>
      </c>
      <c r="D471" s="294">
        <v>7</v>
      </c>
      <c r="E471" s="294"/>
      <c r="F471" s="294">
        <v>7</v>
      </c>
      <c r="G471" s="294"/>
      <c r="H471" s="294"/>
      <c r="I471" s="294" t="s">
        <v>3144</v>
      </c>
      <c r="J471" s="576"/>
      <c r="K471" s="576"/>
      <c r="L471" s="316"/>
      <c r="M471" s="316"/>
      <c r="N471" s="316"/>
      <c r="O471" s="316"/>
      <c r="P471" s="316"/>
      <c r="Q471" s="316"/>
      <c r="R471" s="316"/>
      <c r="S471" s="316"/>
      <c r="T471" s="316"/>
      <c r="U471" s="316"/>
      <c r="V471" s="316"/>
      <c r="W471" s="316"/>
      <c r="X471" s="316"/>
      <c r="Y471" s="316"/>
      <c r="Z471" s="316"/>
    </row>
    <row r="472" spans="1:26" ht="38.25" outlineLevel="1">
      <c r="A472" s="294">
        <f t="shared" si="8"/>
        <v>452</v>
      </c>
      <c r="B472" s="176" t="s">
        <v>3145</v>
      </c>
      <c r="C472" s="294" t="s">
        <v>126</v>
      </c>
      <c r="D472" s="294">
        <v>8</v>
      </c>
      <c r="E472" s="294"/>
      <c r="F472" s="294">
        <v>8</v>
      </c>
      <c r="G472" s="294"/>
      <c r="H472" s="294"/>
      <c r="I472" s="294" t="s">
        <v>3146</v>
      </c>
      <c r="J472" s="576"/>
      <c r="K472" s="576"/>
      <c r="L472" s="316"/>
      <c r="M472" s="316"/>
      <c r="N472" s="316"/>
      <c r="O472" s="316"/>
      <c r="P472" s="316"/>
      <c r="Q472" s="316"/>
      <c r="R472" s="316"/>
      <c r="S472" s="316"/>
      <c r="T472" s="316"/>
      <c r="U472" s="316"/>
      <c r="V472" s="316"/>
      <c r="W472" s="316"/>
      <c r="X472" s="316"/>
      <c r="Y472" s="316"/>
      <c r="Z472" s="316"/>
    </row>
    <row r="473" spans="1:26" ht="76.5" outlineLevel="1">
      <c r="A473" s="294">
        <f t="shared" si="8"/>
        <v>453</v>
      </c>
      <c r="B473" s="176" t="s">
        <v>3147</v>
      </c>
      <c r="C473" s="294" t="s">
        <v>126</v>
      </c>
      <c r="D473" s="294">
        <v>26</v>
      </c>
      <c r="E473" s="294"/>
      <c r="F473" s="294">
        <v>26</v>
      </c>
      <c r="G473" s="294"/>
      <c r="H473" s="294"/>
      <c r="I473" s="294" t="s">
        <v>3148</v>
      </c>
      <c r="J473" s="576"/>
      <c r="K473" s="576"/>
      <c r="L473" s="316"/>
      <c r="M473" s="316"/>
      <c r="N473" s="316"/>
      <c r="O473" s="316"/>
      <c r="P473" s="316"/>
      <c r="Q473" s="316"/>
      <c r="R473" s="316"/>
      <c r="S473" s="316"/>
      <c r="T473" s="316"/>
      <c r="U473" s="316"/>
      <c r="V473" s="316"/>
      <c r="W473" s="316"/>
      <c r="X473" s="316"/>
      <c r="Y473" s="316"/>
      <c r="Z473" s="316"/>
    </row>
    <row r="474" spans="1:26" ht="25.5" outlineLevel="1">
      <c r="A474" s="294">
        <f t="shared" si="8"/>
        <v>454</v>
      </c>
      <c r="B474" s="176" t="s">
        <v>3149</v>
      </c>
      <c r="C474" s="294" t="s">
        <v>126</v>
      </c>
      <c r="D474" s="294">
        <v>6</v>
      </c>
      <c r="E474" s="294"/>
      <c r="F474" s="294">
        <v>6</v>
      </c>
      <c r="G474" s="294"/>
      <c r="H474" s="294"/>
      <c r="I474" s="294" t="s">
        <v>3150</v>
      </c>
      <c r="J474" s="576"/>
      <c r="K474" s="576"/>
      <c r="L474" s="316"/>
      <c r="M474" s="316"/>
      <c r="N474" s="316"/>
      <c r="O474" s="316"/>
      <c r="P474" s="316"/>
      <c r="Q474" s="316"/>
      <c r="R474" s="316"/>
      <c r="S474" s="316"/>
      <c r="T474" s="316"/>
      <c r="U474" s="316"/>
      <c r="V474" s="316"/>
      <c r="W474" s="316"/>
      <c r="X474" s="316"/>
      <c r="Y474" s="316"/>
      <c r="Z474" s="316"/>
    </row>
    <row r="475" spans="1:26" outlineLevel="1">
      <c r="A475" s="294">
        <f t="shared" si="8"/>
        <v>455</v>
      </c>
      <c r="B475" s="326" t="s">
        <v>3151</v>
      </c>
      <c r="C475" s="294" t="s">
        <v>126</v>
      </c>
      <c r="D475" s="327">
        <v>8</v>
      </c>
      <c r="E475" s="294"/>
      <c r="F475" s="294">
        <v>8</v>
      </c>
      <c r="G475" s="294"/>
      <c r="H475" s="294"/>
      <c r="I475" s="576" t="s">
        <v>3152</v>
      </c>
      <c r="J475" s="576" t="s">
        <v>3126</v>
      </c>
      <c r="K475" s="723" t="s">
        <v>3153</v>
      </c>
      <c r="L475" s="235"/>
      <c r="M475" s="235"/>
      <c r="N475" s="235"/>
      <c r="O475" s="235"/>
      <c r="P475" s="235"/>
      <c r="Q475" s="235"/>
      <c r="R475" s="235"/>
      <c r="S475" s="235"/>
      <c r="T475" s="235"/>
      <c r="U475" s="235"/>
      <c r="V475" s="235"/>
      <c r="W475" s="235"/>
      <c r="X475" s="235"/>
      <c r="Y475" s="235"/>
      <c r="Z475" s="235"/>
    </row>
    <row r="476" spans="1:26" outlineLevel="1">
      <c r="A476" s="294">
        <f t="shared" si="8"/>
        <v>456</v>
      </c>
      <c r="B476" s="326" t="s">
        <v>3154</v>
      </c>
      <c r="C476" s="294" t="s">
        <v>126</v>
      </c>
      <c r="D476" s="327">
        <v>8</v>
      </c>
      <c r="E476" s="294"/>
      <c r="F476" s="294">
        <v>8</v>
      </c>
      <c r="G476" s="294"/>
      <c r="H476" s="294"/>
      <c r="I476" s="576"/>
      <c r="J476" s="576"/>
      <c r="K476" s="723"/>
      <c r="L476" s="235"/>
      <c r="M476" s="235"/>
      <c r="N476" s="235"/>
      <c r="O476" s="235"/>
      <c r="P476" s="235"/>
      <c r="Q476" s="235"/>
      <c r="R476" s="235"/>
      <c r="S476" s="235"/>
      <c r="T476" s="235"/>
      <c r="U476" s="235"/>
      <c r="V476" s="235"/>
      <c r="W476" s="235"/>
      <c r="X476" s="235"/>
      <c r="Y476" s="235"/>
      <c r="Z476" s="235"/>
    </row>
    <row r="477" spans="1:26" outlineLevel="1">
      <c r="A477" s="294">
        <f t="shared" si="8"/>
        <v>457</v>
      </c>
      <c r="B477" s="326" t="s">
        <v>3155</v>
      </c>
      <c r="C477" s="294" t="s">
        <v>126</v>
      </c>
      <c r="D477" s="327">
        <v>6</v>
      </c>
      <c r="E477" s="294"/>
      <c r="F477" s="294">
        <v>6</v>
      </c>
      <c r="G477" s="294"/>
      <c r="H477" s="294"/>
      <c r="I477" s="576"/>
      <c r="J477" s="576"/>
      <c r="K477" s="723"/>
      <c r="L477" s="235"/>
      <c r="M477" s="235"/>
      <c r="N477" s="235"/>
      <c r="O477" s="235"/>
      <c r="P477" s="235"/>
      <c r="Q477" s="235"/>
      <c r="R477" s="235"/>
      <c r="S477" s="235"/>
      <c r="T477" s="235"/>
      <c r="U477" s="235"/>
      <c r="V477" s="235"/>
      <c r="W477" s="235"/>
      <c r="X477" s="235"/>
      <c r="Y477" s="235"/>
      <c r="Z477" s="235"/>
    </row>
    <row r="478" spans="1:26" outlineLevel="1">
      <c r="A478" s="294">
        <f t="shared" si="8"/>
        <v>458</v>
      </c>
      <c r="B478" s="326" t="s">
        <v>3156</v>
      </c>
      <c r="C478" s="294" t="s">
        <v>126</v>
      </c>
      <c r="D478" s="327">
        <v>8</v>
      </c>
      <c r="E478" s="294"/>
      <c r="F478" s="294">
        <v>8</v>
      </c>
      <c r="G478" s="294"/>
      <c r="H478" s="294"/>
      <c r="I478" s="576"/>
      <c r="J478" s="576"/>
      <c r="K478" s="723"/>
      <c r="L478" s="235"/>
      <c r="M478" s="235"/>
      <c r="N478" s="235"/>
      <c r="O478" s="235"/>
      <c r="P478" s="235"/>
      <c r="Q478" s="235"/>
      <c r="R478" s="235"/>
      <c r="S478" s="235"/>
      <c r="T478" s="235"/>
      <c r="U478" s="235"/>
      <c r="V478" s="235"/>
      <c r="W478" s="235"/>
      <c r="X478" s="235"/>
      <c r="Y478" s="235"/>
      <c r="Z478" s="235"/>
    </row>
    <row r="479" spans="1:26" outlineLevel="1">
      <c r="A479" s="294">
        <f t="shared" si="8"/>
        <v>459</v>
      </c>
      <c r="B479" s="176" t="s">
        <v>3157</v>
      </c>
      <c r="C479" s="294" t="s">
        <v>126</v>
      </c>
      <c r="D479" s="327">
        <v>8</v>
      </c>
      <c r="E479" s="294"/>
      <c r="F479" s="294">
        <v>8</v>
      </c>
      <c r="G479" s="294"/>
      <c r="H479" s="294"/>
      <c r="I479" s="576"/>
      <c r="J479" s="576"/>
      <c r="K479" s="723"/>
      <c r="L479" s="235"/>
      <c r="M479" s="235"/>
      <c r="N479" s="235"/>
      <c r="O479" s="235"/>
      <c r="P479" s="235"/>
      <c r="Q479" s="235"/>
      <c r="R479" s="235"/>
      <c r="S479" s="235"/>
      <c r="T479" s="235"/>
      <c r="U479" s="235"/>
      <c r="V479" s="235"/>
      <c r="W479" s="235"/>
      <c r="X479" s="235"/>
      <c r="Y479" s="235"/>
      <c r="Z479" s="235"/>
    </row>
    <row r="480" spans="1:26" outlineLevel="1">
      <c r="A480" s="294">
        <f t="shared" si="8"/>
        <v>460</v>
      </c>
      <c r="B480" s="176" t="s">
        <v>3158</v>
      </c>
      <c r="C480" s="294" t="s">
        <v>126</v>
      </c>
      <c r="D480" s="327">
        <v>8</v>
      </c>
      <c r="E480" s="294"/>
      <c r="F480" s="294">
        <v>8</v>
      </c>
      <c r="G480" s="294"/>
      <c r="H480" s="294"/>
      <c r="I480" s="576"/>
      <c r="J480" s="576"/>
      <c r="K480" s="723"/>
      <c r="L480" s="235"/>
      <c r="M480" s="235"/>
      <c r="N480" s="235"/>
      <c r="O480" s="235"/>
      <c r="P480" s="235"/>
      <c r="Q480" s="235"/>
      <c r="R480" s="235"/>
      <c r="S480" s="235"/>
      <c r="T480" s="235"/>
      <c r="U480" s="235"/>
      <c r="V480" s="235"/>
      <c r="W480" s="235"/>
      <c r="X480" s="235"/>
      <c r="Y480" s="235"/>
      <c r="Z480" s="235"/>
    </row>
    <row r="481" spans="1:26" outlineLevel="1">
      <c r="A481" s="294">
        <f t="shared" si="8"/>
        <v>461</v>
      </c>
      <c r="B481" s="176" t="s">
        <v>3159</v>
      </c>
      <c r="C481" s="294" t="s">
        <v>126</v>
      </c>
      <c r="D481" s="327">
        <v>6</v>
      </c>
      <c r="E481" s="294"/>
      <c r="F481" s="294">
        <v>6</v>
      </c>
      <c r="G481" s="294"/>
      <c r="H481" s="294"/>
      <c r="I481" s="576"/>
      <c r="J481" s="576"/>
      <c r="K481" s="723"/>
      <c r="L481" s="235"/>
      <c r="M481" s="235"/>
      <c r="N481" s="235"/>
      <c r="O481" s="235"/>
      <c r="P481" s="235"/>
      <c r="Q481" s="235"/>
      <c r="R481" s="235"/>
      <c r="S481" s="235"/>
      <c r="T481" s="235"/>
      <c r="U481" s="235"/>
      <c r="V481" s="235"/>
      <c r="W481" s="235"/>
      <c r="X481" s="235"/>
      <c r="Y481" s="235"/>
      <c r="Z481" s="235"/>
    </row>
    <row r="482" spans="1:26" outlineLevel="1">
      <c r="A482" s="294">
        <f t="shared" si="8"/>
        <v>462</v>
      </c>
      <c r="B482" s="176" t="s">
        <v>3160</v>
      </c>
      <c r="C482" s="294" t="s">
        <v>126</v>
      </c>
      <c r="D482" s="327">
        <v>8</v>
      </c>
      <c r="E482" s="294"/>
      <c r="F482" s="294">
        <v>8</v>
      </c>
      <c r="G482" s="294"/>
      <c r="H482" s="294"/>
      <c r="I482" s="576"/>
      <c r="J482" s="576"/>
      <c r="K482" s="723"/>
      <c r="L482" s="235"/>
      <c r="M482" s="235"/>
      <c r="N482" s="235"/>
      <c r="O482" s="235"/>
      <c r="P482" s="235"/>
      <c r="Q482" s="235"/>
      <c r="R482" s="235"/>
      <c r="S482" s="235"/>
      <c r="T482" s="235"/>
      <c r="U482" s="235"/>
      <c r="V482" s="235"/>
      <c r="W482" s="235"/>
      <c r="X482" s="235"/>
      <c r="Y482" s="235"/>
      <c r="Z482" s="235"/>
    </row>
    <row r="483" spans="1:26" outlineLevel="1">
      <c r="A483" s="294">
        <f t="shared" si="8"/>
        <v>463</v>
      </c>
      <c r="B483" s="176" t="s">
        <v>3161</v>
      </c>
      <c r="C483" s="294" t="s">
        <v>126</v>
      </c>
      <c r="D483" s="327">
        <v>8</v>
      </c>
      <c r="E483" s="294"/>
      <c r="F483" s="294">
        <v>8</v>
      </c>
      <c r="G483" s="294"/>
      <c r="H483" s="294"/>
      <c r="I483" s="576"/>
      <c r="J483" s="576"/>
      <c r="K483" s="723"/>
      <c r="L483" s="235"/>
      <c r="M483" s="235"/>
      <c r="N483" s="235"/>
      <c r="O483" s="235"/>
      <c r="P483" s="235"/>
      <c r="Q483" s="235"/>
      <c r="R483" s="235"/>
      <c r="S483" s="235"/>
      <c r="T483" s="235"/>
      <c r="U483" s="235"/>
      <c r="V483" s="235"/>
      <c r="W483" s="235"/>
      <c r="X483" s="235"/>
      <c r="Y483" s="235"/>
      <c r="Z483" s="235"/>
    </row>
    <row r="484" spans="1:26" outlineLevel="1">
      <c r="A484" s="294">
        <f t="shared" si="8"/>
        <v>464</v>
      </c>
      <c r="B484" s="176" t="s">
        <v>3162</v>
      </c>
      <c r="C484" s="294" t="s">
        <v>126</v>
      </c>
      <c r="D484" s="327">
        <v>14</v>
      </c>
      <c r="E484" s="294"/>
      <c r="F484" s="294">
        <v>14</v>
      </c>
      <c r="G484" s="294"/>
      <c r="H484" s="294"/>
      <c r="I484" s="576"/>
      <c r="J484" s="576"/>
      <c r="K484" s="723"/>
      <c r="L484" s="235"/>
      <c r="M484" s="235"/>
      <c r="N484" s="235"/>
      <c r="O484" s="235"/>
      <c r="P484" s="235"/>
      <c r="Q484" s="235"/>
      <c r="R484" s="235"/>
      <c r="S484" s="235"/>
      <c r="T484" s="235"/>
      <c r="U484" s="235"/>
      <c r="V484" s="235"/>
      <c r="W484" s="235"/>
      <c r="X484" s="235"/>
      <c r="Y484" s="235"/>
      <c r="Z484" s="235"/>
    </row>
    <row r="485" spans="1:26" outlineLevel="1">
      <c r="A485" s="294">
        <f t="shared" si="8"/>
        <v>465</v>
      </c>
      <c r="B485" s="176" t="s">
        <v>3163</v>
      </c>
      <c r="C485" s="294" t="s">
        <v>126</v>
      </c>
      <c r="D485" s="327">
        <v>10</v>
      </c>
      <c r="E485" s="294"/>
      <c r="F485" s="327">
        <v>10</v>
      </c>
      <c r="G485" s="294"/>
      <c r="H485" s="294"/>
      <c r="I485" s="576"/>
      <c r="J485" s="576"/>
      <c r="K485" s="723"/>
      <c r="L485" s="235"/>
      <c r="M485" s="235"/>
      <c r="N485" s="235"/>
      <c r="O485" s="235"/>
      <c r="P485" s="235"/>
      <c r="Q485" s="235"/>
      <c r="R485" s="235"/>
      <c r="S485" s="235"/>
      <c r="T485" s="235"/>
      <c r="U485" s="235"/>
      <c r="V485" s="235"/>
      <c r="W485" s="235"/>
      <c r="X485" s="235"/>
      <c r="Y485" s="235"/>
      <c r="Z485" s="235"/>
    </row>
    <row r="486" spans="1:26" outlineLevel="1">
      <c r="A486" s="294">
        <f t="shared" si="8"/>
        <v>466</v>
      </c>
      <c r="B486" s="176" t="s">
        <v>3164</v>
      </c>
      <c r="C486" s="294" t="s">
        <v>126</v>
      </c>
      <c r="D486" s="327">
        <v>10</v>
      </c>
      <c r="E486" s="294"/>
      <c r="F486" s="327">
        <v>10</v>
      </c>
      <c r="G486" s="294"/>
      <c r="H486" s="294"/>
      <c r="I486" s="576"/>
      <c r="J486" s="576"/>
      <c r="K486" s="723"/>
      <c r="L486" s="235"/>
      <c r="M486" s="235"/>
      <c r="N486" s="235"/>
      <c r="O486" s="235"/>
      <c r="P486" s="235"/>
      <c r="Q486" s="235"/>
      <c r="R486" s="235"/>
      <c r="S486" s="235"/>
      <c r="T486" s="235"/>
      <c r="U486" s="235"/>
      <c r="V486" s="235"/>
      <c r="W486" s="235"/>
      <c r="X486" s="235"/>
      <c r="Y486" s="235"/>
      <c r="Z486" s="235"/>
    </row>
    <row r="487" spans="1:26" outlineLevel="1">
      <c r="A487" s="294">
        <f t="shared" si="8"/>
        <v>467</v>
      </c>
      <c r="B487" s="176" t="s">
        <v>3165</v>
      </c>
      <c r="C487" s="294" t="s">
        <v>126</v>
      </c>
      <c r="D487" s="327">
        <v>10</v>
      </c>
      <c r="E487" s="294"/>
      <c r="F487" s="327">
        <v>10</v>
      </c>
      <c r="G487" s="294"/>
      <c r="H487" s="294"/>
      <c r="I487" s="576"/>
      <c r="J487" s="576"/>
      <c r="K487" s="723"/>
      <c r="L487" s="235"/>
      <c r="M487" s="235"/>
      <c r="N487" s="235"/>
      <c r="O487" s="235"/>
      <c r="P487" s="235"/>
      <c r="Q487" s="235"/>
      <c r="R487" s="235"/>
      <c r="S487" s="235"/>
      <c r="T487" s="235"/>
      <c r="U487" s="235"/>
      <c r="V487" s="235"/>
      <c r="W487" s="235"/>
      <c r="X487" s="235"/>
      <c r="Y487" s="235"/>
      <c r="Z487" s="235"/>
    </row>
    <row r="488" spans="1:26" outlineLevel="1">
      <c r="A488" s="294">
        <f t="shared" si="8"/>
        <v>468</v>
      </c>
      <c r="B488" s="176" t="s">
        <v>3166</v>
      </c>
      <c r="C488" s="294" t="s">
        <v>126</v>
      </c>
      <c r="D488" s="327">
        <v>10</v>
      </c>
      <c r="E488" s="294"/>
      <c r="F488" s="327">
        <v>10</v>
      </c>
      <c r="G488" s="294"/>
      <c r="H488" s="294"/>
      <c r="I488" s="576"/>
      <c r="J488" s="576"/>
      <c r="K488" s="723"/>
      <c r="L488" s="235"/>
      <c r="M488" s="235"/>
      <c r="N488" s="235"/>
      <c r="O488" s="235"/>
      <c r="P488" s="235"/>
      <c r="Q488" s="235"/>
      <c r="R488" s="235"/>
      <c r="S488" s="235"/>
      <c r="T488" s="235"/>
      <c r="U488" s="235"/>
      <c r="V488" s="235"/>
      <c r="W488" s="235"/>
      <c r="X488" s="235"/>
      <c r="Y488" s="235"/>
      <c r="Z488" s="235"/>
    </row>
    <row r="489" spans="1:26" outlineLevel="1">
      <c r="A489" s="294">
        <f t="shared" si="8"/>
        <v>469</v>
      </c>
      <c r="B489" s="176" t="s">
        <v>3167</v>
      </c>
      <c r="C489" s="294" t="s">
        <v>126</v>
      </c>
      <c r="D489" s="327">
        <v>10</v>
      </c>
      <c r="E489" s="294"/>
      <c r="F489" s="327">
        <v>10</v>
      </c>
      <c r="G489" s="294"/>
      <c r="H489" s="294"/>
      <c r="I489" s="576"/>
      <c r="J489" s="576"/>
      <c r="K489" s="723"/>
      <c r="L489" s="235"/>
      <c r="M489" s="235"/>
      <c r="N489" s="235"/>
      <c r="O489" s="235"/>
      <c r="P489" s="235"/>
      <c r="Q489" s="235"/>
      <c r="R489" s="235"/>
      <c r="S489" s="235"/>
      <c r="T489" s="235"/>
      <c r="U489" s="235"/>
      <c r="V489" s="235"/>
      <c r="W489" s="235"/>
      <c r="X489" s="235"/>
      <c r="Y489" s="235"/>
      <c r="Z489" s="235"/>
    </row>
    <row r="490" spans="1:26" outlineLevel="1">
      <c r="A490" s="294">
        <f t="shared" si="8"/>
        <v>470</v>
      </c>
      <c r="B490" s="176" t="s">
        <v>3168</v>
      </c>
      <c r="C490" s="294" t="s">
        <v>126</v>
      </c>
      <c r="D490" s="327">
        <v>10</v>
      </c>
      <c r="E490" s="294"/>
      <c r="F490" s="327">
        <v>10</v>
      </c>
      <c r="G490" s="294"/>
      <c r="H490" s="294"/>
      <c r="I490" s="576"/>
      <c r="J490" s="576"/>
      <c r="K490" s="723"/>
      <c r="L490" s="235"/>
      <c r="M490" s="235"/>
      <c r="N490" s="235"/>
      <c r="O490" s="235"/>
      <c r="P490" s="235"/>
      <c r="Q490" s="235"/>
      <c r="R490" s="235"/>
      <c r="S490" s="235"/>
      <c r="T490" s="235"/>
      <c r="U490" s="235"/>
      <c r="V490" s="235"/>
      <c r="W490" s="235"/>
      <c r="X490" s="235"/>
      <c r="Y490" s="235"/>
      <c r="Z490" s="235"/>
    </row>
    <row r="491" spans="1:26" ht="114.75" outlineLevel="1">
      <c r="A491" s="294">
        <f t="shared" si="8"/>
        <v>471</v>
      </c>
      <c r="B491" s="176" t="s">
        <v>3169</v>
      </c>
      <c r="C491" s="294" t="s">
        <v>126</v>
      </c>
      <c r="D491" s="294">
        <v>32</v>
      </c>
      <c r="E491" s="294"/>
      <c r="F491" s="294">
        <v>32</v>
      </c>
      <c r="G491" s="294"/>
      <c r="H491" s="294"/>
      <c r="I491" s="294" t="s">
        <v>3170</v>
      </c>
      <c r="J491" s="294" t="s">
        <v>3126</v>
      </c>
      <c r="K491" s="294" t="s">
        <v>3074</v>
      </c>
      <c r="L491" s="316"/>
      <c r="M491" s="316"/>
      <c r="N491" s="316"/>
      <c r="O491" s="316"/>
      <c r="P491" s="316"/>
      <c r="Q491" s="316"/>
      <c r="R491" s="316"/>
      <c r="S491" s="316"/>
      <c r="T491" s="316"/>
      <c r="U491" s="316"/>
      <c r="V491" s="316"/>
      <c r="W491" s="316"/>
      <c r="X491" s="316"/>
      <c r="Y491" s="316"/>
      <c r="Z491" s="316"/>
    </row>
    <row r="492" spans="1:26" ht="13.5" outlineLevel="1">
      <c r="A492" s="294">
        <f t="shared" si="8"/>
        <v>472</v>
      </c>
      <c r="B492" s="176" t="s">
        <v>3171</v>
      </c>
      <c r="C492" s="294" t="s">
        <v>126</v>
      </c>
      <c r="D492" s="294">
        <v>3</v>
      </c>
      <c r="E492" s="294"/>
      <c r="F492" s="294">
        <v>3</v>
      </c>
      <c r="G492" s="294"/>
      <c r="H492" s="294"/>
      <c r="I492" s="576" t="s">
        <v>3172</v>
      </c>
      <c r="J492" s="576" t="s">
        <v>3173</v>
      </c>
      <c r="K492" s="576" t="s">
        <v>3074</v>
      </c>
      <c r="L492" s="316"/>
      <c r="M492" s="316"/>
      <c r="N492" s="316"/>
      <c r="O492" s="316"/>
      <c r="P492" s="316"/>
      <c r="Q492" s="316"/>
      <c r="R492" s="316"/>
      <c r="S492" s="316"/>
      <c r="T492" s="316"/>
      <c r="U492" s="316"/>
      <c r="V492" s="316"/>
      <c r="W492" s="316"/>
      <c r="X492" s="316"/>
      <c r="Y492" s="316"/>
      <c r="Z492" s="316"/>
    </row>
    <row r="493" spans="1:26" ht="13.5" outlineLevel="1">
      <c r="A493" s="294">
        <f t="shared" si="8"/>
        <v>473</v>
      </c>
      <c r="B493" s="176" t="s">
        <v>3174</v>
      </c>
      <c r="C493" s="294" t="s">
        <v>126</v>
      </c>
      <c r="D493" s="294">
        <v>3</v>
      </c>
      <c r="E493" s="294"/>
      <c r="F493" s="294">
        <v>3</v>
      </c>
      <c r="G493" s="294"/>
      <c r="H493" s="294"/>
      <c r="I493" s="576"/>
      <c r="J493" s="576"/>
      <c r="K493" s="576"/>
      <c r="L493" s="316"/>
      <c r="M493" s="316"/>
      <c r="N493" s="316"/>
      <c r="O493" s="316"/>
      <c r="P493" s="316"/>
      <c r="Q493" s="316"/>
      <c r="R493" s="316"/>
      <c r="S493" s="316"/>
      <c r="T493" s="316"/>
      <c r="U493" s="316"/>
      <c r="V493" s="316"/>
      <c r="W493" s="316"/>
      <c r="X493" s="316"/>
      <c r="Y493" s="316"/>
      <c r="Z493" s="316"/>
    </row>
    <row r="494" spans="1:26" ht="25.5" outlineLevel="1">
      <c r="A494" s="294">
        <f t="shared" si="8"/>
        <v>474</v>
      </c>
      <c r="B494" s="176" t="s">
        <v>3175</v>
      </c>
      <c r="C494" s="294" t="s">
        <v>126</v>
      </c>
      <c r="D494" s="294">
        <v>10</v>
      </c>
      <c r="E494" s="294"/>
      <c r="F494" s="294">
        <v>10</v>
      </c>
      <c r="G494" s="294"/>
      <c r="H494" s="294"/>
      <c r="I494" s="576"/>
      <c r="J494" s="576" t="s">
        <v>3176</v>
      </c>
      <c r="K494" s="576"/>
      <c r="L494" s="316"/>
      <c r="M494" s="316"/>
      <c r="N494" s="316"/>
      <c r="O494" s="316"/>
      <c r="P494" s="316"/>
      <c r="Q494" s="316"/>
      <c r="R494" s="316"/>
      <c r="S494" s="316"/>
      <c r="T494" s="316"/>
      <c r="U494" s="316"/>
      <c r="V494" s="316"/>
      <c r="W494" s="316"/>
      <c r="X494" s="316"/>
      <c r="Y494" s="316"/>
      <c r="Z494" s="316"/>
    </row>
    <row r="495" spans="1:26" ht="25.5" outlineLevel="1">
      <c r="A495" s="294">
        <f t="shared" si="8"/>
        <v>475</v>
      </c>
      <c r="B495" s="176" t="s">
        <v>3177</v>
      </c>
      <c r="C495" s="294" t="s">
        <v>126</v>
      </c>
      <c r="D495" s="294">
        <v>10</v>
      </c>
      <c r="E495" s="294"/>
      <c r="F495" s="294">
        <v>10</v>
      </c>
      <c r="G495" s="294"/>
      <c r="H495" s="294"/>
      <c r="I495" s="576"/>
      <c r="J495" s="576"/>
      <c r="K495" s="576"/>
      <c r="L495" s="316"/>
      <c r="M495" s="316"/>
      <c r="N495" s="316"/>
      <c r="O495" s="316"/>
      <c r="P495" s="316"/>
      <c r="Q495" s="316"/>
      <c r="R495" s="316"/>
      <c r="S495" s="316"/>
      <c r="T495" s="316"/>
      <c r="U495" s="316"/>
      <c r="V495" s="316"/>
      <c r="W495" s="316"/>
      <c r="X495" s="316"/>
      <c r="Y495" s="316"/>
      <c r="Z495" s="316"/>
    </row>
    <row r="496" spans="1:26" ht="25.5" outlineLevel="1">
      <c r="A496" s="294">
        <f t="shared" si="8"/>
        <v>476</v>
      </c>
      <c r="B496" s="176" t="s">
        <v>3178</v>
      </c>
      <c r="C496" s="294" t="s">
        <v>126</v>
      </c>
      <c r="D496" s="294">
        <v>10</v>
      </c>
      <c r="E496" s="294"/>
      <c r="F496" s="294">
        <v>10</v>
      </c>
      <c r="G496" s="294"/>
      <c r="H496" s="294"/>
      <c r="I496" s="576"/>
      <c r="J496" s="576"/>
      <c r="K496" s="576"/>
      <c r="L496" s="316"/>
      <c r="M496" s="316"/>
      <c r="N496" s="316"/>
      <c r="O496" s="316"/>
      <c r="P496" s="316"/>
      <c r="Q496" s="316"/>
      <c r="R496" s="316"/>
      <c r="S496" s="316"/>
      <c r="T496" s="316"/>
      <c r="U496" s="316"/>
      <c r="V496" s="316"/>
      <c r="W496" s="316"/>
      <c r="X496" s="316"/>
      <c r="Y496" s="316"/>
      <c r="Z496" s="316"/>
    </row>
    <row r="497" spans="1:26" ht="25.5" outlineLevel="1">
      <c r="A497" s="294">
        <f t="shared" si="8"/>
        <v>477</v>
      </c>
      <c r="B497" s="176" t="s">
        <v>3179</v>
      </c>
      <c r="C497" s="294" t="s">
        <v>126</v>
      </c>
      <c r="D497" s="294">
        <v>10</v>
      </c>
      <c r="E497" s="294"/>
      <c r="F497" s="294">
        <v>10</v>
      </c>
      <c r="G497" s="294"/>
      <c r="H497" s="294"/>
      <c r="I497" s="576"/>
      <c r="J497" s="576"/>
      <c r="K497" s="576"/>
      <c r="L497" s="316"/>
      <c r="M497" s="316"/>
      <c r="N497" s="316"/>
      <c r="O497" s="316"/>
      <c r="P497" s="316"/>
      <c r="Q497" s="316"/>
      <c r="R497" s="316"/>
      <c r="S497" s="316"/>
      <c r="T497" s="316"/>
      <c r="U497" s="316"/>
      <c r="V497" s="316"/>
      <c r="W497" s="316"/>
      <c r="X497" s="316"/>
      <c r="Y497" s="316"/>
      <c r="Z497" s="316"/>
    </row>
    <row r="498" spans="1:26" ht="37.5" customHeight="1" outlineLevel="1">
      <c r="A498" s="294">
        <f t="shared" si="8"/>
        <v>478</v>
      </c>
      <c r="B498" s="328" t="s">
        <v>3180</v>
      </c>
      <c r="C498" s="294" t="s">
        <v>126</v>
      </c>
      <c r="D498" s="294">
        <v>10</v>
      </c>
      <c r="E498" s="294"/>
      <c r="F498" s="294">
        <v>10</v>
      </c>
      <c r="G498" s="294"/>
      <c r="H498" s="294"/>
      <c r="I498" s="576"/>
      <c r="J498" s="576"/>
      <c r="K498" s="576"/>
      <c r="L498" s="316"/>
      <c r="M498" s="316"/>
      <c r="N498" s="316"/>
      <c r="O498" s="316"/>
      <c r="P498" s="316"/>
      <c r="Q498" s="316"/>
      <c r="R498" s="316"/>
      <c r="S498" s="316"/>
      <c r="T498" s="316"/>
      <c r="U498" s="316"/>
      <c r="V498" s="316"/>
      <c r="W498" s="316"/>
      <c r="X498" s="316"/>
      <c r="Y498" s="316"/>
      <c r="Z498" s="316"/>
    </row>
    <row r="499" spans="1:26" ht="59.25" customHeight="1" outlineLevel="1">
      <c r="A499" s="294">
        <f t="shared" si="8"/>
        <v>479</v>
      </c>
      <c r="B499" s="328" t="s">
        <v>3181</v>
      </c>
      <c r="C499" s="294" t="s">
        <v>126</v>
      </c>
      <c r="D499" s="294">
        <v>1</v>
      </c>
      <c r="E499" s="294"/>
      <c r="F499" s="294"/>
      <c r="G499" s="294">
        <v>1</v>
      </c>
      <c r="H499" s="294"/>
      <c r="I499" s="294" t="s">
        <v>3182</v>
      </c>
      <c r="J499" s="576" t="s">
        <v>3183</v>
      </c>
      <c r="K499" s="576" t="s">
        <v>2914</v>
      </c>
      <c r="L499" s="318"/>
      <c r="M499" s="318"/>
      <c r="N499" s="318"/>
      <c r="O499" s="318"/>
      <c r="P499" s="318"/>
      <c r="Q499" s="318"/>
      <c r="R499" s="318"/>
      <c r="S499" s="318"/>
      <c r="T499" s="318"/>
      <c r="U499" s="318"/>
      <c r="V499" s="318"/>
      <c r="W499" s="318"/>
      <c r="X499" s="318"/>
      <c r="Y499" s="318"/>
      <c r="Z499" s="318"/>
    </row>
    <row r="500" spans="1:26" ht="55.5" customHeight="1" outlineLevel="1">
      <c r="A500" s="294">
        <f t="shared" si="8"/>
        <v>480</v>
      </c>
      <c r="B500" s="328" t="s">
        <v>3184</v>
      </c>
      <c r="C500" s="294" t="s">
        <v>126</v>
      </c>
      <c r="D500" s="294">
        <v>1</v>
      </c>
      <c r="E500" s="294"/>
      <c r="F500" s="294"/>
      <c r="G500" s="294">
        <v>1</v>
      </c>
      <c r="H500" s="294"/>
      <c r="I500" s="294" t="s">
        <v>3185</v>
      </c>
      <c r="J500" s="576"/>
      <c r="K500" s="576"/>
      <c r="L500" s="318"/>
      <c r="M500" s="318"/>
      <c r="N500" s="318"/>
      <c r="O500" s="318"/>
      <c r="P500" s="318"/>
      <c r="Q500" s="318"/>
      <c r="R500" s="318"/>
      <c r="S500" s="318"/>
      <c r="T500" s="318"/>
      <c r="U500" s="318"/>
      <c r="V500" s="318"/>
      <c r="W500" s="318"/>
      <c r="X500" s="318"/>
      <c r="Y500" s="318"/>
      <c r="Z500" s="318"/>
    </row>
    <row r="501" spans="1:26" ht="58.5" customHeight="1" outlineLevel="1">
      <c r="A501" s="294">
        <f t="shared" si="8"/>
        <v>481</v>
      </c>
      <c r="B501" s="328" t="s">
        <v>3186</v>
      </c>
      <c r="C501" s="294" t="s">
        <v>126</v>
      </c>
      <c r="D501" s="294">
        <v>1</v>
      </c>
      <c r="E501" s="294"/>
      <c r="F501" s="294"/>
      <c r="G501" s="294">
        <v>1</v>
      </c>
      <c r="H501" s="294"/>
      <c r="I501" s="294" t="s">
        <v>3187</v>
      </c>
      <c r="J501" s="576"/>
      <c r="K501" s="576"/>
      <c r="L501" s="318"/>
      <c r="M501" s="318"/>
      <c r="N501" s="318"/>
      <c r="O501" s="318"/>
      <c r="P501" s="318"/>
      <c r="Q501" s="318"/>
      <c r="R501" s="318"/>
      <c r="S501" s="318"/>
      <c r="T501" s="318"/>
      <c r="U501" s="318"/>
      <c r="V501" s="318"/>
      <c r="W501" s="318"/>
      <c r="X501" s="318"/>
      <c r="Y501" s="318"/>
      <c r="Z501" s="318"/>
    </row>
    <row r="502" spans="1:26" ht="57.75" customHeight="1" outlineLevel="1">
      <c r="A502" s="294">
        <f t="shared" si="8"/>
        <v>482</v>
      </c>
      <c r="B502" s="328" t="s">
        <v>3188</v>
      </c>
      <c r="C502" s="294" t="s">
        <v>126</v>
      </c>
      <c r="D502" s="294">
        <v>1</v>
      </c>
      <c r="E502" s="294"/>
      <c r="F502" s="294"/>
      <c r="G502" s="294">
        <v>1</v>
      </c>
      <c r="H502" s="294"/>
      <c r="I502" s="294" t="s">
        <v>3189</v>
      </c>
      <c r="J502" s="576"/>
      <c r="K502" s="576"/>
      <c r="L502" s="318"/>
      <c r="M502" s="318"/>
      <c r="N502" s="318"/>
      <c r="O502" s="318"/>
      <c r="P502" s="318"/>
      <c r="Q502" s="318"/>
      <c r="R502" s="318"/>
      <c r="S502" s="318"/>
      <c r="T502" s="318"/>
      <c r="U502" s="318"/>
      <c r="V502" s="318"/>
      <c r="W502" s="318"/>
      <c r="X502" s="318"/>
      <c r="Y502" s="318"/>
      <c r="Z502" s="318"/>
    </row>
    <row r="503" spans="1:26" ht="46.5" customHeight="1" outlineLevel="1">
      <c r="A503" s="294">
        <f t="shared" si="8"/>
        <v>483</v>
      </c>
      <c r="B503" s="328" t="s">
        <v>3190</v>
      </c>
      <c r="C503" s="294" t="s">
        <v>205</v>
      </c>
      <c r="D503" s="294">
        <v>3</v>
      </c>
      <c r="E503" s="294"/>
      <c r="F503" s="294">
        <v>3</v>
      </c>
      <c r="G503" s="294"/>
      <c r="H503" s="294"/>
      <c r="I503" s="576" t="s">
        <v>244</v>
      </c>
      <c r="J503" s="576" t="s">
        <v>3191</v>
      </c>
      <c r="K503" s="576" t="s">
        <v>3192</v>
      </c>
      <c r="L503" s="319"/>
      <c r="M503" s="319"/>
      <c r="N503" s="319"/>
      <c r="O503" s="319"/>
      <c r="P503" s="319"/>
      <c r="Q503" s="319"/>
      <c r="R503" s="319"/>
      <c r="S503" s="319"/>
      <c r="T503" s="319"/>
      <c r="U503" s="319"/>
      <c r="V503" s="319"/>
      <c r="W503" s="319"/>
      <c r="X503" s="319"/>
      <c r="Y503" s="319"/>
      <c r="Z503" s="319"/>
    </row>
    <row r="504" spans="1:26" ht="46.5" customHeight="1" outlineLevel="1">
      <c r="A504" s="294">
        <f t="shared" si="8"/>
        <v>484</v>
      </c>
      <c r="B504" s="328" t="s">
        <v>3193</v>
      </c>
      <c r="C504" s="294" t="s">
        <v>205</v>
      </c>
      <c r="D504" s="294">
        <v>1</v>
      </c>
      <c r="E504" s="294"/>
      <c r="F504" s="294">
        <v>1</v>
      </c>
      <c r="G504" s="294"/>
      <c r="H504" s="294"/>
      <c r="I504" s="576"/>
      <c r="J504" s="576"/>
      <c r="K504" s="581"/>
      <c r="L504" s="319"/>
      <c r="M504" s="319"/>
      <c r="N504" s="319"/>
      <c r="O504" s="319"/>
      <c r="P504" s="319"/>
      <c r="Q504" s="319"/>
      <c r="R504" s="319"/>
      <c r="S504" s="319"/>
      <c r="T504" s="319"/>
      <c r="U504" s="319"/>
      <c r="V504" s="319"/>
      <c r="W504" s="319"/>
      <c r="X504" s="319"/>
      <c r="Y504" s="319"/>
      <c r="Z504" s="319"/>
    </row>
    <row r="505" spans="1:26" ht="111.75" customHeight="1" outlineLevel="1">
      <c r="A505" s="294">
        <f t="shared" si="8"/>
        <v>485</v>
      </c>
      <c r="B505" s="176" t="s">
        <v>3194</v>
      </c>
      <c r="C505" s="294" t="s">
        <v>205</v>
      </c>
      <c r="D505" s="294">
        <v>2</v>
      </c>
      <c r="E505" s="294"/>
      <c r="F505" s="294">
        <v>2</v>
      </c>
      <c r="G505" s="294"/>
      <c r="H505" s="294"/>
      <c r="I505" s="294" t="s">
        <v>244</v>
      </c>
      <c r="J505" s="576" t="s">
        <v>3191</v>
      </c>
      <c r="K505" s="294" t="s">
        <v>3195</v>
      </c>
      <c r="L505" s="319"/>
      <c r="M505" s="319"/>
      <c r="N505" s="319"/>
      <c r="O505" s="319"/>
      <c r="P505" s="319"/>
      <c r="Q505" s="319"/>
      <c r="R505" s="319"/>
      <c r="S505" s="319"/>
      <c r="T505" s="319"/>
      <c r="U505" s="319"/>
      <c r="V505" s="319"/>
      <c r="W505" s="319"/>
      <c r="X505" s="319"/>
      <c r="Y505" s="319"/>
      <c r="Z505" s="319"/>
    </row>
    <row r="506" spans="1:26" ht="51" outlineLevel="1">
      <c r="A506" s="294">
        <f t="shared" si="8"/>
        <v>486</v>
      </c>
      <c r="B506" s="174" t="s">
        <v>3196</v>
      </c>
      <c r="C506" s="294" t="s">
        <v>126</v>
      </c>
      <c r="D506" s="294">
        <v>1</v>
      </c>
      <c r="E506" s="111"/>
      <c r="F506" s="111">
        <v>1</v>
      </c>
      <c r="G506" s="111"/>
      <c r="H506" s="111"/>
      <c r="I506" s="294" t="s">
        <v>3197</v>
      </c>
      <c r="J506" s="576"/>
      <c r="K506" s="294" t="s">
        <v>3198</v>
      </c>
      <c r="L506" s="319"/>
      <c r="M506" s="319"/>
      <c r="N506" s="319"/>
      <c r="O506" s="319"/>
      <c r="P506" s="319"/>
      <c r="Q506" s="319"/>
      <c r="R506" s="319"/>
      <c r="S506" s="319"/>
      <c r="T506" s="319"/>
      <c r="U506" s="319"/>
      <c r="V506" s="319"/>
      <c r="W506" s="319"/>
      <c r="X506" s="319"/>
      <c r="Y506" s="319"/>
      <c r="Z506" s="319"/>
    </row>
    <row r="507" spans="1:26" ht="166.5" customHeight="1" outlineLevel="1">
      <c r="A507" s="294">
        <f t="shared" si="8"/>
        <v>487</v>
      </c>
      <c r="B507" s="176" t="s">
        <v>3199</v>
      </c>
      <c r="C507" s="294" t="s">
        <v>126</v>
      </c>
      <c r="D507" s="294">
        <v>2</v>
      </c>
      <c r="E507" s="294">
        <v>2</v>
      </c>
      <c r="F507" s="294"/>
      <c r="G507" s="294"/>
      <c r="H507" s="294"/>
      <c r="I507" s="294" t="s">
        <v>3200</v>
      </c>
      <c r="J507" s="294" t="s">
        <v>3201</v>
      </c>
      <c r="K507" s="294" t="s">
        <v>3202</v>
      </c>
      <c r="L507" s="235"/>
      <c r="M507" s="235"/>
      <c r="N507" s="235"/>
      <c r="O507" s="235"/>
      <c r="P507" s="235"/>
      <c r="Q507" s="235"/>
      <c r="R507" s="235"/>
      <c r="S507" s="235"/>
      <c r="T507" s="235"/>
      <c r="U507" s="235"/>
      <c r="V507" s="235"/>
      <c r="W507" s="235"/>
      <c r="X507" s="235"/>
      <c r="Y507" s="235"/>
      <c r="Z507" s="235"/>
    </row>
    <row r="508" spans="1:26" ht="153" outlineLevel="1">
      <c r="A508" s="294">
        <f t="shared" si="8"/>
        <v>488</v>
      </c>
      <c r="B508" s="174" t="s">
        <v>3203</v>
      </c>
      <c r="C508" s="294" t="s">
        <v>3204</v>
      </c>
      <c r="D508" s="294">
        <v>1</v>
      </c>
      <c r="E508" s="294"/>
      <c r="F508" s="294">
        <v>1</v>
      </c>
      <c r="G508" s="294"/>
      <c r="H508" s="294"/>
      <c r="I508" s="111" t="s">
        <v>3197</v>
      </c>
      <c r="J508" s="315" t="s">
        <v>3205</v>
      </c>
      <c r="K508" s="294" t="s">
        <v>3206</v>
      </c>
      <c r="L508" s="317"/>
      <c r="M508" s="317"/>
      <c r="N508" s="317"/>
      <c r="O508" s="317"/>
      <c r="P508" s="317"/>
      <c r="Q508" s="317"/>
      <c r="R508" s="317"/>
      <c r="S508" s="317"/>
      <c r="T508" s="317"/>
      <c r="U508" s="317"/>
      <c r="V508" s="317"/>
      <c r="W508" s="317"/>
      <c r="X508" s="317"/>
      <c r="Y508" s="317"/>
      <c r="Z508" s="317"/>
    </row>
    <row r="509" spans="1:26" ht="114.75" outlineLevel="1">
      <c r="A509" s="294">
        <f t="shared" si="8"/>
        <v>489</v>
      </c>
      <c r="B509" s="176" t="s">
        <v>3207</v>
      </c>
      <c r="C509" s="294" t="s">
        <v>126</v>
      </c>
      <c r="D509" s="294">
        <v>2</v>
      </c>
      <c r="E509" s="294">
        <v>2</v>
      </c>
      <c r="F509" s="294"/>
      <c r="G509" s="294"/>
      <c r="H509" s="294"/>
      <c r="I509" s="294" t="s">
        <v>3200</v>
      </c>
      <c r="J509" s="315" t="s">
        <v>3208</v>
      </c>
      <c r="K509" s="294" t="s">
        <v>3209</v>
      </c>
      <c r="L509" s="235"/>
      <c r="M509" s="235"/>
      <c r="N509" s="235"/>
      <c r="O509" s="235"/>
      <c r="P509" s="235"/>
      <c r="Q509" s="235"/>
      <c r="R509" s="235"/>
      <c r="S509" s="235"/>
      <c r="T509" s="235"/>
      <c r="U509" s="235"/>
      <c r="V509" s="235"/>
      <c r="W509" s="235"/>
      <c r="X509" s="235"/>
      <c r="Y509" s="235"/>
      <c r="Z509" s="235"/>
    </row>
    <row r="510" spans="1:26" ht="76.5" outlineLevel="1">
      <c r="A510" s="294">
        <f t="shared" si="8"/>
        <v>490</v>
      </c>
      <c r="B510" s="322" t="s">
        <v>3210</v>
      </c>
      <c r="C510" s="294" t="s">
        <v>3204</v>
      </c>
      <c r="D510" s="111">
        <v>1</v>
      </c>
      <c r="E510" s="111">
        <v>1</v>
      </c>
      <c r="F510" s="111"/>
      <c r="G510" s="294"/>
      <c r="H510" s="323"/>
      <c r="I510" s="294" t="s">
        <v>3211</v>
      </c>
      <c r="J510" s="115" t="s">
        <v>3212</v>
      </c>
      <c r="K510" s="294" t="s">
        <v>3211</v>
      </c>
      <c r="L510" s="318"/>
      <c r="M510" s="318"/>
      <c r="N510" s="318"/>
      <c r="O510" s="318"/>
      <c r="P510" s="318"/>
      <c r="Q510" s="318"/>
      <c r="R510" s="318"/>
      <c r="S510" s="318"/>
      <c r="T510" s="318"/>
      <c r="U510" s="318"/>
      <c r="V510" s="318"/>
      <c r="W510" s="318"/>
      <c r="X510" s="318"/>
      <c r="Y510" s="318"/>
      <c r="Z510" s="318"/>
    </row>
    <row r="511" spans="1:26" ht="30.75" customHeight="1" outlineLevel="1">
      <c r="A511" s="294">
        <f t="shared" si="8"/>
        <v>491</v>
      </c>
      <c r="B511" s="176" t="s">
        <v>3213</v>
      </c>
      <c r="C511" s="287" t="s">
        <v>126</v>
      </c>
      <c r="D511" s="287">
        <v>1</v>
      </c>
      <c r="E511" s="111"/>
      <c r="F511" s="287">
        <v>1</v>
      </c>
      <c r="G511" s="111"/>
      <c r="H511" s="111"/>
      <c r="I511" s="287" t="s">
        <v>3214</v>
      </c>
      <c r="J511" s="725" t="s">
        <v>3215</v>
      </c>
      <c r="K511" s="287" t="s">
        <v>3214</v>
      </c>
      <c r="L511" s="318"/>
      <c r="M511" s="318"/>
      <c r="N511" s="318"/>
      <c r="O511" s="318"/>
      <c r="P511" s="318"/>
      <c r="Q511" s="318"/>
      <c r="R511" s="318"/>
      <c r="S511" s="318"/>
      <c r="T511" s="318"/>
      <c r="U511" s="318"/>
      <c r="V511" s="318"/>
      <c r="W511" s="318"/>
      <c r="X511" s="318"/>
      <c r="Y511" s="318"/>
      <c r="Z511" s="318"/>
    </row>
    <row r="512" spans="1:26" ht="25.5" outlineLevel="1">
      <c r="A512" s="294">
        <f t="shared" si="8"/>
        <v>492</v>
      </c>
      <c r="B512" s="176" t="s">
        <v>3216</v>
      </c>
      <c r="C512" s="294" t="s">
        <v>3204</v>
      </c>
      <c r="D512" s="294">
        <v>1</v>
      </c>
      <c r="E512" s="294"/>
      <c r="F512" s="294">
        <v>1</v>
      </c>
      <c r="G512" s="294"/>
      <c r="H512" s="294"/>
      <c r="I512" s="294" t="s">
        <v>3217</v>
      </c>
      <c r="J512" s="725"/>
      <c r="K512" s="294" t="s">
        <v>3218</v>
      </c>
      <c r="L512" s="319"/>
      <c r="M512" s="319"/>
      <c r="N512" s="319"/>
      <c r="O512" s="319"/>
      <c r="P512" s="319"/>
      <c r="Q512" s="319"/>
      <c r="R512" s="319"/>
      <c r="S512" s="319"/>
      <c r="T512" s="319"/>
      <c r="U512" s="319"/>
      <c r="V512" s="319"/>
      <c r="W512" s="319"/>
      <c r="X512" s="319"/>
      <c r="Y512" s="319"/>
      <c r="Z512" s="319"/>
    </row>
    <row r="513" spans="1:26" ht="76.5" outlineLevel="1">
      <c r="A513" s="294">
        <f t="shared" si="8"/>
        <v>493</v>
      </c>
      <c r="B513" s="320" t="s">
        <v>3219</v>
      </c>
      <c r="C513" s="294" t="s">
        <v>126</v>
      </c>
      <c r="D513" s="294">
        <v>8</v>
      </c>
      <c r="E513" s="294">
        <v>8</v>
      </c>
      <c r="F513" s="294"/>
      <c r="G513" s="294"/>
      <c r="H513" s="111"/>
      <c r="I513" s="576" t="s">
        <v>3220</v>
      </c>
      <c r="J513" s="576" t="s">
        <v>2813</v>
      </c>
      <c r="K513" s="576" t="s">
        <v>2914</v>
      </c>
      <c r="L513" s="318"/>
      <c r="M513" s="318"/>
      <c r="N513" s="318"/>
      <c r="O513" s="318"/>
      <c r="P513" s="318"/>
      <c r="Q513" s="318"/>
      <c r="R513" s="318"/>
      <c r="S513" s="318"/>
      <c r="T513" s="318"/>
      <c r="U513" s="318"/>
      <c r="V513" s="318"/>
      <c r="W513" s="318"/>
      <c r="X513" s="318"/>
      <c r="Y513" s="318"/>
      <c r="Z513" s="318"/>
    </row>
    <row r="514" spans="1:26" ht="76.5" outlineLevel="1">
      <c r="A514" s="294">
        <f t="shared" si="8"/>
        <v>494</v>
      </c>
      <c r="B514" s="320" t="s">
        <v>3221</v>
      </c>
      <c r="C514" s="294" t="s">
        <v>126</v>
      </c>
      <c r="D514" s="294">
        <v>6</v>
      </c>
      <c r="E514" s="294">
        <v>6</v>
      </c>
      <c r="F514" s="294"/>
      <c r="G514" s="294"/>
      <c r="H514" s="111"/>
      <c r="I514" s="576"/>
      <c r="J514" s="576"/>
      <c r="K514" s="576"/>
      <c r="L514" s="318"/>
      <c r="M514" s="318"/>
      <c r="N514" s="318"/>
      <c r="O514" s="318"/>
      <c r="P514" s="318"/>
      <c r="Q514" s="318"/>
      <c r="R514" s="318"/>
      <c r="S514" s="318"/>
      <c r="T514" s="318"/>
      <c r="U514" s="318"/>
      <c r="V514" s="318"/>
      <c r="W514" s="318"/>
      <c r="X514" s="318"/>
      <c r="Y514" s="318"/>
      <c r="Z514" s="318"/>
    </row>
    <row r="515" spans="1:26" ht="76.5" outlineLevel="1">
      <c r="A515" s="294">
        <f t="shared" si="8"/>
        <v>495</v>
      </c>
      <c r="B515" s="320" t="s">
        <v>3222</v>
      </c>
      <c r="C515" s="294" t="s">
        <v>126</v>
      </c>
      <c r="D515" s="294">
        <v>8</v>
      </c>
      <c r="E515" s="294">
        <v>8</v>
      </c>
      <c r="F515" s="294"/>
      <c r="G515" s="294"/>
      <c r="H515" s="111"/>
      <c r="I515" s="294" t="s">
        <v>3223</v>
      </c>
      <c r="J515" s="576"/>
      <c r="K515" s="576"/>
      <c r="L515" s="318"/>
      <c r="M515" s="318"/>
      <c r="N515" s="318"/>
      <c r="O515" s="318"/>
      <c r="P515" s="318"/>
      <c r="Q515" s="318"/>
      <c r="R515" s="318"/>
      <c r="S515" s="318"/>
      <c r="T515" s="318"/>
      <c r="U515" s="318"/>
      <c r="V515" s="318"/>
      <c r="W515" s="318"/>
      <c r="X515" s="318"/>
      <c r="Y515" s="318"/>
      <c r="Z515" s="318"/>
    </row>
    <row r="516" spans="1:26" ht="51" outlineLevel="1">
      <c r="A516" s="294">
        <f t="shared" si="8"/>
        <v>496</v>
      </c>
      <c r="B516" s="176" t="s">
        <v>3224</v>
      </c>
      <c r="C516" s="294" t="s">
        <v>126</v>
      </c>
      <c r="D516" s="294">
        <v>6</v>
      </c>
      <c r="E516" s="294">
        <v>6</v>
      </c>
      <c r="F516" s="294"/>
      <c r="G516" s="294"/>
      <c r="H516" s="294"/>
      <c r="I516" s="294" t="s">
        <v>3225</v>
      </c>
      <c r="J516" s="723" t="s">
        <v>349</v>
      </c>
      <c r="K516" s="294" t="s">
        <v>3226</v>
      </c>
      <c r="L516" s="235"/>
      <c r="M516" s="235"/>
      <c r="N516" s="235"/>
      <c r="O516" s="235"/>
      <c r="P516" s="235"/>
      <c r="Q516" s="235"/>
      <c r="R516" s="235"/>
      <c r="S516" s="235"/>
      <c r="T516" s="235"/>
      <c r="U516" s="235"/>
      <c r="V516" s="235"/>
      <c r="W516" s="235"/>
      <c r="X516" s="235"/>
      <c r="Y516" s="235"/>
      <c r="Z516" s="235"/>
    </row>
    <row r="517" spans="1:26" ht="56.25" customHeight="1" outlineLevel="1">
      <c r="A517" s="294">
        <f t="shared" si="8"/>
        <v>497</v>
      </c>
      <c r="B517" s="176" t="s">
        <v>3227</v>
      </c>
      <c r="C517" s="294" t="s">
        <v>262</v>
      </c>
      <c r="D517" s="294">
        <v>50</v>
      </c>
      <c r="E517" s="294">
        <v>50</v>
      </c>
      <c r="F517" s="294"/>
      <c r="G517" s="294"/>
      <c r="H517" s="294"/>
      <c r="I517" s="576" t="s">
        <v>3228</v>
      </c>
      <c r="J517" s="723"/>
      <c r="K517" s="576" t="s">
        <v>3229</v>
      </c>
      <c r="L517" s="318"/>
      <c r="M517" s="318"/>
      <c r="N517" s="318"/>
      <c r="O517" s="318"/>
      <c r="P517" s="318"/>
      <c r="Q517" s="318"/>
      <c r="R517" s="318"/>
      <c r="S517" s="318"/>
      <c r="T517" s="318"/>
      <c r="U517" s="318"/>
      <c r="V517" s="318"/>
      <c r="W517" s="318"/>
      <c r="X517" s="318"/>
      <c r="Y517" s="318"/>
      <c r="Z517" s="318"/>
    </row>
    <row r="518" spans="1:26" ht="56.25" customHeight="1" outlineLevel="1">
      <c r="A518" s="294">
        <f t="shared" si="8"/>
        <v>498</v>
      </c>
      <c r="B518" s="176" t="s">
        <v>3230</v>
      </c>
      <c r="C518" s="294" t="s">
        <v>262</v>
      </c>
      <c r="D518" s="294">
        <v>150</v>
      </c>
      <c r="E518" s="294">
        <v>150</v>
      </c>
      <c r="F518" s="294"/>
      <c r="G518" s="294"/>
      <c r="H518" s="294"/>
      <c r="I518" s="581"/>
      <c r="J518" s="723"/>
      <c r="K518" s="581"/>
      <c r="L518" s="318"/>
      <c r="M518" s="318"/>
      <c r="N518" s="318"/>
      <c r="O518" s="318"/>
      <c r="P518" s="318"/>
      <c r="Q518" s="318"/>
      <c r="R518" s="318"/>
      <c r="S518" s="318"/>
      <c r="T518" s="318"/>
      <c r="U518" s="318"/>
      <c r="V518" s="318"/>
      <c r="W518" s="318"/>
      <c r="X518" s="318"/>
      <c r="Y518" s="318"/>
      <c r="Z518" s="318"/>
    </row>
    <row r="519" spans="1:26" ht="89.25" outlineLevel="1">
      <c r="A519" s="294">
        <f t="shared" ref="A519:A582" si="9">A518+1</f>
        <v>499</v>
      </c>
      <c r="B519" s="176" t="s">
        <v>3231</v>
      </c>
      <c r="C519" s="294" t="s">
        <v>262</v>
      </c>
      <c r="D519" s="294">
        <v>150</v>
      </c>
      <c r="E519" s="294">
        <v>150</v>
      </c>
      <c r="F519" s="294"/>
      <c r="G519" s="294"/>
      <c r="H519" s="294"/>
      <c r="I519" s="576" t="s">
        <v>3228</v>
      </c>
      <c r="J519" s="723"/>
      <c r="K519" s="294" t="s">
        <v>3232</v>
      </c>
      <c r="L519" s="318"/>
      <c r="M519" s="318"/>
      <c r="N519" s="318"/>
      <c r="O519" s="318"/>
      <c r="P519" s="318"/>
      <c r="Q519" s="318"/>
      <c r="R519" s="318"/>
      <c r="S519" s="318"/>
      <c r="T519" s="318"/>
      <c r="U519" s="318"/>
      <c r="V519" s="318"/>
      <c r="W519" s="318"/>
      <c r="X519" s="318"/>
      <c r="Y519" s="318"/>
      <c r="Z519" s="318"/>
    </row>
    <row r="520" spans="1:26" ht="38.25" outlineLevel="1">
      <c r="A520" s="294">
        <f t="shared" si="9"/>
        <v>500</v>
      </c>
      <c r="B520" s="176" t="s">
        <v>3233</v>
      </c>
      <c r="C520" s="294" t="s">
        <v>262</v>
      </c>
      <c r="D520" s="294">
        <v>50</v>
      </c>
      <c r="E520" s="294">
        <v>50</v>
      </c>
      <c r="F520" s="294"/>
      <c r="G520" s="294"/>
      <c r="H520" s="294"/>
      <c r="I520" s="581"/>
      <c r="J520" s="723"/>
      <c r="K520" s="576" t="s">
        <v>3234</v>
      </c>
      <c r="L520" s="318"/>
      <c r="M520" s="318"/>
      <c r="N520" s="318"/>
      <c r="O520" s="318"/>
      <c r="P520" s="318"/>
      <c r="Q520" s="318"/>
      <c r="R520" s="318"/>
      <c r="S520" s="318"/>
      <c r="T520" s="318"/>
      <c r="U520" s="318"/>
      <c r="V520" s="318"/>
      <c r="W520" s="318"/>
      <c r="X520" s="318"/>
      <c r="Y520" s="318"/>
      <c r="Z520" s="318"/>
    </row>
    <row r="521" spans="1:26" ht="38.25" outlineLevel="1">
      <c r="A521" s="294">
        <f t="shared" si="9"/>
        <v>501</v>
      </c>
      <c r="B521" s="176" t="s">
        <v>3235</v>
      </c>
      <c r="C521" s="294" t="s">
        <v>262</v>
      </c>
      <c r="D521" s="294">
        <v>50</v>
      </c>
      <c r="E521" s="294">
        <v>50</v>
      </c>
      <c r="F521" s="294"/>
      <c r="G521" s="294"/>
      <c r="H521" s="294"/>
      <c r="I521" s="581"/>
      <c r="J521" s="723"/>
      <c r="K521" s="581"/>
      <c r="L521" s="318"/>
      <c r="M521" s="318"/>
      <c r="N521" s="318"/>
      <c r="O521" s="318"/>
      <c r="P521" s="318"/>
      <c r="Q521" s="318"/>
      <c r="R521" s="318"/>
      <c r="S521" s="318"/>
      <c r="T521" s="318"/>
      <c r="U521" s="318"/>
      <c r="V521" s="318"/>
      <c r="W521" s="318"/>
      <c r="X521" s="318"/>
      <c r="Y521" s="318"/>
      <c r="Z521" s="318"/>
    </row>
    <row r="522" spans="1:26" outlineLevel="1">
      <c r="A522" s="294">
        <f t="shared" si="9"/>
        <v>502</v>
      </c>
      <c r="B522" s="326" t="s">
        <v>3236</v>
      </c>
      <c r="C522" s="294" t="s">
        <v>126</v>
      </c>
      <c r="D522" s="294">
        <v>4</v>
      </c>
      <c r="E522" s="294">
        <v>4</v>
      </c>
      <c r="F522" s="294"/>
      <c r="G522" s="294"/>
      <c r="H522" s="294"/>
      <c r="I522" s="111" t="s">
        <v>462</v>
      </c>
      <c r="J522" s="723"/>
      <c r="K522" s="111" t="s">
        <v>462</v>
      </c>
      <c r="L522" s="318"/>
      <c r="M522" s="318"/>
      <c r="N522" s="318"/>
      <c r="O522" s="318"/>
      <c r="P522" s="318"/>
      <c r="Q522" s="318"/>
      <c r="R522" s="318"/>
      <c r="S522" s="318"/>
      <c r="T522" s="318"/>
      <c r="U522" s="318"/>
      <c r="V522" s="318"/>
      <c r="W522" s="318"/>
      <c r="X522" s="318"/>
      <c r="Y522" s="318"/>
      <c r="Z522" s="318"/>
    </row>
    <row r="523" spans="1:26" ht="63.75" outlineLevel="1">
      <c r="A523" s="294">
        <f t="shared" si="9"/>
        <v>503</v>
      </c>
      <c r="B523" s="176" t="s">
        <v>3237</v>
      </c>
      <c r="C523" s="294" t="s">
        <v>3238</v>
      </c>
      <c r="D523" s="294">
        <v>150</v>
      </c>
      <c r="E523" s="294">
        <v>150</v>
      </c>
      <c r="F523" s="294"/>
      <c r="G523" s="294"/>
      <c r="H523" s="294"/>
      <c r="I523" s="294" t="s">
        <v>3239</v>
      </c>
      <c r="J523" s="315" t="s">
        <v>3240</v>
      </c>
      <c r="K523" s="294" t="s">
        <v>3241</v>
      </c>
      <c r="L523" s="318"/>
      <c r="M523" s="318"/>
      <c r="N523" s="318"/>
      <c r="O523" s="318"/>
      <c r="P523" s="318"/>
      <c r="Q523" s="318"/>
      <c r="R523" s="318"/>
      <c r="S523" s="318"/>
      <c r="T523" s="318"/>
      <c r="U523" s="318"/>
      <c r="V523" s="318"/>
      <c r="W523" s="318"/>
      <c r="X523" s="318"/>
      <c r="Y523" s="318"/>
      <c r="Z523" s="318"/>
    </row>
    <row r="524" spans="1:26" ht="38.25" outlineLevel="1">
      <c r="A524" s="294">
        <f t="shared" si="9"/>
        <v>504</v>
      </c>
      <c r="B524" s="176" t="s">
        <v>3242</v>
      </c>
      <c r="C524" s="294" t="s">
        <v>3204</v>
      </c>
      <c r="D524" s="294">
        <v>1</v>
      </c>
      <c r="E524" s="294">
        <v>1</v>
      </c>
      <c r="F524" s="287"/>
      <c r="G524" s="287"/>
      <c r="H524" s="287"/>
      <c r="I524" s="287" t="s">
        <v>3243</v>
      </c>
      <c r="J524" s="315" t="s">
        <v>349</v>
      </c>
      <c r="K524" s="576" t="s">
        <v>2914</v>
      </c>
      <c r="L524" s="329"/>
      <c r="M524" s="329"/>
      <c r="N524" s="329"/>
      <c r="O524" s="329"/>
      <c r="P524" s="329"/>
      <c r="Q524" s="329"/>
      <c r="R524" s="329"/>
      <c r="S524" s="329"/>
      <c r="T524" s="329"/>
      <c r="U524" s="329"/>
      <c r="V524" s="329"/>
      <c r="W524" s="329"/>
      <c r="X524" s="329"/>
      <c r="Y524" s="329"/>
      <c r="Z524" s="329"/>
    </row>
    <row r="525" spans="1:26" outlineLevel="1">
      <c r="A525" s="294">
        <f t="shared" si="9"/>
        <v>505</v>
      </c>
      <c r="B525" s="176" t="s">
        <v>3244</v>
      </c>
      <c r="C525" s="294" t="s">
        <v>205</v>
      </c>
      <c r="D525" s="294">
        <v>10</v>
      </c>
      <c r="E525" s="294"/>
      <c r="F525" s="294">
        <v>10</v>
      </c>
      <c r="G525" s="294"/>
      <c r="H525" s="294"/>
      <c r="I525" s="576" t="s">
        <v>3245</v>
      </c>
      <c r="J525" s="724" t="s">
        <v>3246</v>
      </c>
      <c r="K525" s="576"/>
      <c r="L525" s="318"/>
      <c r="M525" s="318"/>
      <c r="N525" s="318"/>
      <c r="O525" s="318"/>
      <c r="P525" s="318"/>
      <c r="Q525" s="318"/>
      <c r="R525" s="318"/>
      <c r="S525" s="318"/>
      <c r="T525" s="318"/>
      <c r="U525" s="318"/>
      <c r="V525" s="318"/>
      <c r="W525" s="318"/>
      <c r="X525" s="318"/>
      <c r="Y525" s="318"/>
      <c r="Z525" s="318"/>
    </row>
    <row r="526" spans="1:26" outlineLevel="1">
      <c r="A526" s="294">
        <f t="shared" si="9"/>
        <v>506</v>
      </c>
      <c r="B526" s="176" t="s">
        <v>3247</v>
      </c>
      <c r="C526" s="294" t="s">
        <v>205</v>
      </c>
      <c r="D526" s="294">
        <v>5</v>
      </c>
      <c r="E526" s="294"/>
      <c r="F526" s="294">
        <v>5</v>
      </c>
      <c r="G526" s="294"/>
      <c r="H526" s="294"/>
      <c r="I526" s="576"/>
      <c r="J526" s="724"/>
      <c r="K526" s="576"/>
      <c r="L526" s="318"/>
      <c r="M526" s="318"/>
      <c r="N526" s="318"/>
      <c r="O526" s="318"/>
      <c r="P526" s="318"/>
      <c r="Q526" s="318"/>
      <c r="R526" s="318"/>
      <c r="S526" s="318"/>
      <c r="T526" s="318"/>
      <c r="U526" s="318"/>
      <c r="V526" s="318"/>
      <c r="W526" s="318"/>
      <c r="X526" s="318"/>
      <c r="Y526" s="318"/>
      <c r="Z526" s="318"/>
    </row>
    <row r="527" spans="1:26" outlineLevel="1">
      <c r="A527" s="294">
        <f t="shared" si="9"/>
        <v>507</v>
      </c>
      <c r="B527" s="176" t="s">
        <v>3248</v>
      </c>
      <c r="C527" s="294" t="s">
        <v>205</v>
      </c>
      <c r="D527" s="294">
        <v>5</v>
      </c>
      <c r="E527" s="294"/>
      <c r="F527" s="294">
        <v>5</v>
      </c>
      <c r="G527" s="294"/>
      <c r="H527" s="294"/>
      <c r="I527" s="576"/>
      <c r="J527" s="724"/>
      <c r="K527" s="576"/>
      <c r="L527" s="318"/>
      <c r="M527" s="318"/>
      <c r="N527" s="318"/>
      <c r="O527" s="318"/>
      <c r="P527" s="318"/>
      <c r="Q527" s="318"/>
      <c r="R527" s="318"/>
      <c r="S527" s="318"/>
      <c r="T527" s="318"/>
      <c r="U527" s="318"/>
      <c r="V527" s="318"/>
      <c r="W527" s="318"/>
      <c r="X527" s="318"/>
      <c r="Y527" s="318"/>
      <c r="Z527" s="318"/>
    </row>
    <row r="528" spans="1:26" ht="25.5" outlineLevel="1">
      <c r="A528" s="294">
        <f t="shared" si="9"/>
        <v>508</v>
      </c>
      <c r="B528" s="320" t="s">
        <v>3249</v>
      </c>
      <c r="C528" s="294" t="s">
        <v>205</v>
      </c>
      <c r="D528" s="294">
        <v>4</v>
      </c>
      <c r="E528" s="294"/>
      <c r="F528" s="294">
        <v>4</v>
      </c>
      <c r="G528" s="294"/>
      <c r="H528" s="294"/>
      <c r="I528" s="576"/>
      <c r="J528" s="724"/>
      <c r="K528" s="576"/>
      <c r="L528" s="318"/>
      <c r="M528" s="318"/>
      <c r="N528" s="318"/>
      <c r="O528" s="318"/>
      <c r="P528" s="318"/>
      <c r="Q528" s="318"/>
      <c r="R528" s="318"/>
      <c r="S528" s="318"/>
      <c r="T528" s="318"/>
      <c r="U528" s="318"/>
      <c r="V528" s="318"/>
      <c r="W528" s="318"/>
      <c r="X528" s="318"/>
      <c r="Y528" s="318"/>
      <c r="Z528" s="318"/>
    </row>
    <row r="529" spans="1:26" ht="25.5" outlineLevel="1">
      <c r="A529" s="294">
        <f t="shared" si="9"/>
        <v>509</v>
      </c>
      <c r="B529" s="320" t="s">
        <v>3250</v>
      </c>
      <c r="C529" s="294" t="s">
        <v>205</v>
      </c>
      <c r="D529" s="294">
        <v>8</v>
      </c>
      <c r="E529" s="294"/>
      <c r="F529" s="294">
        <v>8</v>
      </c>
      <c r="G529" s="294"/>
      <c r="H529" s="294"/>
      <c r="I529" s="294" t="s">
        <v>3251</v>
      </c>
      <c r="J529" s="724"/>
      <c r="K529" s="576"/>
      <c r="L529" s="318"/>
      <c r="M529" s="318"/>
      <c r="N529" s="318"/>
      <c r="O529" s="318"/>
      <c r="P529" s="318"/>
      <c r="Q529" s="318"/>
      <c r="R529" s="318"/>
      <c r="S529" s="318"/>
      <c r="T529" s="318"/>
      <c r="U529" s="318"/>
      <c r="V529" s="318"/>
      <c r="W529" s="318"/>
      <c r="X529" s="318"/>
      <c r="Y529" s="318"/>
      <c r="Z529" s="318"/>
    </row>
    <row r="530" spans="1:26" ht="51" outlineLevel="1">
      <c r="A530" s="294">
        <f t="shared" si="9"/>
        <v>510</v>
      </c>
      <c r="B530" s="176" t="s">
        <v>3252</v>
      </c>
      <c r="C530" s="294" t="s">
        <v>126</v>
      </c>
      <c r="D530" s="294">
        <v>10</v>
      </c>
      <c r="E530" s="294"/>
      <c r="F530" s="294"/>
      <c r="G530" s="294">
        <v>10</v>
      </c>
      <c r="H530" s="294"/>
      <c r="I530" s="294" t="s">
        <v>3253</v>
      </c>
      <c r="J530" s="723" t="s">
        <v>3254</v>
      </c>
      <c r="K530" s="294" t="s">
        <v>3255</v>
      </c>
      <c r="L530" s="318"/>
      <c r="M530" s="318"/>
      <c r="N530" s="318"/>
      <c r="O530" s="318"/>
      <c r="P530" s="318"/>
      <c r="Q530" s="318"/>
      <c r="R530" s="318"/>
      <c r="S530" s="318"/>
      <c r="T530" s="318"/>
      <c r="U530" s="318"/>
      <c r="V530" s="318"/>
      <c r="W530" s="318"/>
      <c r="X530" s="318"/>
      <c r="Y530" s="318"/>
      <c r="Z530" s="318"/>
    </row>
    <row r="531" spans="1:26" ht="38.25" outlineLevel="1">
      <c r="A531" s="294">
        <f t="shared" si="9"/>
        <v>511</v>
      </c>
      <c r="B531" s="176" t="s">
        <v>3252</v>
      </c>
      <c r="C531" s="294" t="s">
        <v>126</v>
      </c>
      <c r="D531" s="294">
        <v>10</v>
      </c>
      <c r="E531" s="294"/>
      <c r="F531" s="294"/>
      <c r="G531" s="294">
        <v>10</v>
      </c>
      <c r="H531" s="294"/>
      <c r="I531" s="294" t="s">
        <v>3256</v>
      </c>
      <c r="J531" s="723"/>
      <c r="K531" s="294" t="s">
        <v>3257</v>
      </c>
      <c r="L531" s="318"/>
      <c r="M531" s="318"/>
      <c r="N531" s="318"/>
      <c r="O531" s="318"/>
      <c r="P531" s="318"/>
      <c r="Q531" s="318"/>
      <c r="R531" s="318"/>
      <c r="S531" s="318"/>
      <c r="T531" s="318"/>
      <c r="U531" s="318"/>
      <c r="V531" s="318"/>
      <c r="W531" s="318"/>
      <c r="X531" s="318"/>
      <c r="Y531" s="318"/>
      <c r="Z531" s="318"/>
    </row>
    <row r="532" spans="1:26" ht="63.75" outlineLevel="1">
      <c r="A532" s="294">
        <f t="shared" si="9"/>
        <v>512</v>
      </c>
      <c r="B532" s="176" t="s">
        <v>3258</v>
      </c>
      <c r="C532" s="294" t="s">
        <v>126</v>
      </c>
      <c r="D532" s="294">
        <v>6</v>
      </c>
      <c r="E532" s="294"/>
      <c r="F532" s="294"/>
      <c r="G532" s="294">
        <v>6</v>
      </c>
      <c r="H532" s="294"/>
      <c r="I532" s="294" t="s">
        <v>3259</v>
      </c>
      <c r="J532" s="723"/>
      <c r="K532" s="294" t="s">
        <v>3260</v>
      </c>
      <c r="L532" s="318"/>
      <c r="M532" s="318"/>
      <c r="N532" s="318"/>
      <c r="O532" s="318"/>
      <c r="P532" s="318"/>
      <c r="Q532" s="318"/>
      <c r="R532" s="318"/>
      <c r="S532" s="318"/>
      <c r="T532" s="318"/>
      <c r="U532" s="318"/>
      <c r="V532" s="318"/>
      <c r="W532" s="318"/>
      <c r="X532" s="318"/>
      <c r="Y532" s="318"/>
      <c r="Z532" s="318"/>
    </row>
    <row r="533" spans="1:26" ht="25.5" outlineLevel="1">
      <c r="A533" s="294">
        <f t="shared" si="9"/>
        <v>513</v>
      </c>
      <c r="B533" s="176" t="s">
        <v>3261</v>
      </c>
      <c r="C533" s="294" t="s">
        <v>126</v>
      </c>
      <c r="D533" s="294">
        <v>4</v>
      </c>
      <c r="E533" s="294"/>
      <c r="F533" s="294"/>
      <c r="G533" s="294">
        <v>4</v>
      </c>
      <c r="H533" s="294"/>
      <c r="I533" s="294" t="s">
        <v>3262</v>
      </c>
      <c r="J533" s="723"/>
      <c r="K533" s="294" t="s">
        <v>3263</v>
      </c>
      <c r="L533" s="318"/>
      <c r="M533" s="318"/>
      <c r="N533" s="318"/>
      <c r="O533" s="318"/>
      <c r="P533" s="318"/>
      <c r="Q533" s="318"/>
      <c r="R533" s="318"/>
      <c r="S533" s="318"/>
      <c r="T533" s="318"/>
      <c r="U533" s="318"/>
      <c r="V533" s="318"/>
      <c r="W533" s="318"/>
      <c r="X533" s="318"/>
      <c r="Y533" s="318"/>
      <c r="Z533" s="318"/>
    </row>
    <row r="534" spans="1:26" ht="51" outlineLevel="1">
      <c r="A534" s="294">
        <f t="shared" si="9"/>
        <v>514</v>
      </c>
      <c r="B534" s="176" t="s">
        <v>3264</v>
      </c>
      <c r="C534" s="294" t="s">
        <v>126</v>
      </c>
      <c r="D534" s="294">
        <v>4</v>
      </c>
      <c r="E534" s="294"/>
      <c r="F534" s="294"/>
      <c r="G534" s="294">
        <v>4</v>
      </c>
      <c r="H534" s="294"/>
      <c r="I534" s="294" t="s">
        <v>433</v>
      </c>
      <c r="J534" s="723"/>
      <c r="K534" s="294" t="s">
        <v>3265</v>
      </c>
      <c r="L534" s="318"/>
      <c r="M534" s="318"/>
      <c r="N534" s="318"/>
      <c r="O534" s="318"/>
      <c r="P534" s="318"/>
      <c r="Q534" s="318"/>
      <c r="R534" s="318"/>
      <c r="S534" s="318"/>
      <c r="T534" s="318"/>
      <c r="U534" s="318"/>
      <c r="V534" s="318"/>
      <c r="W534" s="318"/>
      <c r="X534" s="318"/>
      <c r="Y534" s="318"/>
      <c r="Z534" s="318"/>
    </row>
    <row r="535" spans="1:26" ht="63.75" outlineLevel="1">
      <c r="A535" s="294">
        <f t="shared" si="9"/>
        <v>515</v>
      </c>
      <c r="B535" s="176" t="s">
        <v>3266</v>
      </c>
      <c r="C535" s="294" t="s">
        <v>126</v>
      </c>
      <c r="D535" s="294">
        <v>8</v>
      </c>
      <c r="E535" s="294"/>
      <c r="F535" s="294"/>
      <c r="G535" s="294">
        <v>8</v>
      </c>
      <c r="H535" s="294"/>
      <c r="I535" s="294" t="s">
        <v>450</v>
      </c>
      <c r="J535" s="723"/>
      <c r="K535" s="294" t="s">
        <v>3267</v>
      </c>
      <c r="L535" s="318"/>
      <c r="M535" s="318"/>
      <c r="N535" s="318"/>
      <c r="O535" s="318"/>
      <c r="P535" s="318"/>
      <c r="Q535" s="318"/>
      <c r="R535" s="318"/>
      <c r="S535" s="318"/>
      <c r="T535" s="318"/>
      <c r="U535" s="318"/>
      <c r="V535" s="318"/>
      <c r="W535" s="318"/>
      <c r="X535" s="318"/>
      <c r="Y535" s="318"/>
      <c r="Z535" s="318"/>
    </row>
    <row r="536" spans="1:26" ht="63.75" outlineLevel="1">
      <c r="A536" s="294">
        <f t="shared" si="9"/>
        <v>516</v>
      </c>
      <c r="B536" s="176" t="s">
        <v>3268</v>
      </c>
      <c r="C536" s="294" t="s">
        <v>126</v>
      </c>
      <c r="D536" s="294">
        <v>4</v>
      </c>
      <c r="E536" s="294"/>
      <c r="F536" s="294"/>
      <c r="G536" s="294">
        <v>4</v>
      </c>
      <c r="H536" s="294"/>
      <c r="I536" s="294" t="s">
        <v>450</v>
      </c>
      <c r="J536" s="723"/>
      <c r="K536" s="294" t="s">
        <v>3269</v>
      </c>
      <c r="L536" s="318"/>
      <c r="M536" s="318"/>
      <c r="N536" s="318"/>
      <c r="O536" s="318"/>
      <c r="P536" s="318"/>
      <c r="Q536" s="318"/>
      <c r="R536" s="318"/>
      <c r="S536" s="318"/>
      <c r="T536" s="318"/>
      <c r="U536" s="318"/>
      <c r="V536" s="318"/>
      <c r="W536" s="318"/>
      <c r="X536" s="318"/>
      <c r="Y536" s="318"/>
      <c r="Z536" s="318"/>
    </row>
    <row r="537" spans="1:26" ht="25.5" customHeight="1" outlineLevel="1">
      <c r="A537" s="294">
        <f t="shared" si="9"/>
        <v>517</v>
      </c>
      <c r="B537" s="324" t="s">
        <v>3270</v>
      </c>
      <c r="C537" s="120" t="s">
        <v>20</v>
      </c>
      <c r="D537" s="330">
        <v>30</v>
      </c>
      <c r="E537" s="294">
        <v>30</v>
      </c>
      <c r="F537" s="294"/>
      <c r="G537" s="120"/>
      <c r="H537" s="120"/>
      <c r="I537" s="576" t="s">
        <v>425</v>
      </c>
      <c r="J537" s="724" t="s">
        <v>3271</v>
      </c>
      <c r="K537" s="576" t="s">
        <v>3272</v>
      </c>
      <c r="L537" s="317"/>
      <c r="M537" s="317"/>
      <c r="N537" s="317"/>
      <c r="O537" s="317"/>
      <c r="P537" s="317"/>
      <c r="Q537" s="317"/>
      <c r="R537" s="317"/>
      <c r="S537" s="317"/>
      <c r="T537" s="317"/>
      <c r="U537" s="317"/>
      <c r="V537" s="317"/>
      <c r="W537" s="317"/>
      <c r="X537" s="317"/>
      <c r="Y537" s="317"/>
      <c r="Z537" s="317"/>
    </row>
    <row r="538" spans="1:26" outlineLevel="1">
      <c r="A538" s="294">
        <f t="shared" si="9"/>
        <v>518</v>
      </c>
      <c r="B538" s="324" t="s">
        <v>3273</v>
      </c>
      <c r="C538" s="120" t="s">
        <v>20</v>
      </c>
      <c r="D538" s="330">
        <v>30</v>
      </c>
      <c r="E538" s="294">
        <v>30</v>
      </c>
      <c r="F538" s="294"/>
      <c r="G538" s="294"/>
      <c r="H538" s="294"/>
      <c r="I538" s="576"/>
      <c r="J538" s="724"/>
      <c r="K538" s="576"/>
      <c r="L538" s="317"/>
      <c r="M538" s="317"/>
      <c r="N538" s="317"/>
      <c r="O538" s="317"/>
      <c r="P538" s="317"/>
      <c r="Q538" s="317"/>
      <c r="R538" s="317"/>
      <c r="S538" s="317"/>
      <c r="T538" s="317"/>
      <c r="U538" s="317"/>
      <c r="V538" s="317"/>
      <c r="W538" s="317"/>
      <c r="X538" s="317"/>
      <c r="Y538" s="317"/>
      <c r="Z538" s="317"/>
    </row>
    <row r="539" spans="1:26" outlineLevel="1">
      <c r="A539" s="294">
        <f t="shared" si="9"/>
        <v>519</v>
      </c>
      <c r="B539" s="176" t="s">
        <v>3274</v>
      </c>
      <c r="C539" s="294" t="s">
        <v>3204</v>
      </c>
      <c r="D539" s="330">
        <v>1</v>
      </c>
      <c r="E539" s="294">
        <v>1</v>
      </c>
      <c r="F539" s="294"/>
      <c r="G539" s="120"/>
      <c r="H539" s="120"/>
      <c r="I539" s="576"/>
      <c r="J539" s="120" t="s">
        <v>3246</v>
      </c>
      <c r="K539" s="576"/>
      <c r="L539" s="317"/>
      <c r="M539" s="317"/>
      <c r="N539" s="317"/>
      <c r="O539" s="317"/>
      <c r="P539" s="317"/>
      <c r="Q539" s="317"/>
      <c r="R539" s="317"/>
      <c r="S539" s="317"/>
      <c r="T539" s="317"/>
      <c r="U539" s="317"/>
      <c r="V539" s="317"/>
      <c r="W539" s="317"/>
      <c r="X539" s="317"/>
      <c r="Y539" s="317"/>
      <c r="Z539" s="317"/>
    </row>
    <row r="540" spans="1:26" outlineLevel="1">
      <c r="A540" s="294">
        <f t="shared" si="9"/>
        <v>520</v>
      </c>
      <c r="B540" s="176" t="s">
        <v>3275</v>
      </c>
      <c r="C540" s="294" t="s">
        <v>126</v>
      </c>
      <c r="D540" s="294">
        <v>12</v>
      </c>
      <c r="E540" s="294">
        <v>12</v>
      </c>
      <c r="F540" s="294"/>
      <c r="G540" s="294"/>
      <c r="H540" s="294"/>
      <c r="I540" s="576" t="s">
        <v>3228</v>
      </c>
      <c r="J540" s="723" t="s">
        <v>3176</v>
      </c>
      <c r="K540" s="576" t="s">
        <v>3276</v>
      </c>
      <c r="L540" s="318"/>
      <c r="M540" s="318"/>
      <c r="N540" s="318"/>
      <c r="O540" s="318"/>
      <c r="P540" s="318"/>
      <c r="Q540" s="318"/>
      <c r="R540" s="318"/>
      <c r="S540" s="318"/>
      <c r="T540" s="318"/>
      <c r="U540" s="318"/>
      <c r="V540" s="318"/>
      <c r="W540" s="318"/>
      <c r="X540" s="318"/>
      <c r="Y540" s="318"/>
      <c r="Z540" s="318"/>
    </row>
    <row r="541" spans="1:26" outlineLevel="1">
      <c r="A541" s="294">
        <f t="shared" si="9"/>
        <v>521</v>
      </c>
      <c r="B541" s="176" t="s">
        <v>3277</v>
      </c>
      <c r="C541" s="294" t="s">
        <v>126</v>
      </c>
      <c r="D541" s="294">
        <v>12</v>
      </c>
      <c r="E541" s="294">
        <v>12</v>
      </c>
      <c r="F541" s="294"/>
      <c r="G541" s="294"/>
      <c r="H541" s="294"/>
      <c r="I541" s="576"/>
      <c r="J541" s="723"/>
      <c r="K541" s="576"/>
      <c r="L541" s="318"/>
      <c r="M541" s="318"/>
      <c r="N541" s="318"/>
      <c r="O541" s="318"/>
      <c r="P541" s="318"/>
      <c r="Q541" s="318"/>
      <c r="R541" s="318"/>
      <c r="S541" s="318"/>
      <c r="T541" s="318"/>
      <c r="U541" s="318"/>
      <c r="V541" s="318"/>
      <c r="W541" s="318"/>
      <c r="X541" s="318"/>
      <c r="Y541" s="318"/>
      <c r="Z541" s="318"/>
    </row>
    <row r="542" spans="1:26" outlineLevel="1">
      <c r="A542" s="294">
        <f t="shared" si="9"/>
        <v>522</v>
      </c>
      <c r="B542" s="176" t="s">
        <v>3278</v>
      </c>
      <c r="C542" s="294" t="s">
        <v>126</v>
      </c>
      <c r="D542" s="294">
        <v>2</v>
      </c>
      <c r="E542" s="294">
        <v>2</v>
      </c>
      <c r="F542" s="294"/>
      <c r="G542" s="294"/>
      <c r="H542" s="294"/>
      <c r="I542" s="576"/>
      <c r="J542" s="723"/>
      <c r="K542" s="576"/>
      <c r="L542" s="318"/>
      <c r="M542" s="318"/>
      <c r="N542" s="318"/>
      <c r="O542" s="318"/>
      <c r="P542" s="318"/>
      <c r="Q542" s="318"/>
      <c r="R542" s="318"/>
      <c r="S542" s="318"/>
      <c r="T542" s="318"/>
      <c r="U542" s="318"/>
      <c r="V542" s="318"/>
      <c r="W542" s="318"/>
      <c r="X542" s="318"/>
      <c r="Y542" s="318"/>
      <c r="Z542" s="318"/>
    </row>
    <row r="543" spans="1:26" ht="13.5" customHeight="1" outlineLevel="1">
      <c r="A543" s="294">
        <f t="shared" si="9"/>
        <v>523</v>
      </c>
      <c r="B543" s="176" t="s">
        <v>3279</v>
      </c>
      <c r="C543" s="294" t="s">
        <v>126</v>
      </c>
      <c r="D543" s="294">
        <v>4</v>
      </c>
      <c r="E543" s="294">
        <v>4</v>
      </c>
      <c r="F543" s="294"/>
      <c r="G543" s="294"/>
      <c r="H543" s="294"/>
      <c r="I543" s="576"/>
      <c r="J543" s="723"/>
      <c r="K543" s="576"/>
      <c r="L543" s="318"/>
      <c r="M543" s="318"/>
      <c r="N543" s="318"/>
      <c r="O543" s="318"/>
      <c r="P543" s="318"/>
      <c r="Q543" s="318"/>
      <c r="R543" s="318"/>
      <c r="S543" s="318"/>
      <c r="T543" s="318"/>
      <c r="U543" s="318"/>
      <c r="V543" s="318"/>
      <c r="W543" s="318"/>
      <c r="X543" s="318"/>
      <c r="Y543" s="318"/>
      <c r="Z543" s="318"/>
    </row>
    <row r="544" spans="1:26" outlineLevel="1">
      <c r="A544" s="294">
        <f t="shared" si="9"/>
        <v>524</v>
      </c>
      <c r="B544" s="176" t="s">
        <v>3280</v>
      </c>
      <c r="C544" s="294" t="s">
        <v>126</v>
      </c>
      <c r="D544" s="294">
        <v>4</v>
      </c>
      <c r="E544" s="294">
        <v>4</v>
      </c>
      <c r="F544" s="294"/>
      <c r="G544" s="294"/>
      <c r="H544" s="294"/>
      <c r="I544" s="576"/>
      <c r="J544" s="723"/>
      <c r="K544" s="576"/>
      <c r="L544" s="318"/>
      <c r="M544" s="318"/>
      <c r="N544" s="318"/>
      <c r="O544" s="318"/>
      <c r="P544" s="318"/>
      <c r="Q544" s="318"/>
      <c r="R544" s="318"/>
      <c r="S544" s="318"/>
      <c r="T544" s="318"/>
      <c r="U544" s="318"/>
      <c r="V544" s="318"/>
      <c r="W544" s="318"/>
      <c r="X544" s="318"/>
      <c r="Y544" s="318"/>
      <c r="Z544" s="318"/>
    </row>
    <row r="545" spans="1:26" outlineLevel="1">
      <c r="A545" s="294">
        <f t="shared" si="9"/>
        <v>525</v>
      </c>
      <c r="B545" s="176" t="s">
        <v>3281</v>
      </c>
      <c r="C545" s="294" t="s">
        <v>126</v>
      </c>
      <c r="D545" s="294">
        <v>2</v>
      </c>
      <c r="E545" s="294">
        <v>2</v>
      </c>
      <c r="F545" s="294"/>
      <c r="G545" s="294"/>
      <c r="H545" s="294"/>
      <c r="I545" s="576"/>
      <c r="J545" s="723"/>
      <c r="K545" s="576"/>
      <c r="L545" s="318"/>
      <c r="M545" s="318"/>
      <c r="N545" s="318"/>
      <c r="O545" s="318"/>
      <c r="P545" s="318"/>
      <c r="Q545" s="318"/>
      <c r="R545" s="318"/>
      <c r="S545" s="318"/>
      <c r="T545" s="318"/>
      <c r="U545" s="318"/>
      <c r="V545" s="318"/>
      <c r="W545" s="318"/>
      <c r="X545" s="318"/>
      <c r="Y545" s="318"/>
      <c r="Z545" s="318"/>
    </row>
    <row r="546" spans="1:26" outlineLevel="1">
      <c r="A546" s="294">
        <f t="shared" si="9"/>
        <v>526</v>
      </c>
      <c r="B546" s="176" t="s">
        <v>3282</v>
      </c>
      <c r="C546" s="294" t="s">
        <v>126</v>
      </c>
      <c r="D546" s="294">
        <v>2</v>
      </c>
      <c r="E546" s="294">
        <v>2</v>
      </c>
      <c r="F546" s="294"/>
      <c r="G546" s="294"/>
      <c r="H546" s="294"/>
      <c r="I546" s="576"/>
      <c r="J546" s="723"/>
      <c r="K546" s="576"/>
      <c r="L546" s="318"/>
      <c r="M546" s="318"/>
      <c r="N546" s="318"/>
      <c r="O546" s="318"/>
      <c r="P546" s="318"/>
      <c r="Q546" s="318"/>
      <c r="R546" s="318"/>
      <c r="S546" s="318"/>
      <c r="T546" s="318"/>
      <c r="U546" s="318"/>
      <c r="V546" s="318"/>
      <c r="W546" s="318"/>
      <c r="X546" s="318"/>
      <c r="Y546" s="318"/>
      <c r="Z546" s="318"/>
    </row>
    <row r="547" spans="1:26" outlineLevel="1">
      <c r="A547" s="294">
        <f t="shared" si="9"/>
        <v>527</v>
      </c>
      <c r="B547" s="176" t="s">
        <v>3283</v>
      </c>
      <c r="C547" s="294" t="s">
        <v>126</v>
      </c>
      <c r="D547" s="294">
        <v>2</v>
      </c>
      <c r="E547" s="294">
        <v>2</v>
      </c>
      <c r="F547" s="294"/>
      <c r="G547" s="294"/>
      <c r="H547" s="294"/>
      <c r="I547" s="576"/>
      <c r="J547" s="723"/>
      <c r="K547" s="576"/>
      <c r="L547" s="318"/>
      <c r="M547" s="318"/>
      <c r="N547" s="318"/>
      <c r="O547" s="318"/>
      <c r="P547" s="318"/>
      <c r="Q547" s="318"/>
      <c r="R547" s="318"/>
      <c r="S547" s="318"/>
      <c r="T547" s="318"/>
      <c r="U547" s="318"/>
      <c r="V547" s="318"/>
      <c r="W547" s="318"/>
      <c r="X547" s="318"/>
      <c r="Y547" s="318"/>
      <c r="Z547" s="318"/>
    </row>
    <row r="548" spans="1:26" outlineLevel="1">
      <c r="A548" s="294">
        <f t="shared" si="9"/>
        <v>528</v>
      </c>
      <c r="B548" s="176" t="s">
        <v>3284</v>
      </c>
      <c r="C548" s="294" t="s">
        <v>126</v>
      </c>
      <c r="D548" s="294">
        <v>6</v>
      </c>
      <c r="E548" s="294">
        <v>6</v>
      </c>
      <c r="F548" s="294"/>
      <c r="G548" s="294"/>
      <c r="H548" s="294"/>
      <c r="I548" s="576"/>
      <c r="J548" s="723"/>
      <c r="K548" s="576"/>
      <c r="L548" s="318"/>
      <c r="M548" s="318"/>
      <c r="N548" s="318"/>
      <c r="O548" s="318"/>
      <c r="P548" s="318"/>
      <c r="Q548" s="318"/>
      <c r="R548" s="318"/>
      <c r="S548" s="318"/>
      <c r="T548" s="318"/>
      <c r="U548" s="318"/>
      <c r="V548" s="318"/>
      <c r="W548" s="318"/>
      <c r="X548" s="318"/>
      <c r="Y548" s="318"/>
      <c r="Z548" s="318"/>
    </row>
    <row r="549" spans="1:26" outlineLevel="1">
      <c r="A549" s="294">
        <f t="shared" si="9"/>
        <v>529</v>
      </c>
      <c r="B549" s="176" t="s">
        <v>3285</v>
      </c>
      <c r="C549" s="294" t="s">
        <v>126</v>
      </c>
      <c r="D549" s="294">
        <v>6</v>
      </c>
      <c r="E549" s="294">
        <v>6</v>
      </c>
      <c r="F549" s="294"/>
      <c r="G549" s="294"/>
      <c r="H549" s="294"/>
      <c r="I549" s="576"/>
      <c r="J549" s="723"/>
      <c r="K549" s="576"/>
      <c r="L549" s="318"/>
      <c r="M549" s="318"/>
      <c r="N549" s="318"/>
      <c r="O549" s="318"/>
      <c r="P549" s="318"/>
      <c r="Q549" s="318"/>
      <c r="R549" s="318"/>
      <c r="S549" s="318"/>
      <c r="T549" s="318"/>
      <c r="U549" s="318"/>
      <c r="V549" s="318"/>
      <c r="W549" s="318"/>
      <c r="X549" s="318"/>
      <c r="Y549" s="318"/>
      <c r="Z549" s="318"/>
    </row>
    <row r="550" spans="1:26" outlineLevel="1">
      <c r="A550" s="294">
        <f t="shared" si="9"/>
        <v>530</v>
      </c>
      <c r="B550" s="176" t="s">
        <v>3286</v>
      </c>
      <c r="C550" s="294" t="s">
        <v>126</v>
      </c>
      <c r="D550" s="294">
        <v>6</v>
      </c>
      <c r="E550" s="294">
        <v>6</v>
      </c>
      <c r="F550" s="294"/>
      <c r="G550" s="294"/>
      <c r="H550" s="294"/>
      <c r="I550" s="576"/>
      <c r="J550" s="723"/>
      <c r="K550" s="576"/>
      <c r="L550" s="318"/>
      <c r="M550" s="318"/>
      <c r="N550" s="318"/>
      <c r="O550" s="318"/>
      <c r="P550" s="318"/>
      <c r="Q550" s="318"/>
      <c r="R550" s="318"/>
      <c r="S550" s="318"/>
      <c r="T550" s="318"/>
      <c r="U550" s="318"/>
      <c r="V550" s="318"/>
      <c r="W550" s="318"/>
      <c r="X550" s="318"/>
      <c r="Y550" s="318"/>
      <c r="Z550" s="318"/>
    </row>
    <row r="551" spans="1:26" outlineLevel="1">
      <c r="A551" s="294">
        <f t="shared" si="9"/>
        <v>531</v>
      </c>
      <c r="B551" s="176" t="s">
        <v>3287</v>
      </c>
      <c r="C551" s="294" t="s">
        <v>126</v>
      </c>
      <c r="D551" s="294">
        <v>6</v>
      </c>
      <c r="E551" s="294">
        <v>6</v>
      </c>
      <c r="F551" s="294"/>
      <c r="G551" s="294"/>
      <c r="H551" s="294"/>
      <c r="I551" s="576"/>
      <c r="J551" s="723"/>
      <c r="K551" s="576"/>
      <c r="L551" s="318"/>
      <c r="M551" s="318"/>
      <c r="N551" s="318"/>
      <c r="O551" s="318"/>
      <c r="P551" s="318"/>
      <c r="Q551" s="318"/>
      <c r="R551" s="318"/>
      <c r="S551" s="318"/>
      <c r="T551" s="318"/>
      <c r="U551" s="318"/>
      <c r="V551" s="318"/>
      <c r="W551" s="318"/>
      <c r="X551" s="318"/>
      <c r="Y551" s="318"/>
      <c r="Z551" s="318"/>
    </row>
    <row r="552" spans="1:26" outlineLevel="1">
      <c r="A552" s="294">
        <f t="shared" si="9"/>
        <v>532</v>
      </c>
      <c r="B552" s="176" t="s">
        <v>3288</v>
      </c>
      <c r="C552" s="294" t="s">
        <v>126</v>
      </c>
      <c r="D552" s="294">
        <v>6</v>
      </c>
      <c r="E552" s="294">
        <v>6</v>
      </c>
      <c r="F552" s="294"/>
      <c r="G552" s="294"/>
      <c r="H552" s="294"/>
      <c r="I552" s="576"/>
      <c r="J552" s="723"/>
      <c r="K552" s="576"/>
      <c r="L552" s="318"/>
      <c r="M552" s="318"/>
      <c r="N552" s="318"/>
      <c r="O552" s="318"/>
      <c r="P552" s="318"/>
      <c r="Q552" s="318"/>
      <c r="R552" s="318"/>
      <c r="S552" s="318"/>
      <c r="T552" s="318"/>
      <c r="U552" s="318"/>
      <c r="V552" s="318"/>
      <c r="W552" s="318"/>
      <c r="X552" s="318"/>
      <c r="Y552" s="318"/>
      <c r="Z552" s="318"/>
    </row>
    <row r="553" spans="1:26" outlineLevel="1">
      <c r="A553" s="294">
        <f t="shared" si="9"/>
        <v>533</v>
      </c>
      <c r="B553" s="176" t="s">
        <v>3289</v>
      </c>
      <c r="C553" s="294" t="s">
        <v>126</v>
      </c>
      <c r="D553" s="294">
        <v>6</v>
      </c>
      <c r="E553" s="294">
        <v>6</v>
      </c>
      <c r="F553" s="294"/>
      <c r="G553" s="294"/>
      <c r="H553" s="294"/>
      <c r="I553" s="576"/>
      <c r="J553" s="723"/>
      <c r="K553" s="576"/>
      <c r="L553" s="318"/>
      <c r="M553" s="318"/>
      <c r="N553" s="318"/>
      <c r="O553" s="318"/>
      <c r="P553" s="318"/>
      <c r="Q553" s="318"/>
      <c r="R553" s="318"/>
      <c r="S553" s="318"/>
      <c r="T553" s="318"/>
      <c r="U553" s="318"/>
      <c r="V553" s="318"/>
      <c r="W553" s="318"/>
      <c r="X553" s="318"/>
      <c r="Y553" s="318"/>
      <c r="Z553" s="318"/>
    </row>
    <row r="554" spans="1:26" outlineLevel="1">
      <c r="A554" s="294">
        <f t="shared" si="9"/>
        <v>534</v>
      </c>
      <c r="B554" s="176" t="s">
        <v>3290</v>
      </c>
      <c r="C554" s="294" t="s">
        <v>126</v>
      </c>
      <c r="D554" s="294">
        <v>6</v>
      </c>
      <c r="E554" s="294">
        <v>6</v>
      </c>
      <c r="F554" s="294"/>
      <c r="G554" s="294"/>
      <c r="H554" s="294"/>
      <c r="I554" s="576"/>
      <c r="J554" s="723"/>
      <c r="K554" s="576"/>
      <c r="L554" s="318"/>
      <c r="M554" s="318"/>
      <c r="N554" s="318"/>
      <c r="O554" s="318"/>
      <c r="P554" s="318"/>
      <c r="Q554" s="318"/>
      <c r="R554" s="318"/>
      <c r="S554" s="318"/>
      <c r="T554" s="318"/>
      <c r="U554" s="318"/>
      <c r="V554" s="318"/>
      <c r="W554" s="318"/>
      <c r="X554" s="318"/>
      <c r="Y554" s="318"/>
      <c r="Z554" s="318"/>
    </row>
    <row r="555" spans="1:26" outlineLevel="1">
      <c r="A555" s="294">
        <f t="shared" si="9"/>
        <v>535</v>
      </c>
      <c r="B555" s="176" t="s">
        <v>3291</v>
      </c>
      <c r="C555" s="294" t="s">
        <v>126</v>
      </c>
      <c r="D555" s="294">
        <v>6</v>
      </c>
      <c r="E555" s="294">
        <v>6</v>
      </c>
      <c r="F555" s="294"/>
      <c r="G555" s="294"/>
      <c r="H555" s="294"/>
      <c r="I555" s="576"/>
      <c r="J555" s="723"/>
      <c r="K555" s="576"/>
      <c r="L555" s="318"/>
      <c r="M555" s="318"/>
      <c r="N555" s="318"/>
      <c r="O555" s="318"/>
      <c r="P555" s="318"/>
      <c r="Q555" s="318"/>
      <c r="R555" s="318"/>
      <c r="S555" s="318"/>
      <c r="T555" s="318"/>
      <c r="U555" s="318"/>
      <c r="V555" s="318"/>
      <c r="W555" s="318"/>
      <c r="X555" s="318"/>
      <c r="Y555" s="318"/>
      <c r="Z555" s="318"/>
    </row>
    <row r="556" spans="1:26" outlineLevel="1">
      <c r="A556" s="294">
        <f t="shared" si="9"/>
        <v>536</v>
      </c>
      <c r="B556" s="324" t="s">
        <v>3292</v>
      </c>
      <c r="C556" s="120" t="s">
        <v>126</v>
      </c>
      <c r="D556" s="294">
        <v>30</v>
      </c>
      <c r="E556" s="294">
        <v>30</v>
      </c>
      <c r="F556" s="294"/>
      <c r="G556" s="120"/>
      <c r="H556" s="120"/>
      <c r="I556" s="576" t="s">
        <v>425</v>
      </c>
      <c r="J556" s="724" t="s">
        <v>3293</v>
      </c>
      <c r="K556" s="576" t="s">
        <v>3294</v>
      </c>
      <c r="L556" s="317"/>
      <c r="M556" s="317"/>
      <c r="N556" s="317"/>
      <c r="O556" s="317"/>
      <c r="P556" s="317"/>
      <c r="Q556" s="317"/>
      <c r="R556" s="317"/>
      <c r="S556" s="317"/>
      <c r="T556" s="317"/>
      <c r="U556" s="317"/>
      <c r="V556" s="317"/>
      <c r="W556" s="317"/>
      <c r="X556" s="317"/>
      <c r="Y556" s="317"/>
      <c r="Z556" s="317"/>
    </row>
    <row r="557" spans="1:26" outlineLevel="1">
      <c r="A557" s="294">
        <f t="shared" si="9"/>
        <v>537</v>
      </c>
      <c r="B557" s="324" t="s">
        <v>3295</v>
      </c>
      <c r="C557" s="120" t="s">
        <v>126</v>
      </c>
      <c r="D557" s="294">
        <v>20</v>
      </c>
      <c r="E557" s="294">
        <v>20</v>
      </c>
      <c r="F557" s="294"/>
      <c r="G557" s="120"/>
      <c r="H557" s="120"/>
      <c r="I557" s="576"/>
      <c r="J557" s="724"/>
      <c r="K557" s="576"/>
      <c r="L557" s="317"/>
      <c r="M557" s="317"/>
      <c r="N557" s="317"/>
      <c r="O557" s="317"/>
      <c r="P557" s="317"/>
      <c r="Q557" s="317"/>
      <c r="R557" s="317"/>
      <c r="S557" s="317"/>
      <c r="T557" s="317"/>
      <c r="U557" s="317"/>
      <c r="V557" s="317"/>
      <c r="W557" s="317"/>
      <c r="X557" s="317"/>
      <c r="Y557" s="317"/>
      <c r="Z557" s="317"/>
    </row>
    <row r="558" spans="1:26" ht="25.5" outlineLevel="1">
      <c r="A558" s="294">
        <f t="shared" si="9"/>
        <v>538</v>
      </c>
      <c r="B558" s="324" t="s">
        <v>3296</v>
      </c>
      <c r="C558" s="120" t="s">
        <v>126</v>
      </c>
      <c r="D558" s="294">
        <v>2</v>
      </c>
      <c r="E558" s="294">
        <v>2</v>
      </c>
      <c r="F558" s="294"/>
      <c r="G558" s="120"/>
      <c r="H558" s="120"/>
      <c r="I558" s="576"/>
      <c r="J558" s="120" t="s">
        <v>3297</v>
      </c>
      <c r="K558" s="576"/>
      <c r="L558" s="317"/>
      <c r="M558" s="317"/>
      <c r="N558" s="317"/>
      <c r="O558" s="317"/>
      <c r="P558" s="317"/>
      <c r="Q558" s="317"/>
      <c r="R558" s="317"/>
      <c r="S558" s="317"/>
      <c r="T558" s="317"/>
      <c r="U558" s="317"/>
      <c r="V558" s="317"/>
      <c r="W558" s="317"/>
      <c r="X558" s="317"/>
      <c r="Y558" s="317"/>
      <c r="Z558" s="317"/>
    </row>
    <row r="559" spans="1:26" outlineLevel="1">
      <c r="A559" s="294">
        <f t="shared" si="9"/>
        <v>539</v>
      </c>
      <c r="B559" s="320" t="s">
        <v>3298</v>
      </c>
      <c r="C559" s="294" t="s">
        <v>20</v>
      </c>
      <c r="D559" s="294">
        <v>5</v>
      </c>
      <c r="E559" s="294">
        <v>5</v>
      </c>
      <c r="F559" s="294"/>
      <c r="G559" s="294"/>
      <c r="H559" s="294"/>
      <c r="I559" s="576" t="s">
        <v>3299</v>
      </c>
      <c r="J559" s="724" t="s">
        <v>3293</v>
      </c>
      <c r="K559" s="576" t="s">
        <v>2914</v>
      </c>
      <c r="L559" s="318"/>
      <c r="M559" s="318"/>
      <c r="N559" s="318"/>
      <c r="O559" s="318"/>
      <c r="P559" s="318"/>
      <c r="Q559" s="318"/>
      <c r="R559" s="318"/>
      <c r="S559" s="318"/>
      <c r="T559" s="318"/>
      <c r="U559" s="318"/>
      <c r="V559" s="318"/>
      <c r="W559" s="318"/>
      <c r="X559" s="318"/>
      <c r="Y559" s="318"/>
      <c r="Z559" s="318"/>
    </row>
    <row r="560" spans="1:26" ht="28.5" customHeight="1" outlineLevel="1">
      <c r="A560" s="294">
        <f t="shared" si="9"/>
        <v>540</v>
      </c>
      <c r="B560" s="176" t="s">
        <v>3300</v>
      </c>
      <c r="C560" s="294" t="s">
        <v>20</v>
      </c>
      <c r="D560" s="294">
        <v>5</v>
      </c>
      <c r="E560" s="294">
        <v>5</v>
      </c>
      <c r="F560" s="294"/>
      <c r="G560" s="294"/>
      <c r="H560" s="294"/>
      <c r="I560" s="576"/>
      <c r="J560" s="724"/>
      <c r="K560" s="576"/>
      <c r="L560" s="318"/>
      <c r="M560" s="318"/>
      <c r="N560" s="318"/>
      <c r="O560" s="318"/>
      <c r="P560" s="318"/>
      <c r="Q560" s="318"/>
      <c r="R560" s="318"/>
      <c r="S560" s="318"/>
      <c r="T560" s="318"/>
      <c r="U560" s="318"/>
      <c r="V560" s="318"/>
      <c r="W560" s="318"/>
      <c r="X560" s="318"/>
      <c r="Y560" s="318"/>
      <c r="Z560" s="318"/>
    </row>
    <row r="561" spans="1:26" ht="40.5" customHeight="1" outlineLevel="1">
      <c r="A561" s="294">
        <f t="shared" si="9"/>
        <v>541</v>
      </c>
      <c r="B561" s="176" t="s">
        <v>3301</v>
      </c>
      <c r="C561" s="294" t="s">
        <v>126</v>
      </c>
      <c r="D561" s="294">
        <v>6</v>
      </c>
      <c r="E561" s="294">
        <v>6</v>
      </c>
      <c r="F561" s="294"/>
      <c r="G561" s="294"/>
      <c r="H561" s="111"/>
      <c r="I561" s="576"/>
      <c r="J561" s="724"/>
      <c r="K561" s="576"/>
      <c r="L561" s="318"/>
      <c r="M561" s="318"/>
      <c r="N561" s="318"/>
      <c r="O561" s="318"/>
      <c r="P561" s="318"/>
      <c r="Q561" s="318"/>
      <c r="R561" s="318"/>
      <c r="S561" s="318"/>
      <c r="T561" s="318"/>
      <c r="U561" s="318"/>
      <c r="V561" s="318"/>
      <c r="W561" s="318"/>
      <c r="X561" s="318"/>
      <c r="Y561" s="318"/>
      <c r="Z561" s="318"/>
    </row>
    <row r="562" spans="1:26" ht="39.75" customHeight="1" outlineLevel="1">
      <c r="A562" s="294">
        <f t="shared" si="9"/>
        <v>542</v>
      </c>
      <c r="B562" s="176" t="s">
        <v>3302</v>
      </c>
      <c r="C562" s="294" t="s">
        <v>126</v>
      </c>
      <c r="D562" s="294">
        <v>6</v>
      </c>
      <c r="E562" s="294">
        <v>6</v>
      </c>
      <c r="F562" s="294"/>
      <c r="G562" s="294"/>
      <c r="H562" s="111"/>
      <c r="I562" s="576"/>
      <c r="J562" s="724"/>
      <c r="K562" s="576"/>
      <c r="L562" s="318"/>
      <c r="M562" s="318"/>
      <c r="N562" s="318"/>
      <c r="O562" s="318"/>
      <c r="P562" s="318"/>
      <c r="Q562" s="318"/>
      <c r="R562" s="318"/>
      <c r="S562" s="318"/>
      <c r="T562" s="318"/>
      <c r="U562" s="318"/>
      <c r="V562" s="318"/>
      <c r="W562" s="318"/>
      <c r="X562" s="318"/>
      <c r="Y562" s="318"/>
      <c r="Z562" s="318"/>
    </row>
    <row r="563" spans="1:26" ht="51" outlineLevel="1">
      <c r="A563" s="294">
        <f t="shared" si="9"/>
        <v>543</v>
      </c>
      <c r="B563" s="176" t="s">
        <v>3303</v>
      </c>
      <c r="C563" s="294" t="s">
        <v>126</v>
      </c>
      <c r="D563" s="111">
        <v>80</v>
      </c>
      <c r="E563" s="111"/>
      <c r="F563" s="111">
        <v>80</v>
      </c>
      <c r="G563" s="294"/>
      <c r="H563" s="323"/>
      <c r="I563" s="294" t="s">
        <v>3304</v>
      </c>
      <c r="J563" s="294" t="s">
        <v>3305</v>
      </c>
      <c r="K563" s="576"/>
      <c r="L563" s="318"/>
      <c r="M563" s="318"/>
      <c r="N563" s="318"/>
      <c r="O563" s="318"/>
      <c r="P563" s="318"/>
      <c r="Q563" s="318"/>
      <c r="R563" s="318"/>
      <c r="S563" s="318"/>
      <c r="T563" s="318"/>
      <c r="U563" s="318"/>
      <c r="V563" s="318"/>
      <c r="W563" s="318"/>
      <c r="X563" s="318"/>
      <c r="Y563" s="318"/>
      <c r="Z563" s="318"/>
    </row>
    <row r="564" spans="1:26" ht="38.25" outlineLevel="1">
      <c r="A564" s="294">
        <f t="shared" si="9"/>
        <v>544</v>
      </c>
      <c r="B564" s="176" t="s">
        <v>3306</v>
      </c>
      <c r="C564" s="294" t="s">
        <v>126</v>
      </c>
      <c r="D564" s="111">
        <v>200</v>
      </c>
      <c r="E564" s="111"/>
      <c r="F564" s="111">
        <v>200</v>
      </c>
      <c r="G564" s="323"/>
      <c r="H564" s="323"/>
      <c r="I564" s="294" t="s">
        <v>3307</v>
      </c>
      <c r="J564" s="294" t="s">
        <v>3308</v>
      </c>
      <c r="K564" s="576"/>
      <c r="L564" s="318"/>
      <c r="M564" s="318"/>
      <c r="N564" s="318"/>
      <c r="O564" s="318"/>
      <c r="P564" s="318"/>
      <c r="Q564" s="318"/>
      <c r="R564" s="318"/>
      <c r="S564" s="318"/>
      <c r="T564" s="318"/>
      <c r="U564" s="318"/>
      <c r="V564" s="318"/>
      <c r="W564" s="318"/>
      <c r="X564" s="318"/>
      <c r="Y564" s="318"/>
      <c r="Z564" s="318"/>
    </row>
    <row r="565" spans="1:26" ht="25.5" outlineLevel="1">
      <c r="A565" s="294">
        <f t="shared" si="9"/>
        <v>545</v>
      </c>
      <c r="B565" s="176" t="s">
        <v>3309</v>
      </c>
      <c r="C565" s="111" t="s">
        <v>20</v>
      </c>
      <c r="D565" s="111">
        <v>25</v>
      </c>
      <c r="E565" s="111"/>
      <c r="F565" s="111">
        <v>25</v>
      </c>
      <c r="G565" s="111"/>
      <c r="H565" s="111"/>
      <c r="I565" s="294" t="s">
        <v>3310</v>
      </c>
      <c r="J565" s="120" t="s">
        <v>3311</v>
      </c>
      <c r="K565" s="111" t="s">
        <v>462</v>
      </c>
      <c r="L565" s="318"/>
      <c r="M565" s="318"/>
      <c r="N565" s="318"/>
      <c r="O565" s="318"/>
      <c r="P565" s="318"/>
      <c r="Q565" s="318"/>
      <c r="R565" s="318"/>
      <c r="S565" s="318"/>
      <c r="T565" s="318"/>
      <c r="U565" s="318"/>
      <c r="V565" s="318"/>
      <c r="W565" s="318"/>
      <c r="X565" s="318"/>
      <c r="Y565" s="318"/>
      <c r="Z565" s="318"/>
    </row>
    <row r="566" spans="1:26" ht="38.25" outlineLevel="1">
      <c r="A566" s="294">
        <f t="shared" si="9"/>
        <v>546</v>
      </c>
      <c r="B566" s="176" t="s">
        <v>3312</v>
      </c>
      <c r="C566" s="294" t="s">
        <v>126</v>
      </c>
      <c r="D566" s="294">
        <v>2</v>
      </c>
      <c r="E566" s="294"/>
      <c r="F566" s="294">
        <v>2</v>
      </c>
      <c r="G566" s="294"/>
      <c r="H566" s="111"/>
      <c r="I566" s="576" t="s">
        <v>3299</v>
      </c>
      <c r="J566" s="576" t="s">
        <v>2813</v>
      </c>
      <c r="K566" s="576" t="s">
        <v>2914</v>
      </c>
      <c r="L566" s="318"/>
      <c r="M566" s="318"/>
      <c r="N566" s="318"/>
      <c r="O566" s="318"/>
      <c r="P566" s="318"/>
      <c r="Q566" s="318"/>
      <c r="R566" s="318"/>
      <c r="S566" s="318"/>
      <c r="T566" s="318"/>
      <c r="U566" s="318"/>
      <c r="V566" s="318"/>
      <c r="W566" s="318"/>
      <c r="X566" s="318"/>
      <c r="Y566" s="318"/>
      <c r="Z566" s="318"/>
    </row>
    <row r="567" spans="1:26" ht="25.5" outlineLevel="1">
      <c r="A567" s="294">
        <f t="shared" si="9"/>
        <v>547</v>
      </c>
      <c r="B567" s="320" t="s">
        <v>3313</v>
      </c>
      <c r="C567" s="294" t="s">
        <v>126</v>
      </c>
      <c r="D567" s="294">
        <v>10</v>
      </c>
      <c r="E567" s="294"/>
      <c r="F567" s="294">
        <v>10</v>
      </c>
      <c r="G567" s="294"/>
      <c r="H567" s="111"/>
      <c r="I567" s="576"/>
      <c r="J567" s="576"/>
      <c r="K567" s="576"/>
      <c r="L567" s="318"/>
      <c r="M567" s="318"/>
      <c r="N567" s="318"/>
      <c r="O567" s="318"/>
      <c r="P567" s="318"/>
      <c r="Q567" s="318"/>
      <c r="R567" s="318"/>
      <c r="S567" s="318"/>
      <c r="T567" s="318"/>
      <c r="U567" s="318"/>
      <c r="V567" s="318"/>
      <c r="W567" s="318"/>
      <c r="X567" s="318"/>
      <c r="Y567" s="318"/>
      <c r="Z567" s="318"/>
    </row>
    <row r="568" spans="1:26" ht="25.5" outlineLevel="1">
      <c r="A568" s="294">
        <f t="shared" si="9"/>
        <v>548</v>
      </c>
      <c r="B568" s="176" t="s">
        <v>3314</v>
      </c>
      <c r="C568" s="111" t="s">
        <v>126</v>
      </c>
      <c r="D568" s="287">
        <v>10</v>
      </c>
      <c r="E568" s="287"/>
      <c r="F568" s="287">
        <v>10</v>
      </c>
      <c r="G568" s="111"/>
      <c r="H568" s="111"/>
      <c r="I568" s="723" t="s">
        <v>3315</v>
      </c>
      <c r="J568" s="723" t="s">
        <v>3316</v>
      </c>
      <c r="K568" s="576" t="s">
        <v>3317</v>
      </c>
      <c r="L568" s="319"/>
      <c r="M568" s="319"/>
      <c r="N568" s="319"/>
      <c r="O568" s="319"/>
      <c r="P568" s="319"/>
      <c r="Q568" s="319"/>
      <c r="R568" s="319"/>
      <c r="S568" s="319"/>
      <c r="T568" s="319"/>
      <c r="U568" s="319"/>
      <c r="V568" s="319"/>
      <c r="W568" s="319"/>
      <c r="X568" s="319"/>
      <c r="Y568" s="319"/>
      <c r="Z568" s="319"/>
    </row>
    <row r="569" spans="1:26" ht="25.5" outlineLevel="1">
      <c r="A569" s="294">
        <f t="shared" si="9"/>
        <v>549</v>
      </c>
      <c r="B569" s="176" t="s">
        <v>3318</v>
      </c>
      <c r="C569" s="111" t="s">
        <v>126</v>
      </c>
      <c r="D569" s="287">
        <v>10</v>
      </c>
      <c r="E569" s="287"/>
      <c r="F569" s="287">
        <v>10</v>
      </c>
      <c r="G569" s="111"/>
      <c r="H569" s="111"/>
      <c r="I569" s="723"/>
      <c r="J569" s="723"/>
      <c r="K569" s="576"/>
      <c r="L569" s="319"/>
      <c r="M569" s="319"/>
      <c r="N569" s="319"/>
      <c r="O569" s="319"/>
      <c r="P569" s="319"/>
      <c r="Q569" s="319"/>
      <c r="R569" s="319"/>
      <c r="S569" s="319"/>
      <c r="T569" s="319"/>
      <c r="U569" s="319"/>
      <c r="V569" s="319"/>
      <c r="W569" s="319"/>
      <c r="X569" s="319"/>
      <c r="Y569" s="319"/>
      <c r="Z569" s="319"/>
    </row>
    <row r="570" spans="1:26" ht="25.5" outlineLevel="1">
      <c r="A570" s="294">
        <f t="shared" si="9"/>
        <v>550</v>
      </c>
      <c r="B570" s="176" t="s">
        <v>3319</v>
      </c>
      <c r="C570" s="111" t="s">
        <v>126</v>
      </c>
      <c r="D570" s="287">
        <v>10</v>
      </c>
      <c r="E570" s="287"/>
      <c r="F570" s="287">
        <v>10</v>
      </c>
      <c r="G570" s="111"/>
      <c r="H570" s="111"/>
      <c r="I570" s="723"/>
      <c r="J570" s="723"/>
      <c r="K570" s="576"/>
      <c r="L570" s="319"/>
      <c r="M570" s="319"/>
      <c r="N570" s="319"/>
      <c r="O570" s="319"/>
      <c r="P570" s="319"/>
      <c r="Q570" s="319"/>
      <c r="R570" s="319"/>
      <c r="S570" s="319"/>
      <c r="T570" s="319"/>
      <c r="U570" s="319"/>
      <c r="V570" s="319"/>
      <c r="W570" s="319"/>
      <c r="X570" s="319"/>
      <c r="Y570" s="319"/>
      <c r="Z570" s="319"/>
    </row>
    <row r="571" spans="1:26" ht="25.5" outlineLevel="1">
      <c r="A571" s="294">
        <f t="shared" si="9"/>
        <v>551</v>
      </c>
      <c r="B571" s="176" t="s">
        <v>3320</v>
      </c>
      <c r="C571" s="111" t="s">
        <v>126</v>
      </c>
      <c r="D571" s="287">
        <v>10</v>
      </c>
      <c r="E571" s="287"/>
      <c r="F571" s="287">
        <v>10</v>
      </c>
      <c r="G571" s="111"/>
      <c r="H571" s="111"/>
      <c r="I571" s="723"/>
      <c r="J571" s="723"/>
      <c r="K571" s="576"/>
      <c r="L571" s="319"/>
      <c r="M571" s="319"/>
      <c r="N571" s="319"/>
      <c r="O571" s="319"/>
      <c r="P571" s="319"/>
      <c r="Q571" s="319"/>
      <c r="R571" s="319"/>
      <c r="S571" s="319"/>
      <c r="T571" s="319"/>
      <c r="U571" s="319"/>
      <c r="V571" s="319"/>
      <c r="W571" s="319"/>
      <c r="X571" s="319"/>
      <c r="Y571" s="319"/>
      <c r="Z571" s="319"/>
    </row>
    <row r="572" spans="1:26" ht="25.5" outlineLevel="1">
      <c r="A572" s="294">
        <f t="shared" si="9"/>
        <v>552</v>
      </c>
      <c r="B572" s="176" t="s">
        <v>3321</v>
      </c>
      <c r="C572" s="294" t="s">
        <v>126</v>
      </c>
      <c r="D572" s="287">
        <v>20</v>
      </c>
      <c r="E572" s="287"/>
      <c r="F572" s="287">
        <v>20</v>
      </c>
      <c r="G572" s="111"/>
      <c r="H572" s="111"/>
      <c r="I572" s="723"/>
      <c r="J572" s="723"/>
      <c r="K572" s="576"/>
      <c r="L572" s="319"/>
      <c r="M572" s="319"/>
      <c r="N572" s="319"/>
      <c r="O572" s="319"/>
      <c r="P572" s="319"/>
      <c r="Q572" s="319"/>
      <c r="R572" s="319"/>
      <c r="S572" s="319"/>
      <c r="T572" s="319"/>
      <c r="U572" s="319"/>
      <c r="V572" s="319"/>
      <c r="W572" s="319"/>
      <c r="X572" s="319"/>
      <c r="Y572" s="319"/>
      <c r="Z572" s="319"/>
    </row>
    <row r="573" spans="1:26" ht="25.5" outlineLevel="1">
      <c r="A573" s="294">
        <f t="shared" si="9"/>
        <v>553</v>
      </c>
      <c r="B573" s="176" t="s">
        <v>3322</v>
      </c>
      <c r="C573" s="294" t="s">
        <v>126</v>
      </c>
      <c r="D573" s="287">
        <v>20</v>
      </c>
      <c r="E573" s="287"/>
      <c r="F573" s="287">
        <v>20</v>
      </c>
      <c r="G573" s="111"/>
      <c r="H573" s="111"/>
      <c r="I573" s="723" t="s">
        <v>3315</v>
      </c>
      <c r="J573" s="723" t="s">
        <v>3316</v>
      </c>
      <c r="K573" s="576" t="s">
        <v>3317</v>
      </c>
      <c r="L573" s="319"/>
      <c r="M573" s="319"/>
      <c r="N573" s="319"/>
      <c r="O573" s="319"/>
      <c r="P573" s="319"/>
      <c r="Q573" s="319"/>
      <c r="R573" s="319"/>
      <c r="S573" s="319"/>
      <c r="T573" s="319"/>
      <c r="U573" s="319"/>
      <c r="V573" s="319"/>
      <c r="W573" s="319"/>
      <c r="X573" s="319"/>
      <c r="Y573" s="319"/>
      <c r="Z573" s="319"/>
    </row>
    <row r="574" spans="1:26" ht="25.5" outlineLevel="1">
      <c r="A574" s="294">
        <f t="shared" si="9"/>
        <v>554</v>
      </c>
      <c r="B574" s="176" t="s">
        <v>3323</v>
      </c>
      <c r="C574" s="294" t="s">
        <v>126</v>
      </c>
      <c r="D574" s="287">
        <v>20</v>
      </c>
      <c r="E574" s="287"/>
      <c r="F574" s="287">
        <v>20</v>
      </c>
      <c r="G574" s="111"/>
      <c r="H574" s="111"/>
      <c r="I574" s="723"/>
      <c r="J574" s="723"/>
      <c r="K574" s="576"/>
      <c r="L574" s="319"/>
      <c r="M574" s="319"/>
      <c r="N574" s="319"/>
      <c r="O574" s="319"/>
      <c r="P574" s="319"/>
      <c r="Q574" s="319"/>
      <c r="R574" s="319"/>
      <c r="S574" s="319"/>
      <c r="T574" s="319"/>
      <c r="U574" s="319"/>
      <c r="V574" s="319"/>
      <c r="W574" s="319"/>
      <c r="X574" s="319"/>
      <c r="Y574" s="319"/>
      <c r="Z574" s="319"/>
    </row>
    <row r="575" spans="1:26" ht="25.5" outlineLevel="1">
      <c r="A575" s="294">
        <f t="shared" si="9"/>
        <v>555</v>
      </c>
      <c r="B575" s="176" t="s">
        <v>3324</v>
      </c>
      <c r="C575" s="294" t="s">
        <v>126</v>
      </c>
      <c r="D575" s="287">
        <v>15</v>
      </c>
      <c r="E575" s="287"/>
      <c r="F575" s="287">
        <v>15</v>
      </c>
      <c r="G575" s="111"/>
      <c r="H575" s="111"/>
      <c r="I575" s="723"/>
      <c r="J575" s="723"/>
      <c r="K575" s="576"/>
      <c r="L575" s="319"/>
      <c r="M575" s="319"/>
      <c r="N575" s="319"/>
      <c r="O575" s="319"/>
      <c r="P575" s="319"/>
      <c r="Q575" s="319"/>
      <c r="R575" s="319"/>
      <c r="S575" s="319"/>
      <c r="T575" s="319"/>
      <c r="U575" s="319"/>
      <c r="V575" s="319"/>
      <c r="W575" s="319"/>
      <c r="X575" s="319"/>
      <c r="Y575" s="319"/>
      <c r="Z575" s="319"/>
    </row>
    <row r="576" spans="1:26" ht="78.75" customHeight="1" outlineLevel="1">
      <c r="A576" s="294">
        <f t="shared" si="9"/>
        <v>556</v>
      </c>
      <c r="B576" s="176" t="s">
        <v>3325</v>
      </c>
      <c r="C576" s="294" t="s">
        <v>126</v>
      </c>
      <c r="D576" s="294">
        <v>4</v>
      </c>
      <c r="E576" s="294"/>
      <c r="F576" s="294">
        <v>4</v>
      </c>
      <c r="G576" s="294"/>
      <c r="H576" s="294"/>
      <c r="I576" s="294" t="s">
        <v>3326</v>
      </c>
      <c r="J576" s="723"/>
      <c r="K576" s="294" t="s">
        <v>3327</v>
      </c>
      <c r="L576" s="318"/>
      <c r="M576" s="318"/>
      <c r="N576" s="318"/>
      <c r="O576" s="318"/>
      <c r="P576" s="318"/>
      <c r="Q576" s="318"/>
      <c r="R576" s="318"/>
      <c r="S576" s="318"/>
      <c r="T576" s="318"/>
      <c r="U576" s="318"/>
      <c r="V576" s="318"/>
      <c r="W576" s="318"/>
      <c r="X576" s="318"/>
      <c r="Y576" s="318"/>
      <c r="Z576" s="318"/>
    </row>
    <row r="577" spans="1:26" ht="51" outlineLevel="1">
      <c r="A577" s="294">
        <f t="shared" si="9"/>
        <v>557</v>
      </c>
      <c r="B577" s="176" t="s">
        <v>3328</v>
      </c>
      <c r="C577" s="294" t="s">
        <v>126</v>
      </c>
      <c r="D577" s="294">
        <v>5</v>
      </c>
      <c r="E577" s="294"/>
      <c r="F577" s="294">
        <v>5</v>
      </c>
      <c r="G577" s="294"/>
      <c r="H577" s="294"/>
      <c r="I577" s="294" t="s">
        <v>3329</v>
      </c>
      <c r="J577" s="723"/>
      <c r="K577" s="294" t="s">
        <v>3330</v>
      </c>
      <c r="L577" s="318"/>
      <c r="M577" s="318"/>
      <c r="N577" s="318"/>
      <c r="O577" s="318"/>
      <c r="P577" s="318"/>
      <c r="Q577" s="318"/>
      <c r="R577" s="318"/>
      <c r="S577" s="318"/>
      <c r="T577" s="318"/>
      <c r="U577" s="318"/>
      <c r="V577" s="318"/>
      <c r="W577" s="318"/>
      <c r="X577" s="318"/>
      <c r="Y577" s="318"/>
      <c r="Z577" s="318"/>
    </row>
    <row r="578" spans="1:26" ht="38.25" outlineLevel="1">
      <c r="A578" s="294">
        <f t="shared" si="9"/>
        <v>558</v>
      </c>
      <c r="B578" s="176" t="s">
        <v>3331</v>
      </c>
      <c r="C578" s="294" t="s">
        <v>126</v>
      </c>
      <c r="D578" s="294">
        <v>10</v>
      </c>
      <c r="E578" s="294"/>
      <c r="F578" s="294">
        <v>10</v>
      </c>
      <c r="G578" s="294"/>
      <c r="H578" s="294"/>
      <c r="I578" s="294" t="s">
        <v>3332</v>
      </c>
      <c r="J578" s="723"/>
      <c r="K578" s="294" t="s">
        <v>3333</v>
      </c>
      <c r="L578" s="318"/>
      <c r="M578" s="318"/>
      <c r="N578" s="318"/>
      <c r="O578" s="318"/>
      <c r="P578" s="318"/>
      <c r="Q578" s="318"/>
      <c r="R578" s="318"/>
      <c r="S578" s="318"/>
      <c r="T578" s="318"/>
      <c r="U578" s="318"/>
      <c r="V578" s="318"/>
      <c r="W578" s="318"/>
      <c r="X578" s="318"/>
      <c r="Y578" s="318"/>
      <c r="Z578" s="318"/>
    </row>
    <row r="579" spans="1:26" ht="38.25" outlineLevel="1">
      <c r="A579" s="294">
        <f t="shared" si="9"/>
        <v>559</v>
      </c>
      <c r="B579" s="176" t="s">
        <v>3334</v>
      </c>
      <c r="C579" s="294" t="s">
        <v>126</v>
      </c>
      <c r="D579" s="294">
        <v>10</v>
      </c>
      <c r="E579" s="294"/>
      <c r="F579" s="294">
        <v>10</v>
      </c>
      <c r="G579" s="294"/>
      <c r="H579" s="294"/>
      <c r="I579" s="294" t="s">
        <v>3065</v>
      </c>
      <c r="J579" s="723"/>
      <c r="K579" s="294" t="s">
        <v>3335</v>
      </c>
      <c r="L579" s="318"/>
      <c r="M579" s="318"/>
      <c r="N579" s="318"/>
      <c r="O579" s="318"/>
      <c r="P579" s="318"/>
      <c r="Q579" s="318"/>
      <c r="R579" s="318"/>
      <c r="S579" s="318"/>
      <c r="T579" s="318"/>
      <c r="U579" s="318"/>
      <c r="V579" s="318"/>
      <c r="W579" s="318"/>
      <c r="X579" s="318"/>
      <c r="Y579" s="318"/>
      <c r="Z579" s="318"/>
    </row>
    <row r="580" spans="1:26" ht="51" outlineLevel="1">
      <c r="A580" s="294">
        <f t="shared" si="9"/>
        <v>560</v>
      </c>
      <c r="B580" s="176" t="s">
        <v>3336</v>
      </c>
      <c r="C580" s="294" t="s">
        <v>126</v>
      </c>
      <c r="D580" s="294">
        <v>12</v>
      </c>
      <c r="E580" s="294"/>
      <c r="F580" s="294">
        <v>12</v>
      </c>
      <c r="G580" s="294"/>
      <c r="H580" s="294"/>
      <c r="I580" s="294" t="s">
        <v>3337</v>
      </c>
      <c r="J580" s="723"/>
      <c r="K580" s="294" t="s">
        <v>3338</v>
      </c>
      <c r="L580" s="318"/>
      <c r="M580" s="318"/>
      <c r="N580" s="318"/>
      <c r="O580" s="318"/>
      <c r="P580" s="318"/>
      <c r="Q580" s="318"/>
      <c r="R580" s="318"/>
      <c r="S580" s="318"/>
      <c r="T580" s="318"/>
      <c r="U580" s="318"/>
      <c r="V580" s="318"/>
      <c r="W580" s="318"/>
      <c r="X580" s="318"/>
      <c r="Y580" s="318"/>
      <c r="Z580" s="318"/>
    </row>
    <row r="581" spans="1:26" ht="63.75" outlineLevel="1">
      <c r="A581" s="294">
        <f t="shared" si="9"/>
        <v>561</v>
      </c>
      <c r="B581" s="176" t="s">
        <v>3339</v>
      </c>
      <c r="C581" s="294" t="s">
        <v>126</v>
      </c>
      <c r="D581" s="294">
        <v>10</v>
      </c>
      <c r="E581" s="294"/>
      <c r="F581" s="294">
        <v>10</v>
      </c>
      <c r="G581" s="294"/>
      <c r="H581" s="294"/>
      <c r="I581" s="294" t="s">
        <v>3340</v>
      </c>
      <c r="J581" s="723"/>
      <c r="K581" s="294" t="s">
        <v>3341</v>
      </c>
      <c r="L581" s="318"/>
      <c r="M581" s="318"/>
      <c r="N581" s="318"/>
      <c r="O581" s="318"/>
      <c r="P581" s="318"/>
      <c r="Q581" s="318"/>
      <c r="R581" s="318"/>
      <c r="S581" s="318"/>
      <c r="T581" s="318"/>
      <c r="U581" s="318"/>
      <c r="V581" s="318"/>
      <c r="W581" s="318"/>
      <c r="X581" s="318"/>
      <c r="Y581" s="318"/>
      <c r="Z581" s="318"/>
    </row>
    <row r="582" spans="1:26" ht="66" customHeight="1" outlineLevel="1">
      <c r="A582" s="294">
        <f t="shared" si="9"/>
        <v>562</v>
      </c>
      <c r="B582" s="176" t="s">
        <v>3342</v>
      </c>
      <c r="C582" s="294" t="s">
        <v>126</v>
      </c>
      <c r="D582" s="294">
        <v>10</v>
      </c>
      <c r="E582" s="294"/>
      <c r="F582" s="294">
        <v>10</v>
      </c>
      <c r="G582" s="294"/>
      <c r="H582" s="294"/>
      <c r="I582" s="294" t="s">
        <v>3343</v>
      </c>
      <c r="J582" s="723"/>
      <c r="K582" s="294" t="s">
        <v>3344</v>
      </c>
      <c r="L582" s="318"/>
      <c r="M582" s="318"/>
      <c r="N582" s="318"/>
      <c r="O582" s="318"/>
      <c r="P582" s="318"/>
      <c r="Q582" s="318"/>
      <c r="R582" s="318"/>
      <c r="S582" s="318"/>
      <c r="T582" s="318"/>
      <c r="U582" s="318"/>
      <c r="V582" s="318"/>
      <c r="W582" s="318"/>
      <c r="X582" s="318"/>
      <c r="Y582" s="318"/>
      <c r="Z582" s="318"/>
    </row>
    <row r="583" spans="1:26" ht="51" outlineLevel="1">
      <c r="A583" s="294">
        <f t="shared" ref="A583:A646" si="10">A582+1</f>
        <v>563</v>
      </c>
      <c r="B583" s="176" t="s">
        <v>3345</v>
      </c>
      <c r="C583" s="294" t="s">
        <v>126</v>
      </c>
      <c r="D583" s="294">
        <v>5</v>
      </c>
      <c r="E583" s="294"/>
      <c r="F583" s="294">
        <v>5</v>
      </c>
      <c r="G583" s="294"/>
      <c r="H583" s="294"/>
      <c r="I583" s="294" t="s">
        <v>3343</v>
      </c>
      <c r="J583" s="723"/>
      <c r="K583" s="294" t="s">
        <v>3346</v>
      </c>
      <c r="L583" s="318"/>
      <c r="M583" s="318"/>
      <c r="N583" s="318"/>
      <c r="O583" s="318"/>
      <c r="P583" s="318"/>
      <c r="Q583" s="318"/>
      <c r="R583" s="318"/>
      <c r="S583" s="318"/>
      <c r="T583" s="318"/>
      <c r="U583" s="318"/>
      <c r="V583" s="318"/>
      <c r="W583" s="318"/>
      <c r="X583" s="318"/>
      <c r="Y583" s="318"/>
      <c r="Z583" s="318"/>
    </row>
    <row r="584" spans="1:26" ht="38.25" outlineLevel="1">
      <c r="A584" s="294">
        <f t="shared" si="10"/>
        <v>564</v>
      </c>
      <c r="B584" s="176" t="s">
        <v>3347</v>
      </c>
      <c r="C584" s="294" t="s">
        <v>126</v>
      </c>
      <c r="D584" s="294">
        <v>6</v>
      </c>
      <c r="E584" s="294"/>
      <c r="F584" s="294">
        <v>6</v>
      </c>
      <c r="G584" s="294"/>
      <c r="H584" s="294"/>
      <c r="I584" s="294" t="s">
        <v>3343</v>
      </c>
      <c r="J584" s="723"/>
      <c r="K584" s="294" t="s">
        <v>3348</v>
      </c>
      <c r="L584" s="318"/>
      <c r="M584" s="318"/>
      <c r="N584" s="318"/>
      <c r="O584" s="318"/>
      <c r="P584" s="318"/>
      <c r="Q584" s="318"/>
      <c r="R584" s="318"/>
      <c r="S584" s="318"/>
      <c r="T584" s="318"/>
      <c r="U584" s="318"/>
      <c r="V584" s="318"/>
      <c r="W584" s="318"/>
      <c r="X584" s="318"/>
      <c r="Y584" s="318"/>
      <c r="Z584" s="318"/>
    </row>
    <row r="585" spans="1:26" ht="25.5" outlineLevel="1">
      <c r="A585" s="294">
        <f t="shared" si="10"/>
        <v>565</v>
      </c>
      <c r="B585" s="324" t="s">
        <v>3349</v>
      </c>
      <c r="C585" s="294" t="s">
        <v>126</v>
      </c>
      <c r="D585" s="111">
        <v>1</v>
      </c>
      <c r="E585" s="111"/>
      <c r="F585" s="111">
        <v>1</v>
      </c>
      <c r="G585" s="294"/>
      <c r="H585" s="323"/>
      <c r="I585" s="576" t="s">
        <v>3217</v>
      </c>
      <c r="J585" s="120" t="s">
        <v>3350</v>
      </c>
      <c r="K585" s="624" t="s">
        <v>3217</v>
      </c>
      <c r="L585" s="318"/>
      <c r="M585" s="318"/>
      <c r="N585" s="318"/>
      <c r="O585" s="318"/>
      <c r="P585" s="318"/>
      <c r="Q585" s="318"/>
      <c r="R585" s="318"/>
      <c r="S585" s="318"/>
      <c r="T585" s="318"/>
      <c r="U585" s="318"/>
      <c r="V585" s="318"/>
      <c r="W585" s="318"/>
      <c r="X585" s="318"/>
      <c r="Y585" s="318"/>
      <c r="Z585" s="318"/>
    </row>
    <row r="586" spans="1:26" ht="25.5" outlineLevel="1">
      <c r="A586" s="294">
        <f t="shared" si="10"/>
        <v>566</v>
      </c>
      <c r="B586" s="324" t="s">
        <v>3351</v>
      </c>
      <c r="C586" s="294" t="s">
        <v>126</v>
      </c>
      <c r="D586" s="111">
        <v>3</v>
      </c>
      <c r="E586" s="111"/>
      <c r="F586" s="111">
        <v>3</v>
      </c>
      <c r="G586" s="294"/>
      <c r="H586" s="323"/>
      <c r="I586" s="581"/>
      <c r="J586" s="120" t="s">
        <v>3352</v>
      </c>
      <c r="K586" s="624"/>
      <c r="L586" s="318"/>
      <c r="M586" s="318"/>
      <c r="N586" s="318"/>
      <c r="O586" s="318"/>
      <c r="P586" s="318"/>
      <c r="Q586" s="318"/>
      <c r="R586" s="318"/>
      <c r="S586" s="318"/>
      <c r="T586" s="318"/>
      <c r="U586" s="318"/>
      <c r="V586" s="318"/>
      <c r="W586" s="318"/>
      <c r="X586" s="318"/>
      <c r="Y586" s="318"/>
      <c r="Z586" s="318"/>
    </row>
    <row r="587" spans="1:26" ht="13.5" outlineLevel="1">
      <c r="A587" s="294">
        <f t="shared" si="10"/>
        <v>567</v>
      </c>
      <c r="B587" s="176" t="s">
        <v>3353</v>
      </c>
      <c r="C587" s="294" t="s">
        <v>126</v>
      </c>
      <c r="D587" s="294">
        <v>8</v>
      </c>
      <c r="E587" s="294"/>
      <c r="F587" s="294">
        <v>8</v>
      </c>
      <c r="G587" s="294"/>
      <c r="H587" s="294"/>
      <c r="I587" s="294" t="s">
        <v>3354</v>
      </c>
      <c r="J587" s="294" t="s">
        <v>3355</v>
      </c>
      <c r="K587" s="624"/>
      <c r="L587" s="316"/>
      <c r="M587" s="316"/>
      <c r="N587" s="316"/>
      <c r="O587" s="316"/>
      <c r="P587" s="316"/>
      <c r="Q587" s="316"/>
      <c r="R587" s="316"/>
      <c r="S587" s="316"/>
      <c r="T587" s="316"/>
      <c r="U587" s="316"/>
      <c r="V587" s="316"/>
      <c r="W587" s="316"/>
      <c r="X587" s="316"/>
      <c r="Y587" s="316"/>
      <c r="Z587" s="316"/>
    </row>
    <row r="588" spans="1:26" ht="63.75" outlineLevel="1">
      <c r="A588" s="294">
        <f t="shared" si="10"/>
        <v>568</v>
      </c>
      <c r="B588" s="176" t="s">
        <v>3356</v>
      </c>
      <c r="C588" s="294" t="s">
        <v>3204</v>
      </c>
      <c r="D588" s="294">
        <v>20</v>
      </c>
      <c r="E588" s="294">
        <v>20</v>
      </c>
      <c r="F588" s="111"/>
      <c r="G588" s="111"/>
      <c r="H588" s="111"/>
      <c r="I588" s="315" t="s">
        <v>3357</v>
      </c>
      <c r="J588" s="315" t="s">
        <v>385</v>
      </c>
      <c r="K588" s="315" t="s">
        <v>3358</v>
      </c>
      <c r="L588" s="235"/>
      <c r="M588" s="235"/>
      <c r="N588" s="235"/>
      <c r="O588" s="235"/>
      <c r="P588" s="235"/>
      <c r="Q588" s="235"/>
      <c r="R588" s="235"/>
      <c r="S588" s="235"/>
      <c r="T588" s="235"/>
      <c r="U588" s="235"/>
      <c r="V588" s="235"/>
      <c r="W588" s="235"/>
      <c r="X588" s="235"/>
      <c r="Y588" s="235"/>
      <c r="Z588" s="235"/>
    </row>
    <row r="589" spans="1:26" ht="51" outlineLevel="1">
      <c r="A589" s="294">
        <f t="shared" si="10"/>
        <v>569</v>
      </c>
      <c r="B589" s="176" t="s">
        <v>3359</v>
      </c>
      <c r="C589" s="294" t="s">
        <v>126</v>
      </c>
      <c r="D589" s="294">
        <v>2</v>
      </c>
      <c r="E589" s="294">
        <v>2</v>
      </c>
      <c r="F589" s="294"/>
      <c r="G589" s="294"/>
      <c r="H589" s="294"/>
      <c r="I589" s="315" t="s">
        <v>3360</v>
      </c>
      <c r="J589" s="723" t="s">
        <v>3361</v>
      </c>
      <c r="K589" s="315" t="s">
        <v>3362</v>
      </c>
      <c r="L589" s="235"/>
      <c r="M589" s="235"/>
      <c r="N589" s="235"/>
      <c r="O589" s="235"/>
      <c r="P589" s="235"/>
      <c r="Q589" s="235"/>
      <c r="R589" s="235"/>
      <c r="S589" s="235"/>
      <c r="T589" s="235"/>
      <c r="U589" s="235"/>
      <c r="V589" s="235"/>
      <c r="W589" s="235"/>
      <c r="X589" s="235"/>
      <c r="Y589" s="235"/>
      <c r="Z589" s="235"/>
    </row>
    <row r="590" spans="1:26" ht="25.5" outlineLevel="1">
      <c r="A590" s="294">
        <f t="shared" si="10"/>
        <v>570</v>
      </c>
      <c r="B590" s="176" t="s">
        <v>3363</v>
      </c>
      <c r="C590" s="294" t="s">
        <v>126</v>
      </c>
      <c r="D590" s="294">
        <v>2</v>
      </c>
      <c r="E590" s="294">
        <v>2</v>
      </c>
      <c r="F590" s="294"/>
      <c r="G590" s="294"/>
      <c r="H590" s="294"/>
      <c r="I590" s="725" t="s">
        <v>348</v>
      </c>
      <c r="J590" s="723"/>
      <c r="K590" s="723" t="s">
        <v>3364</v>
      </c>
      <c r="L590" s="235"/>
      <c r="M590" s="235"/>
      <c r="N590" s="235"/>
      <c r="O590" s="235"/>
      <c r="P590" s="235"/>
      <c r="Q590" s="235"/>
      <c r="R590" s="235"/>
      <c r="S590" s="235"/>
      <c r="T590" s="235"/>
      <c r="U590" s="235"/>
      <c r="V590" s="235"/>
      <c r="W590" s="235"/>
      <c r="X590" s="235"/>
      <c r="Y590" s="235"/>
      <c r="Z590" s="235"/>
    </row>
    <row r="591" spans="1:26" ht="25.5" outlineLevel="1">
      <c r="A591" s="294">
        <f t="shared" si="10"/>
        <v>571</v>
      </c>
      <c r="B591" s="176" t="s">
        <v>3365</v>
      </c>
      <c r="C591" s="294" t="s">
        <v>126</v>
      </c>
      <c r="D591" s="294">
        <v>2</v>
      </c>
      <c r="E591" s="294">
        <v>2</v>
      </c>
      <c r="F591" s="294"/>
      <c r="G591" s="294"/>
      <c r="H591" s="294"/>
      <c r="I591" s="725"/>
      <c r="J591" s="723"/>
      <c r="K591" s="581"/>
      <c r="L591" s="235"/>
      <c r="M591" s="235"/>
      <c r="N591" s="235"/>
      <c r="O591" s="235"/>
      <c r="P591" s="235"/>
      <c r="Q591" s="235"/>
      <c r="R591" s="235"/>
      <c r="S591" s="235"/>
      <c r="T591" s="235"/>
      <c r="U591" s="235"/>
      <c r="V591" s="235"/>
      <c r="W591" s="235"/>
      <c r="X591" s="235"/>
      <c r="Y591" s="235"/>
      <c r="Z591" s="235"/>
    </row>
    <row r="592" spans="1:26" ht="25.5" outlineLevel="1">
      <c r="A592" s="294">
        <f t="shared" si="10"/>
        <v>572</v>
      </c>
      <c r="B592" s="176" t="s">
        <v>3366</v>
      </c>
      <c r="C592" s="294" t="s">
        <v>126</v>
      </c>
      <c r="D592" s="294">
        <v>2</v>
      </c>
      <c r="E592" s="294">
        <v>2</v>
      </c>
      <c r="F592" s="294"/>
      <c r="G592" s="294"/>
      <c r="H592" s="294"/>
      <c r="I592" s="725"/>
      <c r="J592" s="723"/>
      <c r="K592" s="581"/>
      <c r="L592" s="235"/>
      <c r="M592" s="235"/>
      <c r="N592" s="235"/>
      <c r="O592" s="235"/>
      <c r="P592" s="235"/>
      <c r="Q592" s="235"/>
      <c r="R592" s="235"/>
      <c r="S592" s="235"/>
      <c r="T592" s="235"/>
      <c r="U592" s="235"/>
      <c r="V592" s="235"/>
      <c r="W592" s="235"/>
      <c r="X592" s="235"/>
      <c r="Y592" s="235"/>
      <c r="Z592" s="235"/>
    </row>
    <row r="593" spans="1:26" ht="13.5" outlineLevel="1">
      <c r="A593" s="294">
        <f t="shared" si="10"/>
        <v>573</v>
      </c>
      <c r="B593" s="176" t="s">
        <v>3367</v>
      </c>
      <c r="C593" s="294" t="s">
        <v>126</v>
      </c>
      <c r="D593" s="294">
        <v>2</v>
      </c>
      <c r="E593" s="294">
        <v>2</v>
      </c>
      <c r="F593" s="294"/>
      <c r="G593" s="294"/>
      <c r="H593" s="294"/>
      <c r="I593" s="294" t="s">
        <v>3368</v>
      </c>
      <c r="J593" s="723"/>
      <c r="K593" s="581"/>
      <c r="L593" s="316"/>
      <c r="M593" s="316"/>
      <c r="N593" s="316"/>
      <c r="O593" s="316"/>
      <c r="P593" s="316"/>
      <c r="Q593" s="316"/>
      <c r="R593" s="316"/>
      <c r="S593" s="316"/>
      <c r="T593" s="316"/>
      <c r="U593" s="316"/>
      <c r="V593" s="316"/>
      <c r="W593" s="316"/>
      <c r="X593" s="316"/>
      <c r="Y593" s="316"/>
      <c r="Z593" s="316"/>
    </row>
    <row r="594" spans="1:26" outlineLevel="1">
      <c r="A594" s="294">
        <f t="shared" si="10"/>
        <v>574</v>
      </c>
      <c r="B594" s="176" t="s">
        <v>3369</v>
      </c>
      <c r="C594" s="294" t="s">
        <v>126</v>
      </c>
      <c r="D594" s="294">
        <v>5</v>
      </c>
      <c r="E594" s="294">
        <v>5</v>
      </c>
      <c r="F594" s="294"/>
      <c r="G594" s="294"/>
      <c r="H594" s="294"/>
      <c r="I594" s="576" t="s">
        <v>425</v>
      </c>
      <c r="J594" s="723"/>
      <c r="K594" s="581"/>
      <c r="L594" s="235"/>
      <c r="M594" s="235"/>
      <c r="N594" s="235"/>
      <c r="O594" s="235"/>
      <c r="P594" s="235"/>
      <c r="Q594" s="235"/>
      <c r="R594" s="235"/>
      <c r="S594" s="235"/>
      <c r="T594" s="235"/>
      <c r="U594" s="235"/>
      <c r="V594" s="235"/>
      <c r="W594" s="235"/>
      <c r="X594" s="235"/>
      <c r="Y594" s="235"/>
      <c r="Z594" s="235"/>
    </row>
    <row r="595" spans="1:26" outlineLevel="1">
      <c r="A595" s="294">
        <f t="shared" si="10"/>
        <v>575</v>
      </c>
      <c r="B595" s="176" t="s">
        <v>3370</v>
      </c>
      <c r="C595" s="294" t="s">
        <v>126</v>
      </c>
      <c r="D595" s="294">
        <v>5</v>
      </c>
      <c r="E595" s="294">
        <v>5</v>
      </c>
      <c r="F595" s="294"/>
      <c r="G595" s="294"/>
      <c r="H595" s="294"/>
      <c r="I595" s="581"/>
      <c r="J595" s="723"/>
      <c r="K595" s="581"/>
      <c r="L595" s="235"/>
      <c r="M595" s="235"/>
      <c r="N595" s="235"/>
      <c r="O595" s="235"/>
      <c r="P595" s="235"/>
      <c r="Q595" s="235"/>
      <c r="R595" s="235"/>
      <c r="S595" s="235"/>
      <c r="T595" s="235"/>
      <c r="U595" s="235"/>
      <c r="V595" s="235"/>
      <c r="W595" s="235"/>
      <c r="X595" s="235"/>
      <c r="Y595" s="235"/>
      <c r="Z595" s="235"/>
    </row>
    <row r="596" spans="1:26" outlineLevel="1">
      <c r="A596" s="294">
        <f t="shared" si="10"/>
        <v>576</v>
      </c>
      <c r="B596" s="176" t="s">
        <v>3371</v>
      </c>
      <c r="C596" s="294" t="s">
        <v>126</v>
      </c>
      <c r="D596" s="294">
        <v>6</v>
      </c>
      <c r="E596" s="294">
        <v>6</v>
      </c>
      <c r="F596" s="294"/>
      <c r="G596" s="294"/>
      <c r="H596" s="294"/>
      <c r="I596" s="581"/>
      <c r="J596" s="723"/>
      <c r="K596" s="581"/>
      <c r="L596" s="235"/>
      <c r="M596" s="235"/>
      <c r="N596" s="235"/>
      <c r="O596" s="235"/>
      <c r="P596" s="235"/>
      <c r="Q596" s="235"/>
      <c r="R596" s="235"/>
      <c r="S596" s="235"/>
      <c r="T596" s="235"/>
      <c r="U596" s="235"/>
      <c r="V596" s="235"/>
      <c r="W596" s="235"/>
      <c r="X596" s="235"/>
      <c r="Y596" s="235"/>
      <c r="Z596" s="235"/>
    </row>
    <row r="597" spans="1:26" outlineLevel="1">
      <c r="A597" s="294">
        <f t="shared" si="10"/>
        <v>577</v>
      </c>
      <c r="B597" s="176" t="s">
        <v>3372</v>
      </c>
      <c r="C597" s="294" t="s">
        <v>126</v>
      </c>
      <c r="D597" s="294">
        <v>5</v>
      </c>
      <c r="E597" s="294">
        <v>5</v>
      </c>
      <c r="F597" s="294"/>
      <c r="G597" s="294"/>
      <c r="H597" s="294"/>
      <c r="I597" s="581"/>
      <c r="J597" s="723"/>
      <c r="K597" s="581"/>
      <c r="L597" s="235"/>
      <c r="M597" s="235"/>
      <c r="N597" s="235"/>
      <c r="O597" s="235"/>
      <c r="P597" s="235"/>
      <c r="Q597" s="235"/>
      <c r="R597" s="235"/>
      <c r="S597" s="235"/>
      <c r="T597" s="235"/>
      <c r="U597" s="235"/>
      <c r="V597" s="235"/>
      <c r="W597" s="235"/>
      <c r="X597" s="235"/>
      <c r="Y597" s="235"/>
      <c r="Z597" s="235"/>
    </row>
    <row r="598" spans="1:26" outlineLevel="1">
      <c r="A598" s="294">
        <f t="shared" si="10"/>
        <v>578</v>
      </c>
      <c r="B598" s="176" t="s">
        <v>3373</v>
      </c>
      <c r="C598" s="294" t="s">
        <v>126</v>
      </c>
      <c r="D598" s="294">
        <v>6</v>
      </c>
      <c r="E598" s="294">
        <v>6</v>
      </c>
      <c r="F598" s="294"/>
      <c r="G598" s="294"/>
      <c r="H598" s="294"/>
      <c r="I598" s="581"/>
      <c r="J598" s="723"/>
      <c r="K598" s="581"/>
      <c r="L598" s="235"/>
      <c r="M598" s="235"/>
      <c r="N598" s="235"/>
      <c r="O598" s="235"/>
      <c r="P598" s="235"/>
      <c r="Q598" s="235"/>
      <c r="R598" s="235"/>
      <c r="S598" s="235"/>
      <c r="T598" s="235"/>
      <c r="U598" s="235"/>
      <c r="V598" s="235"/>
      <c r="W598" s="235"/>
      <c r="X598" s="235"/>
      <c r="Y598" s="235"/>
      <c r="Z598" s="235"/>
    </row>
    <row r="599" spans="1:26" outlineLevel="1">
      <c r="A599" s="294">
        <f t="shared" si="10"/>
        <v>579</v>
      </c>
      <c r="B599" s="176" t="s">
        <v>3374</v>
      </c>
      <c r="C599" s="294" t="s">
        <v>126</v>
      </c>
      <c r="D599" s="294">
        <v>5</v>
      </c>
      <c r="E599" s="294">
        <v>5</v>
      </c>
      <c r="F599" s="294"/>
      <c r="G599" s="294"/>
      <c r="H599" s="294"/>
      <c r="I599" s="581"/>
      <c r="J599" s="723"/>
      <c r="K599" s="581"/>
      <c r="L599" s="235"/>
      <c r="M599" s="235"/>
      <c r="N599" s="235"/>
      <c r="O599" s="235"/>
      <c r="P599" s="235"/>
      <c r="Q599" s="235"/>
      <c r="R599" s="235"/>
      <c r="S599" s="235"/>
      <c r="T599" s="235"/>
      <c r="U599" s="235"/>
      <c r="V599" s="235"/>
      <c r="W599" s="235"/>
      <c r="X599" s="235"/>
      <c r="Y599" s="235"/>
      <c r="Z599" s="235"/>
    </row>
    <row r="600" spans="1:26" outlineLevel="1">
      <c r="A600" s="294">
        <f t="shared" si="10"/>
        <v>580</v>
      </c>
      <c r="B600" s="176" t="s">
        <v>3375</v>
      </c>
      <c r="C600" s="294" t="s">
        <v>126</v>
      </c>
      <c r="D600" s="294">
        <v>3</v>
      </c>
      <c r="E600" s="294">
        <v>3</v>
      </c>
      <c r="F600" s="294"/>
      <c r="G600" s="294"/>
      <c r="H600" s="294"/>
      <c r="I600" s="581"/>
      <c r="J600" s="723"/>
      <c r="K600" s="581"/>
      <c r="L600" s="235"/>
      <c r="M600" s="235"/>
      <c r="N600" s="235"/>
      <c r="O600" s="235"/>
      <c r="P600" s="235"/>
      <c r="Q600" s="235"/>
      <c r="R600" s="235"/>
      <c r="S600" s="235"/>
      <c r="T600" s="235"/>
      <c r="U600" s="235"/>
      <c r="V600" s="235"/>
      <c r="W600" s="235"/>
      <c r="X600" s="235"/>
      <c r="Y600" s="235"/>
      <c r="Z600" s="235"/>
    </row>
    <row r="601" spans="1:26" outlineLevel="1">
      <c r="A601" s="294">
        <f t="shared" si="10"/>
        <v>581</v>
      </c>
      <c r="B601" s="176" t="s">
        <v>3376</v>
      </c>
      <c r="C601" s="294" t="s">
        <v>126</v>
      </c>
      <c r="D601" s="294">
        <v>3</v>
      </c>
      <c r="E601" s="294">
        <v>3</v>
      </c>
      <c r="F601" s="294"/>
      <c r="G601" s="294"/>
      <c r="H601" s="294"/>
      <c r="I601" s="581"/>
      <c r="J601" s="723"/>
      <c r="K601" s="581"/>
      <c r="L601" s="235"/>
      <c r="M601" s="235"/>
      <c r="N601" s="235"/>
      <c r="O601" s="235"/>
      <c r="P601" s="235"/>
      <c r="Q601" s="235"/>
      <c r="R601" s="235"/>
      <c r="S601" s="235"/>
      <c r="T601" s="235"/>
      <c r="U601" s="235"/>
      <c r="V601" s="235"/>
      <c r="W601" s="235"/>
      <c r="X601" s="235"/>
      <c r="Y601" s="235"/>
      <c r="Z601" s="235"/>
    </row>
    <row r="602" spans="1:26" outlineLevel="1">
      <c r="A602" s="294">
        <f t="shared" si="10"/>
        <v>582</v>
      </c>
      <c r="B602" s="176" t="s">
        <v>3377</v>
      </c>
      <c r="C602" s="294" t="s">
        <v>126</v>
      </c>
      <c r="D602" s="294">
        <v>3</v>
      </c>
      <c r="E602" s="294">
        <v>3</v>
      </c>
      <c r="F602" s="294"/>
      <c r="G602" s="294"/>
      <c r="H602" s="294"/>
      <c r="I602" s="581"/>
      <c r="J602" s="723"/>
      <c r="K602" s="581"/>
      <c r="L602" s="235"/>
      <c r="M602" s="235"/>
      <c r="N602" s="235"/>
      <c r="O602" s="235"/>
      <c r="P602" s="235"/>
      <c r="Q602" s="235"/>
      <c r="R602" s="235"/>
      <c r="S602" s="235"/>
      <c r="T602" s="235"/>
      <c r="U602" s="235"/>
      <c r="V602" s="235"/>
      <c r="W602" s="235"/>
      <c r="X602" s="235"/>
      <c r="Y602" s="235"/>
      <c r="Z602" s="235"/>
    </row>
    <row r="603" spans="1:26" outlineLevel="1">
      <c r="A603" s="294">
        <f t="shared" si="10"/>
        <v>583</v>
      </c>
      <c r="B603" s="176" t="s">
        <v>3378</v>
      </c>
      <c r="C603" s="294" t="s">
        <v>126</v>
      </c>
      <c r="D603" s="294">
        <v>3</v>
      </c>
      <c r="E603" s="294">
        <v>3</v>
      </c>
      <c r="F603" s="294"/>
      <c r="G603" s="294"/>
      <c r="H603" s="294"/>
      <c r="I603" s="581"/>
      <c r="J603" s="723"/>
      <c r="K603" s="581"/>
      <c r="L603" s="235"/>
      <c r="M603" s="235"/>
      <c r="N603" s="235"/>
      <c r="O603" s="235"/>
      <c r="P603" s="235"/>
      <c r="Q603" s="235"/>
      <c r="R603" s="235"/>
      <c r="S603" s="235"/>
      <c r="T603" s="235"/>
      <c r="U603" s="235"/>
      <c r="V603" s="235"/>
      <c r="W603" s="235"/>
      <c r="X603" s="235"/>
      <c r="Y603" s="235"/>
      <c r="Z603" s="235"/>
    </row>
    <row r="604" spans="1:26" outlineLevel="1">
      <c r="A604" s="294">
        <f t="shared" si="10"/>
        <v>584</v>
      </c>
      <c r="B604" s="320" t="s">
        <v>3379</v>
      </c>
      <c r="C604" s="294" t="s">
        <v>126</v>
      </c>
      <c r="D604" s="327">
        <v>2</v>
      </c>
      <c r="E604" s="294">
        <v>2</v>
      </c>
      <c r="F604" s="294"/>
      <c r="G604" s="294"/>
      <c r="H604" s="294"/>
      <c r="I604" s="576" t="s">
        <v>3153</v>
      </c>
      <c r="J604" s="723"/>
      <c r="K604" s="723" t="s">
        <v>3153</v>
      </c>
      <c r="L604" s="235"/>
      <c r="M604" s="235"/>
      <c r="N604" s="235"/>
      <c r="O604" s="235"/>
      <c r="P604" s="235"/>
      <c r="Q604" s="235"/>
      <c r="R604" s="235"/>
      <c r="S604" s="235"/>
      <c r="T604" s="235"/>
      <c r="U604" s="235"/>
      <c r="V604" s="235"/>
      <c r="W604" s="235"/>
      <c r="X604" s="235"/>
      <c r="Y604" s="235"/>
      <c r="Z604" s="235"/>
    </row>
    <row r="605" spans="1:26" outlineLevel="1">
      <c r="A605" s="294">
        <f t="shared" si="10"/>
        <v>585</v>
      </c>
      <c r="B605" s="320" t="s">
        <v>3380</v>
      </c>
      <c r="C605" s="294" t="s">
        <v>126</v>
      </c>
      <c r="D605" s="327">
        <v>2</v>
      </c>
      <c r="E605" s="294">
        <v>2</v>
      </c>
      <c r="F605" s="294"/>
      <c r="G605" s="294"/>
      <c r="H605" s="294"/>
      <c r="I605" s="581"/>
      <c r="J605" s="723"/>
      <c r="K605" s="581"/>
      <c r="L605" s="235"/>
      <c r="M605" s="235"/>
      <c r="N605" s="235"/>
      <c r="O605" s="235"/>
      <c r="P605" s="235"/>
      <c r="Q605" s="235"/>
      <c r="R605" s="235"/>
      <c r="S605" s="235"/>
      <c r="T605" s="235"/>
      <c r="U605" s="235"/>
      <c r="V605" s="235"/>
      <c r="W605" s="235"/>
      <c r="X605" s="235"/>
      <c r="Y605" s="235"/>
      <c r="Z605" s="235"/>
    </row>
    <row r="606" spans="1:26" outlineLevel="1">
      <c r="A606" s="294">
        <f t="shared" si="10"/>
        <v>586</v>
      </c>
      <c r="B606" s="320" t="s">
        <v>3381</v>
      </c>
      <c r="C606" s="294" t="s">
        <v>3204</v>
      </c>
      <c r="D606" s="327">
        <v>2</v>
      </c>
      <c r="E606" s="294">
        <v>2</v>
      </c>
      <c r="F606" s="294"/>
      <c r="G606" s="294"/>
      <c r="H606" s="294"/>
      <c r="I606" s="581"/>
      <c r="J606" s="723"/>
      <c r="K606" s="581"/>
      <c r="L606" s="235"/>
      <c r="M606" s="235"/>
      <c r="N606" s="235"/>
      <c r="O606" s="235"/>
      <c r="P606" s="235"/>
      <c r="Q606" s="235"/>
      <c r="R606" s="235"/>
      <c r="S606" s="235"/>
      <c r="T606" s="235"/>
      <c r="U606" s="235"/>
      <c r="V606" s="235"/>
      <c r="W606" s="235"/>
      <c r="X606" s="235"/>
      <c r="Y606" s="235"/>
      <c r="Z606" s="235"/>
    </row>
    <row r="607" spans="1:26" ht="38.25" outlineLevel="1">
      <c r="A607" s="294">
        <f t="shared" si="10"/>
        <v>587</v>
      </c>
      <c r="B607" s="176" t="s">
        <v>3382</v>
      </c>
      <c r="C607" s="294" t="s">
        <v>126</v>
      </c>
      <c r="D607" s="294">
        <v>5</v>
      </c>
      <c r="E607" s="294">
        <v>5</v>
      </c>
      <c r="F607" s="294"/>
      <c r="G607" s="294"/>
      <c r="H607" s="294"/>
      <c r="I607" s="315" t="s">
        <v>3383</v>
      </c>
      <c r="J607" s="723"/>
      <c r="K607" s="315" t="s">
        <v>3384</v>
      </c>
      <c r="L607" s="235"/>
      <c r="M607" s="235"/>
      <c r="N607" s="235"/>
      <c r="O607" s="235"/>
      <c r="P607" s="235"/>
      <c r="Q607" s="235"/>
      <c r="R607" s="235"/>
      <c r="S607" s="235"/>
      <c r="T607" s="235"/>
      <c r="U607" s="235"/>
      <c r="V607" s="235"/>
      <c r="W607" s="235"/>
      <c r="X607" s="235"/>
      <c r="Y607" s="235"/>
      <c r="Z607" s="235"/>
    </row>
    <row r="608" spans="1:26" ht="25.5" outlineLevel="1">
      <c r="A608" s="294">
        <f t="shared" si="10"/>
        <v>588</v>
      </c>
      <c r="B608" s="176" t="s">
        <v>3385</v>
      </c>
      <c r="C608" s="294" t="s">
        <v>126</v>
      </c>
      <c r="D608" s="289">
        <v>2</v>
      </c>
      <c r="E608" s="289">
        <v>2</v>
      </c>
      <c r="F608" s="294"/>
      <c r="G608" s="294"/>
      <c r="H608" s="294"/>
      <c r="I608" s="576" t="s">
        <v>425</v>
      </c>
      <c r="J608" s="723"/>
      <c r="K608" s="315" t="s">
        <v>3364</v>
      </c>
      <c r="L608" s="235"/>
      <c r="M608" s="235"/>
      <c r="N608" s="235"/>
      <c r="O608" s="235"/>
      <c r="P608" s="235"/>
      <c r="Q608" s="235"/>
      <c r="R608" s="235"/>
      <c r="S608" s="235"/>
      <c r="T608" s="235"/>
      <c r="U608" s="235"/>
      <c r="V608" s="235"/>
      <c r="W608" s="235"/>
      <c r="X608" s="235"/>
      <c r="Y608" s="235"/>
      <c r="Z608" s="235"/>
    </row>
    <row r="609" spans="1:26" outlineLevel="1">
      <c r="A609" s="294">
        <f t="shared" si="10"/>
        <v>589</v>
      </c>
      <c r="B609" s="324" t="s">
        <v>3386</v>
      </c>
      <c r="C609" s="120" t="s">
        <v>126</v>
      </c>
      <c r="D609" s="294">
        <v>6</v>
      </c>
      <c r="E609" s="120"/>
      <c r="F609" s="294">
        <v>6</v>
      </c>
      <c r="G609" s="120"/>
      <c r="H609" s="120"/>
      <c r="I609" s="576"/>
      <c r="J609" s="120" t="s">
        <v>3387</v>
      </c>
      <c r="K609" s="294" t="s">
        <v>3388</v>
      </c>
      <c r="L609" s="317"/>
      <c r="M609" s="317"/>
      <c r="N609" s="317"/>
      <c r="O609" s="317"/>
      <c r="P609" s="317"/>
      <c r="Q609" s="317"/>
      <c r="R609" s="317"/>
      <c r="S609" s="317"/>
      <c r="T609" s="317"/>
      <c r="U609" s="317"/>
      <c r="V609" s="317"/>
      <c r="W609" s="317"/>
      <c r="X609" s="317"/>
      <c r="Y609" s="317"/>
      <c r="Z609" s="317"/>
    </row>
    <row r="610" spans="1:26" ht="25.5" outlineLevel="1">
      <c r="A610" s="294">
        <f t="shared" si="10"/>
        <v>590</v>
      </c>
      <c r="B610" s="324" t="s">
        <v>3389</v>
      </c>
      <c r="C610" s="120" t="s">
        <v>126</v>
      </c>
      <c r="D610" s="294">
        <v>20</v>
      </c>
      <c r="E610" s="120"/>
      <c r="F610" s="294">
        <v>20</v>
      </c>
      <c r="G610" s="120"/>
      <c r="H610" s="120"/>
      <c r="I610" s="576"/>
      <c r="J610" s="120" t="s">
        <v>3390</v>
      </c>
      <c r="K610" s="294" t="s">
        <v>3388</v>
      </c>
      <c r="L610" s="317"/>
      <c r="M610" s="317"/>
      <c r="N610" s="317"/>
      <c r="O610" s="317"/>
      <c r="P610" s="317"/>
      <c r="Q610" s="317"/>
      <c r="R610" s="317"/>
      <c r="S610" s="317"/>
      <c r="T610" s="317"/>
      <c r="U610" s="317"/>
      <c r="V610" s="317"/>
      <c r="W610" s="317"/>
      <c r="X610" s="317"/>
      <c r="Y610" s="317"/>
      <c r="Z610" s="317"/>
    </row>
    <row r="611" spans="1:26" outlineLevel="1">
      <c r="A611" s="294">
        <f t="shared" si="10"/>
        <v>591</v>
      </c>
      <c r="B611" s="324" t="s">
        <v>3391</v>
      </c>
      <c r="C611" s="120" t="s">
        <v>126</v>
      </c>
      <c r="D611" s="294">
        <v>20</v>
      </c>
      <c r="E611" s="120"/>
      <c r="F611" s="294">
        <v>20</v>
      </c>
      <c r="G611" s="120"/>
      <c r="H611" s="120"/>
      <c r="I611" s="576"/>
      <c r="J611" s="120" t="s">
        <v>3392</v>
      </c>
      <c r="K611" s="294" t="s">
        <v>3393</v>
      </c>
      <c r="L611" s="317"/>
      <c r="M611" s="317"/>
      <c r="N611" s="317"/>
      <c r="O611" s="317"/>
      <c r="P611" s="317"/>
      <c r="Q611" s="317"/>
      <c r="R611" s="317"/>
      <c r="S611" s="317"/>
      <c r="T611" s="317"/>
      <c r="U611" s="317"/>
      <c r="V611" s="317"/>
      <c r="W611" s="317"/>
      <c r="X611" s="317"/>
      <c r="Y611" s="317"/>
      <c r="Z611" s="317"/>
    </row>
    <row r="612" spans="1:26" outlineLevel="1">
      <c r="A612" s="294">
        <f t="shared" si="10"/>
        <v>592</v>
      </c>
      <c r="B612" s="324" t="s">
        <v>3394</v>
      </c>
      <c r="C612" s="120" t="s">
        <v>126</v>
      </c>
      <c r="D612" s="294">
        <v>20</v>
      </c>
      <c r="E612" s="120"/>
      <c r="F612" s="294">
        <v>20</v>
      </c>
      <c r="G612" s="120"/>
      <c r="H612" s="120"/>
      <c r="I612" s="576"/>
      <c r="J612" s="120" t="s">
        <v>3392</v>
      </c>
      <c r="K612" s="294" t="s">
        <v>3388</v>
      </c>
      <c r="L612" s="317"/>
      <c r="M612" s="317"/>
      <c r="N612" s="317"/>
      <c r="O612" s="317"/>
      <c r="P612" s="317"/>
      <c r="Q612" s="317"/>
      <c r="R612" s="317"/>
      <c r="S612" s="317"/>
      <c r="T612" s="317"/>
      <c r="U612" s="317"/>
      <c r="V612" s="317"/>
      <c r="W612" s="317"/>
      <c r="X612" s="317"/>
      <c r="Y612" s="317"/>
      <c r="Z612" s="317"/>
    </row>
    <row r="613" spans="1:26" ht="25.5" outlineLevel="1">
      <c r="A613" s="294">
        <f t="shared" si="10"/>
        <v>593</v>
      </c>
      <c r="B613" s="322" t="s">
        <v>3395</v>
      </c>
      <c r="C613" s="294" t="s">
        <v>3204</v>
      </c>
      <c r="D613" s="111">
        <v>1</v>
      </c>
      <c r="E613" s="111"/>
      <c r="F613" s="111">
        <v>1</v>
      </c>
      <c r="G613" s="323"/>
      <c r="H613" s="323"/>
      <c r="I613" s="576"/>
      <c r="J613" s="115" t="s">
        <v>3396</v>
      </c>
      <c r="K613" s="723" t="s">
        <v>3364</v>
      </c>
      <c r="L613" s="318"/>
      <c r="M613" s="318"/>
      <c r="N613" s="318"/>
      <c r="O613" s="318"/>
      <c r="P613" s="318"/>
      <c r="Q613" s="318"/>
      <c r="R613" s="318"/>
      <c r="S613" s="318"/>
      <c r="T613" s="318"/>
      <c r="U613" s="318"/>
      <c r="V613" s="318"/>
      <c r="W613" s="318"/>
      <c r="X613" s="318"/>
      <c r="Y613" s="318"/>
      <c r="Z613" s="318"/>
    </row>
    <row r="614" spans="1:26" ht="25.5" outlineLevel="1">
      <c r="A614" s="294">
        <f t="shared" si="10"/>
        <v>594</v>
      </c>
      <c r="B614" s="322" t="s">
        <v>3397</v>
      </c>
      <c r="C614" s="294" t="s">
        <v>3204</v>
      </c>
      <c r="D614" s="111">
        <v>1</v>
      </c>
      <c r="E614" s="111"/>
      <c r="F614" s="111">
        <v>1</v>
      </c>
      <c r="G614" s="323"/>
      <c r="H614" s="323"/>
      <c r="I614" s="576"/>
      <c r="J614" s="115" t="s">
        <v>3398</v>
      </c>
      <c r="K614" s="723"/>
      <c r="L614" s="318"/>
      <c r="M614" s="318"/>
      <c r="N614" s="318"/>
      <c r="O614" s="318"/>
      <c r="P614" s="318"/>
      <c r="Q614" s="318"/>
      <c r="R614" s="318"/>
      <c r="S614" s="318"/>
      <c r="T614" s="318"/>
      <c r="U614" s="318"/>
      <c r="V614" s="318"/>
      <c r="W614" s="318"/>
      <c r="X614" s="318"/>
      <c r="Y614" s="318"/>
      <c r="Z614" s="318"/>
    </row>
    <row r="615" spans="1:26" ht="25.5" outlineLevel="1">
      <c r="A615" s="294">
        <f t="shared" si="10"/>
        <v>595</v>
      </c>
      <c r="B615" s="322" t="s">
        <v>3399</v>
      </c>
      <c r="C615" s="294" t="s">
        <v>3204</v>
      </c>
      <c r="D615" s="111">
        <v>1</v>
      </c>
      <c r="E615" s="111"/>
      <c r="F615" s="111">
        <v>1</v>
      </c>
      <c r="G615" s="323"/>
      <c r="H615" s="323"/>
      <c r="I615" s="576"/>
      <c r="J615" s="115" t="s">
        <v>3400</v>
      </c>
      <c r="K615" s="723"/>
      <c r="L615" s="318"/>
      <c r="M615" s="318"/>
      <c r="N615" s="318"/>
      <c r="O615" s="318"/>
      <c r="P615" s="318"/>
      <c r="Q615" s="318"/>
      <c r="R615" s="318"/>
      <c r="S615" s="318"/>
      <c r="T615" s="318"/>
      <c r="U615" s="318"/>
      <c r="V615" s="318"/>
      <c r="W615" s="318"/>
      <c r="X615" s="318"/>
      <c r="Y615" s="318"/>
      <c r="Z615" s="318"/>
    </row>
    <row r="616" spans="1:26" ht="25.5" outlineLevel="1">
      <c r="A616" s="294">
        <f t="shared" si="10"/>
        <v>596</v>
      </c>
      <c r="B616" s="331" t="s">
        <v>3401</v>
      </c>
      <c r="C616" s="294" t="s">
        <v>3204</v>
      </c>
      <c r="D616" s="111">
        <v>1</v>
      </c>
      <c r="E616" s="111"/>
      <c r="F616" s="111">
        <v>1</v>
      </c>
      <c r="G616" s="323"/>
      <c r="H616" s="323"/>
      <c r="I616" s="576"/>
      <c r="J616" s="115" t="s">
        <v>3402</v>
      </c>
      <c r="K616" s="723"/>
      <c r="L616" s="318"/>
      <c r="M616" s="318"/>
      <c r="N616" s="318"/>
      <c r="O616" s="318"/>
      <c r="P616" s="318"/>
      <c r="Q616" s="318"/>
      <c r="R616" s="318"/>
      <c r="S616" s="318"/>
      <c r="T616" s="318"/>
      <c r="U616" s="318"/>
      <c r="V616" s="318"/>
      <c r="W616" s="318"/>
      <c r="X616" s="318"/>
      <c r="Y616" s="318"/>
      <c r="Z616" s="318"/>
    </row>
    <row r="617" spans="1:26" ht="25.5" outlineLevel="1">
      <c r="A617" s="294">
        <f t="shared" si="10"/>
        <v>597</v>
      </c>
      <c r="B617" s="324" t="s">
        <v>3403</v>
      </c>
      <c r="C617" s="294" t="s">
        <v>3204</v>
      </c>
      <c r="D617" s="111">
        <v>1</v>
      </c>
      <c r="E617" s="111"/>
      <c r="F617" s="111">
        <v>1</v>
      </c>
      <c r="G617" s="323"/>
      <c r="H617" s="323"/>
      <c r="I617" s="576"/>
      <c r="J617" s="120" t="s">
        <v>3404</v>
      </c>
      <c r="K617" s="723"/>
      <c r="L617" s="318"/>
      <c r="M617" s="318"/>
      <c r="N617" s="318"/>
      <c r="O617" s="318"/>
      <c r="P617" s="318"/>
      <c r="Q617" s="318"/>
      <c r="R617" s="318"/>
      <c r="S617" s="318"/>
      <c r="T617" s="318"/>
      <c r="U617" s="318"/>
      <c r="V617" s="318"/>
      <c r="W617" s="318"/>
      <c r="X617" s="318"/>
      <c r="Y617" s="318"/>
      <c r="Z617" s="318"/>
    </row>
    <row r="618" spans="1:26" ht="25.5" outlineLevel="1">
      <c r="A618" s="294">
        <f t="shared" si="10"/>
        <v>598</v>
      </c>
      <c r="B618" s="322" t="s">
        <v>3405</v>
      </c>
      <c r="C618" s="120" t="s">
        <v>126</v>
      </c>
      <c r="D618" s="111">
        <v>2</v>
      </c>
      <c r="E618" s="111"/>
      <c r="F618" s="111">
        <v>2</v>
      </c>
      <c r="G618" s="323"/>
      <c r="H618" s="323"/>
      <c r="I618" s="294" t="s">
        <v>425</v>
      </c>
      <c r="J618" s="115" t="s">
        <v>3406</v>
      </c>
      <c r="K618" s="723" t="s">
        <v>3364</v>
      </c>
      <c r="L618" s="318"/>
      <c r="M618" s="318"/>
      <c r="N618" s="318"/>
      <c r="O618" s="318"/>
      <c r="P618" s="318"/>
      <c r="Q618" s="318"/>
      <c r="R618" s="318"/>
      <c r="S618" s="318"/>
      <c r="T618" s="318"/>
      <c r="U618" s="318"/>
      <c r="V618" s="318"/>
      <c r="W618" s="318"/>
      <c r="X618" s="318"/>
      <c r="Y618" s="318"/>
      <c r="Z618" s="318"/>
    </row>
    <row r="619" spans="1:26" ht="76.5" outlineLevel="1">
      <c r="A619" s="294">
        <f t="shared" si="10"/>
        <v>599</v>
      </c>
      <c r="B619" s="326" t="s">
        <v>3407</v>
      </c>
      <c r="C619" s="120" t="s">
        <v>126</v>
      </c>
      <c r="D619" s="111">
        <v>2</v>
      </c>
      <c r="E619" s="111"/>
      <c r="F619" s="111">
        <v>2</v>
      </c>
      <c r="G619" s="294"/>
      <c r="H619" s="294"/>
      <c r="I619" s="294" t="s">
        <v>3408</v>
      </c>
      <c r="J619" s="315" t="s">
        <v>3361</v>
      </c>
      <c r="K619" s="723"/>
      <c r="L619" s="318"/>
      <c r="M619" s="318"/>
      <c r="N619" s="318"/>
      <c r="O619" s="318"/>
      <c r="P619" s="318"/>
      <c r="Q619" s="318"/>
      <c r="R619" s="318"/>
      <c r="S619" s="318"/>
      <c r="T619" s="318"/>
      <c r="U619" s="318"/>
      <c r="V619" s="318"/>
      <c r="W619" s="318"/>
      <c r="X619" s="318"/>
      <c r="Y619" s="318"/>
      <c r="Z619" s="318"/>
    </row>
    <row r="620" spans="1:26" ht="25.5" outlineLevel="1">
      <c r="A620" s="294">
        <f t="shared" si="10"/>
        <v>600</v>
      </c>
      <c r="B620" s="322" t="s">
        <v>3409</v>
      </c>
      <c r="C620" s="120" t="s">
        <v>126</v>
      </c>
      <c r="D620" s="111">
        <v>1</v>
      </c>
      <c r="E620" s="111"/>
      <c r="F620" s="111">
        <v>1</v>
      </c>
      <c r="G620" s="294"/>
      <c r="H620" s="294"/>
      <c r="I620" s="576" t="s">
        <v>425</v>
      </c>
      <c r="J620" s="115" t="s">
        <v>3410</v>
      </c>
      <c r="K620" s="723"/>
      <c r="L620" s="318"/>
      <c r="M620" s="318"/>
      <c r="N620" s="318"/>
      <c r="O620" s="318"/>
      <c r="P620" s="318"/>
      <c r="Q620" s="318"/>
      <c r="R620" s="318"/>
      <c r="S620" s="318"/>
      <c r="T620" s="318"/>
      <c r="U620" s="318"/>
      <c r="V620" s="318"/>
      <c r="W620" s="318"/>
      <c r="X620" s="318"/>
      <c r="Y620" s="318"/>
      <c r="Z620" s="318"/>
    </row>
    <row r="621" spans="1:26" ht="25.5" outlineLevel="1">
      <c r="A621" s="294">
        <f t="shared" si="10"/>
        <v>601</v>
      </c>
      <c r="B621" s="322" t="s">
        <v>3411</v>
      </c>
      <c r="C621" s="120" t="s">
        <v>126</v>
      </c>
      <c r="D621" s="111">
        <v>1</v>
      </c>
      <c r="E621" s="111"/>
      <c r="F621" s="111">
        <v>1</v>
      </c>
      <c r="G621" s="294"/>
      <c r="H621" s="294"/>
      <c r="I621" s="576"/>
      <c r="J621" s="115" t="s">
        <v>3412</v>
      </c>
      <c r="K621" s="723"/>
      <c r="L621" s="318"/>
      <c r="M621" s="318"/>
      <c r="N621" s="318"/>
      <c r="O621" s="318"/>
      <c r="P621" s="318"/>
      <c r="Q621" s="318"/>
      <c r="R621" s="318"/>
      <c r="S621" s="318"/>
      <c r="T621" s="318"/>
      <c r="U621" s="318"/>
      <c r="V621" s="318"/>
      <c r="W621" s="318"/>
      <c r="X621" s="318"/>
      <c r="Y621" s="318"/>
      <c r="Z621" s="318"/>
    </row>
    <row r="622" spans="1:26" outlineLevel="1">
      <c r="A622" s="294">
        <f t="shared" si="10"/>
        <v>602</v>
      </c>
      <c r="B622" s="324" t="s">
        <v>3413</v>
      </c>
      <c r="C622" s="120" t="s">
        <v>126</v>
      </c>
      <c r="D622" s="330">
        <v>10</v>
      </c>
      <c r="E622" s="120"/>
      <c r="F622" s="294">
        <v>10</v>
      </c>
      <c r="G622" s="120"/>
      <c r="H622" s="120"/>
      <c r="I622" s="576"/>
      <c r="J622" s="724" t="s">
        <v>3392</v>
      </c>
      <c r="K622" s="576" t="s">
        <v>3414</v>
      </c>
      <c r="L622" s="27"/>
      <c r="M622" s="27"/>
      <c r="N622" s="27"/>
      <c r="O622" s="27"/>
      <c r="P622" s="27"/>
      <c r="Q622" s="27"/>
      <c r="R622" s="27"/>
      <c r="S622" s="27"/>
      <c r="T622" s="27"/>
      <c r="U622" s="27"/>
      <c r="V622" s="27"/>
      <c r="W622" s="27"/>
      <c r="X622" s="27"/>
      <c r="Y622" s="27"/>
      <c r="Z622" s="27"/>
    </row>
    <row r="623" spans="1:26" outlineLevel="1">
      <c r="A623" s="294">
        <f t="shared" si="10"/>
        <v>603</v>
      </c>
      <c r="B623" s="324" t="s">
        <v>3415</v>
      </c>
      <c r="C623" s="120" t="s">
        <v>126</v>
      </c>
      <c r="D623" s="330">
        <v>10</v>
      </c>
      <c r="E623" s="120"/>
      <c r="F623" s="294">
        <v>10</v>
      </c>
      <c r="G623" s="120"/>
      <c r="H623" s="120"/>
      <c r="I623" s="576"/>
      <c r="J623" s="581"/>
      <c r="K623" s="581"/>
      <c r="L623" s="317"/>
      <c r="M623" s="317"/>
      <c r="N623" s="317"/>
      <c r="O623" s="317"/>
      <c r="P623" s="317"/>
      <c r="Q623" s="317"/>
      <c r="R623" s="317"/>
      <c r="S623" s="317"/>
      <c r="T623" s="317"/>
      <c r="U623" s="317"/>
      <c r="V623" s="317"/>
      <c r="W623" s="317"/>
      <c r="X623" s="317"/>
      <c r="Y623" s="317"/>
      <c r="Z623" s="317"/>
    </row>
    <row r="624" spans="1:26" outlineLevel="1">
      <c r="A624" s="294">
        <f t="shared" si="10"/>
        <v>604</v>
      </c>
      <c r="B624" s="324" t="s">
        <v>3416</v>
      </c>
      <c r="C624" s="120" t="s">
        <v>126</v>
      </c>
      <c r="D624" s="111">
        <v>10</v>
      </c>
      <c r="E624" s="120"/>
      <c r="F624" s="294">
        <v>10</v>
      </c>
      <c r="G624" s="120"/>
      <c r="H624" s="120"/>
      <c r="I624" s="576"/>
      <c r="J624" s="581"/>
      <c r="K624" s="581"/>
      <c r="L624" s="317"/>
      <c r="M624" s="317"/>
      <c r="N624" s="317"/>
      <c r="O624" s="317"/>
      <c r="P624" s="317"/>
      <c r="Q624" s="317"/>
      <c r="R624" s="317"/>
      <c r="S624" s="317"/>
      <c r="T624" s="317"/>
      <c r="U624" s="317"/>
      <c r="V624" s="317"/>
      <c r="W624" s="317"/>
      <c r="X624" s="317"/>
      <c r="Y624" s="317"/>
      <c r="Z624" s="317"/>
    </row>
    <row r="625" spans="1:26" outlineLevel="1">
      <c r="A625" s="294">
        <f t="shared" si="10"/>
        <v>605</v>
      </c>
      <c r="B625" s="324" t="s">
        <v>3417</v>
      </c>
      <c r="C625" s="120" t="s">
        <v>126</v>
      </c>
      <c r="D625" s="330">
        <v>10</v>
      </c>
      <c r="E625" s="120"/>
      <c r="F625" s="294">
        <v>10</v>
      </c>
      <c r="G625" s="120"/>
      <c r="H625" s="120"/>
      <c r="I625" s="576"/>
      <c r="J625" s="581"/>
      <c r="K625" s="581"/>
      <c r="L625" s="317"/>
      <c r="M625" s="317"/>
      <c r="N625" s="317"/>
      <c r="O625" s="317"/>
      <c r="P625" s="317"/>
      <c r="Q625" s="317"/>
      <c r="R625" s="317"/>
      <c r="S625" s="317"/>
      <c r="T625" s="317"/>
      <c r="U625" s="317"/>
      <c r="V625" s="317"/>
      <c r="W625" s="317"/>
      <c r="X625" s="317"/>
      <c r="Y625" s="317"/>
      <c r="Z625" s="317"/>
    </row>
    <row r="626" spans="1:26" outlineLevel="1">
      <c r="A626" s="294">
        <f t="shared" si="10"/>
        <v>606</v>
      </c>
      <c r="B626" s="324" t="s">
        <v>3418</v>
      </c>
      <c r="C626" s="120" t="s">
        <v>126</v>
      </c>
      <c r="D626" s="294">
        <v>10</v>
      </c>
      <c r="E626" s="120"/>
      <c r="F626" s="294">
        <v>10</v>
      </c>
      <c r="G626" s="120"/>
      <c r="H626" s="120"/>
      <c r="I626" s="576"/>
      <c r="J626" s="581"/>
      <c r="K626" s="581"/>
      <c r="L626" s="317"/>
      <c r="M626" s="317"/>
      <c r="N626" s="317"/>
      <c r="O626" s="317"/>
      <c r="P626" s="317"/>
      <c r="Q626" s="317"/>
      <c r="R626" s="317"/>
      <c r="S626" s="317"/>
      <c r="T626" s="317"/>
      <c r="U626" s="317"/>
      <c r="V626" s="317"/>
      <c r="W626" s="317"/>
      <c r="X626" s="317"/>
      <c r="Y626" s="317"/>
      <c r="Z626" s="317"/>
    </row>
    <row r="627" spans="1:26" outlineLevel="1">
      <c r="A627" s="294">
        <f t="shared" si="10"/>
        <v>607</v>
      </c>
      <c r="B627" s="324" t="s">
        <v>3419</v>
      </c>
      <c r="C627" s="120" t="s">
        <v>126</v>
      </c>
      <c r="D627" s="294">
        <v>10</v>
      </c>
      <c r="E627" s="120"/>
      <c r="F627" s="294">
        <v>10</v>
      </c>
      <c r="G627" s="120"/>
      <c r="H627" s="120"/>
      <c r="I627" s="576"/>
      <c r="J627" s="581"/>
      <c r="K627" s="581"/>
      <c r="L627" s="317"/>
      <c r="M627" s="317"/>
      <c r="N627" s="317"/>
      <c r="O627" s="317"/>
      <c r="P627" s="317"/>
      <c r="Q627" s="317"/>
      <c r="R627" s="317"/>
      <c r="S627" s="317"/>
      <c r="T627" s="317"/>
      <c r="U627" s="317"/>
      <c r="V627" s="317"/>
      <c r="W627" s="317"/>
      <c r="X627" s="317"/>
      <c r="Y627" s="317"/>
      <c r="Z627" s="317"/>
    </row>
    <row r="628" spans="1:26" outlineLevel="1">
      <c r="A628" s="294">
        <f t="shared" si="10"/>
        <v>608</v>
      </c>
      <c r="B628" s="324" t="s">
        <v>3420</v>
      </c>
      <c r="C628" s="120" t="s">
        <v>126</v>
      </c>
      <c r="D628" s="294">
        <v>10</v>
      </c>
      <c r="E628" s="120"/>
      <c r="F628" s="294">
        <v>10</v>
      </c>
      <c r="G628" s="120"/>
      <c r="H628" s="120"/>
      <c r="I628" s="576"/>
      <c r="J628" s="581"/>
      <c r="K628" s="581"/>
      <c r="L628" s="317"/>
      <c r="M628" s="317"/>
      <c r="N628" s="317"/>
      <c r="O628" s="317"/>
      <c r="P628" s="317"/>
      <c r="Q628" s="317"/>
      <c r="R628" s="317"/>
      <c r="S628" s="317"/>
      <c r="T628" s="317"/>
      <c r="U628" s="317"/>
      <c r="V628" s="317"/>
      <c r="W628" s="317"/>
      <c r="X628" s="317"/>
      <c r="Y628" s="317"/>
      <c r="Z628" s="317"/>
    </row>
    <row r="629" spans="1:26" ht="25.5" outlineLevel="1">
      <c r="A629" s="294">
        <f t="shared" si="10"/>
        <v>609</v>
      </c>
      <c r="B629" s="324" t="s">
        <v>3421</v>
      </c>
      <c r="C629" s="120" t="s">
        <v>126</v>
      </c>
      <c r="D629" s="294">
        <v>20</v>
      </c>
      <c r="E629" s="120"/>
      <c r="F629" s="294">
        <v>20</v>
      </c>
      <c r="G629" s="120"/>
      <c r="H629" s="120"/>
      <c r="I629" s="576"/>
      <c r="J629" s="120" t="s">
        <v>3422</v>
      </c>
      <c r="K629" s="294" t="s">
        <v>3423</v>
      </c>
      <c r="L629" s="317"/>
      <c r="M629" s="317"/>
      <c r="N629" s="317"/>
      <c r="O629" s="317"/>
      <c r="P629" s="317"/>
      <c r="Q629" s="317"/>
      <c r="R629" s="317"/>
      <c r="S629" s="317"/>
      <c r="T629" s="317"/>
      <c r="U629" s="317"/>
      <c r="V629" s="317"/>
      <c r="W629" s="317"/>
      <c r="X629" s="317"/>
      <c r="Y629" s="317"/>
      <c r="Z629" s="317"/>
    </row>
    <row r="630" spans="1:26" ht="38.25" outlineLevel="1">
      <c r="A630" s="294">
        <f t="shared" si="10"/>
        <v>610</v>
      </c>
      <c r="B630" s="176" t="s">
        <v>3424</v>
      </c>
      <c r="C630" s="294" t="s">
        <v>126</v>
      </c>
      <c r="D630" s="294">
        <v>4</v>
      </c>
      <c r="E630" s="294"/>
      <c r="F630" s="294">
        <v>4</v>
      </c>
      <c r="G630" s="294"/>
      <c r="H630" s="294"/>
      <c r="I630" s="294" t="s">
        <v>35</v>
      </c>
      <c r="J630" s="294" t="s">
        <v>3425</v>
      </c>
      <c r="K630" s="294" t="s">
        <v>2914</v>
      </c>
      <c r="L630" s="318"/>
      <c r="M630" s="318"/>
      <c r="N630" s="318"/>
      <c r="O630" s="318"/>
      <c r="P630" s="318"/>
      <c r="Q630" s="318"/>
      <c r="R630" s="318"/>
      <c r="S630" s="318"/>
      <c r="T630" s="318"/>
      <c r="U630" s="318"/>
      <c r="V630" s="318"/>
      <c r="W630" s="318"/>
      <c r="X630" s="318"/>
      <c r="Y630" s="318"/>
      <c r="Z630" s="318"/>
    </row>
    <row r="631" spans="1:26" ht="25.5" outlineLevel="1">
      <c r="A631" s="294">
        <f t="shared" si="10"/>
        <v>611</v>
      </c>
      <c r="B631" s="176" t="s">
        <v>3426</v>
      </c>
      <c r="C631" s="294" t="s">
        <v>126</v>
      </c>
      <c r="D631" s="294">
        <v>1</v>
      </c>
      <c r="E631" s="294"/>
      <c r="F631" s="294">
        <v>1</v>
      </c>
      <c r="G631" s="294"/>
      <c r="H631" s="294"/>
      <c r="I631" s="294" t="s">
        <v>3427</v>
      </c>
      <c r="J631" s="723" t="s">
        <v>3361</v>
      </c>
      <c r="K631" s="294" t="s">
        <v>3427</v>
      </c>
      <c r="L631" s="318"/>
      <c r="M631" s="318"/>
      <c r="N631" s="318"/>
      <c r="O631" s="318"/>
      <c r="P631" s="318"/>
      <c r="Q631" s="318"/>
      <c r="R631" s="318"/>
      <c r="S631" s="318"/>
      <c r="T631" s="318"/>
      <c r="U631" s="318"/>
      <c r="V631" s="318"/>
      <c r="W631" s="318"/>
      <c r="X631" s="318"/>
      <c r="Y631" s="318"/>
      <c r="Z631" s="318"/>
    </row>
    <row r="632" spans="1:26" ht="38.25" outlineLevel="1">
      <c r="A632" s="294">
        <f t="shared" si="10"/>
        <v>612</v>
      </c>
      <c r="B632" s="176" t="s">
        <v>3428</v>
      </c>
      <c r="C632" s="294" t="s">
        <v>3429</v>
      </c>
      <c r="D632" s="294">
        <v>2</v>
      </c>
      <c r="E632" s="294">
        <v>2</v>
      </c>
      <c r="F632" s="294"/>
      <c r="G632" s="294"/>
      <c r="H632" s="294"/>
      <c r="I632" s="294" t="s">
        <v>3430</v>
      </c>
      <c r="J632" s="723"/>
      <c r="K632" s="294" t="s">
        <v>3431</v>
      </c>
      <c r="L632" s="235"/>
      <c r="M632" s="235"/>
      <c r="N632" s="235"/>
      <c r="O632" s="235"/>
      <c r="P632" s="235"/>
      <c r="Q632" s="235"/>
      <c r="R632" s="235"/>
      <c r="S632" s="235"/>
      <c r="T632" s="235"/>
      <c r="U632" s="235"/>
      <c r="V632" s="235"/>
      <c r="W632" s="235"/>
      <c r="X632" s="235"/>
      <c r="Y632" s="235"/>
      <c r="Z632" s="235"/>
    </row>
    <row r="633" spans="1:26" ht="104.25" customHeight="1" outlineLevel="1">
      <c r="A633" s="294">
        <f t="shared" si="10"/>
        <v>613</v>
      </c>
      <c r="B633" s="176" t="s">
        <v>3432</v>
      </c>
      <c r="C633" s="294" t="s">
        <v>3204</v>
      </c>
      <c r="D633" s="294">
        <v>2</v>
      </c>
      <c r="E633" s="294">
        <v>2</v>
      </c>
      <c r="F633" s="294"/>
      <c r="G633" s="294"/>
      <c r="H633" s="294"/>
      <c r="I633" s="287" t="s">
        <v>3433</v>
      </c>
      <c r="J633" s="315" t="s">
        <v>3434</v>
      </c>
      <c r="K633" s="576" t="s">
        <v>3435</v>
      </c>
      <c r="L633" s="317"/>
      <c r="M633" s="317"/>
      <c r="N633" s="317"/>
      <c r="O633" s="317"/>
      <c r="P633" s="317"/>
      <c r="Q633" s="317"/>
      <c r="R633" s="317"/>
      <c r="S633" s="317"/>
      <c r="T633" s="317"/>
      <c r="U633" s="317"/>
      <c r="V633" s="317"/>
      <c r="W633" s="317"/>
      <c r="X633" s="317"/>
      <c r="Y633" s="317"/>
      <c r="Z633" s="317"/>
    </row>
    <row r="634" spans="1:26" ht="78.75" customHeight="1" outlineLevel="1">
      <c r="A634" s="294">
        <f t="shared" si="10"/>
        <v>614</v>
      </c>
      <c r="B634" s="176" t="s">
        <v>3436</v>
      </c>
      <c r="C634" s="294" t="s">
        <v>3204</v>
      </c>
      <c r="D634" s="294">
        <v>4</v>
      </c>
      <c r="E634" s="294">
        <v>4</v>
      </c>
      <c r="F634" s="294"/>
      <c r="G634" s="294"/>
      <c r="H634" s="294"/>
      <c r="I634" s="624" t="s">
        <v>3433</v>
      </c>
      <c r="J634" s="315" t="s">
        <v>3434</v>
      </c>
      <c r="K634" s="576"/>
      <c r="L634" s="317"/>
      <c r="M634" s="317"/>
      <c r="N634" s="317"/>
      <c r="O634" s="317"/>
      <c r="P634" s="317"/>
      <c r="Q634" s="317"/>
      <c r="R634" s="317"/>
      <c r="S634" s="317"/>
      <c r="T634" s="317"/>
      <c r="U634" s="317"/>
      <c r="V634" s="317"/>
      <c r="W634" s="317"/>
      <c r="X634" s="317"/>
      <c r="Y634" s="317"/>
      <c r="Z634" s="317"/>
    </row>
    <row r="635" spans="1:26" ht="38.25" outlineLevel="1">
      <c r="A635" s="294">
        <f t="shared" si="10"/>
        <v>615</v>
      </c>
      <c r="B635" s="176" t="s">
        <v>3437</v>
      </c>
      <c r="C635" s="294" t="s">
        <v>3204</v>
      </c>
      <c r="D635" s="294">
        <v>2</v>
      </c>
      <c r="E635" s="294">
        <v>2</v>
      </c>
      <c r="F635" s="294"/>
      <c r="G635" s="294"/>
      <c r="H635" s="294"/>
      <c r="I635" s="624"/>
      <c r="J635" s="315" t="s">
        <v>3438</v>
      </c>
      <c r="K635" s="576"/>
      <c r="L635" s="317"/>
      <c r="M635" s="317"/>
      <c r="N635" s="317"/>
      <c r="O635" s="317"/>
      <c r="P635" s="317"/>
      <c r="Q635" s="317"/>
      <c r="R635" s="317"/>
      <c r="S635" s="317"/>
      <c r="T635" s="317"/>
      <c r="U635" s="317"/>
      <c r="V635" s="317"/>
      <c r="W635" s="317"/>
      <c r="X635" s="317"/>
      <c r="Y635" s="317"/>
      <c r="Z635" s="317"/>
    </row>
    <row r="636" spans="1:26" ht="38.25" outlineLevel="1">
      <c r="A636" s="294">
        <f t="shared" si="10"/>
        <v>616</v>
      </c>
      <c r="B636" s="176" t="s">
        <v>3439</v>
      </c>
      <c r="C636" s="294" t="s">
        <v>3204</v>
      </c>
      <c r="D636" s="294">
        <v>2</v>
      </c>
      <c r="E636" s="294">
        <v>2</v>
      </c>
      <c r="F636" s="294"/>
      <c r="G636" s="294"/>
      <c r="H636" s="294"/>
      <c r="I636" s="624"/>
      <c r="J636" s="315" t="s">
        <v>3438</v>
      </c>
      <c r="K636" s="576"/>
      <c r="L636" s="317"/>
      <c r="M636" s="317"/>
      <c r="N636" s="317"/>
      <c r="O636" s="317"/>
      <c r="P636" s="317"/>
      <c r="Q636" s="317"/>
      <c r="R636" s="317"/>
      <c r="S636" s="317"/>
      <c r="T636" s="317"/>
      <c r="U636" s="317"/>
      <c r="V636" s="317"/>
      <c r="W636" s="317"/>
      <c r="X636" s="317"/>
      <c r="Y636" s="317"/>
      <c r="Z636" s="317"/>
    </row>
    <row r="637" spans="1:26" ht="51" outlineLevel="1">
      <c r="A637" s="294">
        <f t="shared" si="10"/>
        <v>617</v>
      </c>
      <c r="B637" s="176" t="s">
        <v>3440</v>
      </c>
      <c r="C637" s="294" t="s">
        <v>3204</v>
      </c>
      <c r="D637" s="294">
        <v>2</v>
      </c>
      <c r="E637" s="294">
        <v>2</v>
      </c>
      <c r="F637" s="294"/>
      <c r="G637" s="294"/>
      <c r="H637" s="294"/>
      <c r="I637" s="624"/>
      <c r="J637" s="315" t="s">
        <v>3441</v>
      </c>
      <c r="K637" s="576"/>
      <c r="L637" s="317"/>
      <c r="M637" s="317"/>
      <c r="N637" s="317"/>
      <c r="O637" s="317"/>
      <c r="P637" s="317"/>
      <c r="Q637" s="317"/>
      <c r="R637" s="317"/>
      <c r="S637" s="317"/>
      <c r="T637" s="317"/>
      <c r="U637" s="317"/>
      <c r="V637" s="317"/>
      <c r="W637" s="317"/>
      <c r="X637" s="317"/>
      <c r="Y637" s="317"/>
      <c r="Z637" s="317"/>
    </row>
    <row r="638" spans="1:26" ht="39" customHeight="1" outlineLevel="1">
      <c r="A638" s="294">
        <f t="shared" si="10"/>
        <v>618</v>
      </c>
      <c r="B638" s="176" t="s">
        <v>3442</v>
      </c>
      <c r="C638" s="294" t="s">
        <v>3204</v>
      </c>
      <c r="D638" s="294">
        <v>2</v>
      </c>
      <c r="E638" s="294">
        <v>2</v>
      </c>
      <c r="F638" s="294"/>
      <c r="G638" s="294"/>
      <c r="H638" s="294"/>
      <c r="I638" s="576" t="s">
        <v>3433</v>
      </c>
      <c r="J638" s="315" t="s">
        <v>3443</v>
      </c>
      <c r="K638" s="576" t="s">
        <v>3435</v>
      </c>
      <c r="L638" s="317"/>
      <c r="M638" s="317"/>
      <c r="N638" s="317"/>
      <c r="O638" s="317"/>
      <c r="P638" s="317"/>
      <c r="Q638" s="317"/>
      <c r="R638" s="317"/>
      <c r="S638" s="317"/>
      <c r="T638" s="317"/>
      <c r="U638" s="317"/>
      <c r="V638" s="317"/>
      <c r="W638" s="317"/>
      <c r="X638" s="317"/>
      <c r="Y638" s="317"/>
      <c r="Z638" s="317"/>
    </row>
    <row r="639" spans="1:26" ht="51" outlineLevel="1">
      <c r="A639" s="294">
        <f t="shared" si="10"/>
        <v>619</v>
      </c>
      <c r="B639" s="176" t="s">
        <v>3444</v>
      </c>
      <c r="C639" s="120" t="s">
        <v>126</v>
      </c>
      <c r="D639" s="294">
        <v>6</v>
      </c>
      <c r="E639" s="294">
        <v>6</v>
      </c>
      <c r="F639" s="294"/>
      <c r="G639" s="294"/>
      <c r="H639" s="294"/>
      <c r="I639" s="576"/>
      <c r="J639" s="315" t="s">
        <v>3445</v>
      </c>
      <c r="K639" s="576"/>
      <c r="L639" s="317"/>
      <c r="M639" s="317"/>
      <c r="N639" s="317"/>
      <c r="O639" s="317"/>
      <c r="P639" s="317"/>
      <c r="Q639" s="317"/>
      <c r="R639" s="317"/>
      <c r="S639" s="317"/>
      <c r="T639" s="317"/>
      <c r="U639" s="317"/>
      <c r="V639" s="317"/>
      <c r="W639" s="317"/>
      <c r="X639" s="317"/>
      <c r="Y639" s="317"/>
      <c r="Z639" s="317"/>
    </row>
    <row r="640" spans="1:26" outlineLevel="1">
      <c r="A640" s="294">
        <f t="shared" si="10"/>
        <v>620</v>
      </c>
      <c r="B640" s="176" t="s">
        <v>3446</v>
      </c>
      <c r="C640" s="120" t="s">
        <v>126</v>
      </c>
      <c r="D640" s="330">
        <v>10</v>
      </c>
      <c r="E640" s="294">
        <v>10</v>
      </c>
      <c r="F640" s="120"/>
      <c r="G640" s="120"/>
      <c r="H640" s="120"/>
      <c r="I640" s="294" t="s">
        <v>425</v>
      </c>
      <c r="J640" s="120" t="s">
        <v>3447</v>
      </c>
      <c r="K640" s="294" t="s">
        <v>3448</v>
      </c>
      <c r="L640" s="317"/>
      <c r="M640" s="317"/>
      <c r="N640" s="317"/>
      <c r="O640" s="317"/>
      <c r="P640" s="317"/>
      <c r="Q640" s="317"/>
      <c r="R640" s="317"/>
      <c r="S640" s="317"/>
      <c r="T640" s="317"/>
      <c r="U640" s="317"/>
      <c r="V640" s="317"/>
      <c r="W640" s="317"/>
      <c r="X640" s="317"/>
      <c r="Y640" s="317"/>
      <c r="Z640" s="317"/>
    </row>
    <row r="641" spans="1:26" ht="63.75" outlineLevel="1">
      <c r="A641" s="294">
        <f t="shared" si="10"/>
        <v>621</v>
      </c>
      <c r="B641" s="176" t="s">
        <v>3449</v>
      </c>
      <c r="C641" s="120" t="s">
        <v>126</v>
      </c>
      <c r="D641" s="294">
        <v>6</v>
      </c>
      <c r="E641" s="294">
        <v>6</v>
      </c>
      <c r="F641" s="294"/>
      <c r="G641" s="294"/>
      <c r="H641" s="294"/>
      <c r="I641" s="624" t="s">
        <v>3433</v>
      </c>
      <c r="J641" s="315" t="s">
        <v>3445</v>
      </c>
      <c r="K641" s="576" t="s">
        <v>3435</v>
      </c>
      <c r="L641" s="317"/>
      <c r="M641" s="317"/>
      <c r="N641" s="317"/>
      <c r="O641" s="317"/>
      <c r="P641" s="317"/>
      <c r="Q641" s="317"/>
      <c r="R641" s="317"/>
      <c r="S641" s="317"/>
      <c r="T641" s="317"/>
      <c r="U641" s="317"/>
      <c r="V641" s="317"/>
      <c r="W641" s="317"/>
      <c r="X641" s="317"/>
      <c r="Y641" s="317"/>
      <c r="Z641" s="317"/>
    </row>
    <row r="642" spans="1:26" ht="76.5" outlineLevel="1">
      <c r="A642" s="294">
        <f t="shared" si="10"/>
        <v>622</v>
      </c>
      <c r="B642" s="176" t="s">
        <v>3450</v>
      </c>
      <c r="C642" s="120" t="s">
        <v>126</v>
      </c>
      <c r="D642" s="294">
        <v>6</v>
      </c>
      <c r="E642" s="294">
        <v>6</v>
      </c>
      <c r="F642" s="294"/>
      <c r="G642" s="294"/>
      <c r="H642" s="294"/>
      <c r="I642" s="581"/>
      <c r="J642" s="315" t="s">
        <v>3445</v>
      </c>
      <c r="K642" s="576"/>
      <c r="L642" s="317"/>
      <c r="M642" s="317"/>
      <c r="N642" s="317"/>
      <c r="O642" s="317"/>
      <c r="P642" s="317"/>
      <c r="Q642" s="317"/>
      <c r="R642" s="317"/>
      <c r="S642" s="317"/>
      <c r="T642" s="317"/>
      <c r="U642" s="317"/>
      <c r="V642" s="317"/>
      <c r="W642" s="317"/>
      <c r="X642" s="317"/>
      <c r="Y642" s="317"/>
      <c r="Z642" s="317"/>
    </row>
    <row r="643" spans="1:26" outlineLevel="1">
      <c r="A643" s="294">
        <f t="shared" si="10"/>
        <v>623</v>
      </c>
      <c r="B643" s="176" t="s">
        <v>3451</v>
      </c>
      <c r="C643" s="294" t="s">
        <v>3452</v>
      </c>
      <c r="D643" s="294">
        <v>30</v>
      </c>
      <c r="E643" s="294">
        <v>30</v>
      </c>
      <c r="F643" s="294"/>
      <c r="G643" s="294"/>
      <c r="H643" s="294"/>
      <c r="I643" s="581"/>
      <c r="J643" s="315" t="s">
        <v>3453</v>
      </c>
      <c r="K643" s="576"/>
      <c r="L643" s="317"/>
      <c r="M643" s="317"/>
      <c r="N643" s="317"/>
      <c r="O643" s="317"/>
      <c r="P643" s="317"/>
      <c r="Q643" s="317"/>
      <c r="R643" s="317"/>
      <c r="S643" s="317"/>
      <c r="T643" s="317"/>
      <c r="U643" s="317"/>
      <c r="V643" s="317"/>
      <c r="W643" s="317"/>
      <c r="X643" s="317"/>
      <c r="Y643" s="317"/>
      <c r="Z643" s="317"/>
    </row>
    <row r="644" spans="1:26" ht="13.5" outlineLevel="1">
      <c r="A644" s="294">
        <f t="shared" si="10"/>
        <v>624</v>
      </c>
      <c r="B644" s="176" t="s">
        <v>3454</v>
      </c>
      <c r="C644" s="294" t="s">
        <v>126</v>
      </c>
      <c r="D644" s="294">
        <v>1</v>
      </c>
      <c r="E644" s="294"/>
      <c r="F644" s="294">
        <v>1</v>
      </c>
      <c r="G644" s="294"/>
      <c r="H644" s="294"/>
      <c r="I644" s="576" t="s">
        <v>3455</v>
      </c>
      <c r="J644" s="723" t="s">
        <v>3361</v>
      </c>
      <c r="K644" s="576"/>
      <c r="L644" s="316"/>
      <c r="M644" s="316"/>
      <c r="N644" s="316"/>
      <c r="O644" s="316"/>
      <c r="P644" s="316"/>
      <c r="Q644" s="316"/>
      <c r="R644" s="316"/>
      <c r="S644" s="316"/>
      <c r="T644" s="316"/>
      <c r="U644" s="316"/>
      <c r="V644" s="316"/>
      <c r="W644" s="316"/>
      <c r="X644" s="316"/>
      <c r="Y644" s="316"/>
      <c r="Z644" s="316"/>
    </row>
    <row r="645" spans="1:26" ht="13.5" outlineLevel="1">
      <c r="A645" s="294">
        <f t="shared" si="10"/>
        <v>625</v>
      </c>
      <c r="B645" s="176" t="s">
        <v>3456</v>
      </c>
      <c r="C645" s="294" t="s">
        <v>126</v>
      </c>
      <c r="D645" s="294">
        <v>1</v>
      </c>
      <c r="E645" s="294"/>
      <c r="F645" s="294">
        <v>1</v>
      </c>
      <c r="G645" s="294"/>
      <c r="H645" s="294"/>
      <c r="I645" s="581"/>
      <c r="J645" s="723"/>
      <c r="K645" s="576"/>
      <c r="L645" s="316"/>
      <c r="M645" s="316"/>
      <c r="N645" s="316"/>
      <c r="O645" s="316"/>
      <c r="P645" s="316"/>
      <c r="Q645" s="316"/>
      <c r="R645" s="316"/>
      <c r="S645" s="316"/>
      <c r="T645" s="316"/>
      <c r="U645" s="316"/>
      <c r="V645" s="316"/>
      <c r="W645" s="316"/>
      <c r="X645" s="316"/>
      <c r="Y645" s="316"/>
      <c r="Z645" s="316"/>
    </row>
    <row r="646" spans="1:26" ht="13.5" outlineLevel="1">
      <c r="A646" s="294">
        <f t="shared" si="10"/>
        <v>626</v>
      </c>
      <c r="B646" s="176" t="s">
        <v>3457</v>
      </c>
      <c r="C646" s="294" t="s">
        <v>126</v>
      </c>
      <c r="D646" s="294">
        <v>1</v>
      </c>
      <c r="E646" s="294"/>
      <c r="F646" s="294">
        <v>1</v>
      </c>
      <c r="G646" s="294"/>
      <c r="H646" s="294"/>
      <c r="I646" s="581"/>
      <c r="J646" s="723"/>
      <c r="K646" s="576"/>
      <c r="L646" s="316"/>
      <c r="M646" s="316"/>
      <c r="N646" s="316"/>
      <c r="O646" s="316"/>
      <c r="P646" s="316"/>
      <c r="Q646" s="316"/>
      <c r="R646" s="316"/>
      <c r="S646" s="316"/>
      <c r="T646" s="316"/>
      <c r="U646" s="316"/>
      <c r="V646" s="316"/>
      <c r="W646" s="316"/>
      <c r="X646" s="316"/>
      <c r="Y646" s="316"/>
      <c r="Z646" s="316"/>
    </row>
    <row r="647" spans="1:26" ht="25.5" outlineLevel="1">
      <c r="A647" s="294">
        <f t="shared" ref="A647:A710" si="11">A646+1</f>
        <v>627</v>
      </c>
      <c r="B647" s="176" t="s">
        <v>3458</v>
      </c>
      <c r="C647" s="294" t="s">
        <v>126</v>
      </c>
      <c r="D647" s="294">
        <v>1</v>
      </c>
      <c r="E647" s="294"/>
      <c r="F647" s="294">
        <v>1</v>
      </c>
      <c r="G647" s="294"/>
      <c r="H647" s="294"/>
      <c r="I647" s="581"/>
      <c r="J647" s="723"/>
      <c r="K647" s="576"/>
      <c r="L647" s="316"/>
      <c r="M647" s="316"/>
      <c r="N647" s="316"/>
      <c r="O647" s="316"/>
      <c r="P647" s="316"/>
      <c r="Q647" s="316"/>
      <c r="R647" s="316"/>
      <c r="S647" s="316"/>
      <c r="T647" s="316"/>
      <c r="U647" s="316"/>
      <c r="V647" s="316"/>
      <c r="W647" s="316"/>
      <c r="X647" s="316"/>
      <c r="Y647" s="316"/>
      <c r="Z647" s="316"/>
    </row>
    <row r="648" spans="1:26" ht="13.5" outlineLevel="1">
      <c r="A648" s="294">
        <f t="shared" si="11"/>
        <v>628</v>
      </c>
      <c r="B648" s="176" t="s">
        <v>3459</v>
      </c>
      <c r="C648" s="294" t="s">
        <v>3204</v>
      </c>
      <c r="D648" s="294">
        <v>1</v>
      </c>
      <c r="E648" s="294"/>
      <c r="F648" s="294">
        <v>1</v>
      </c>
      <c r="G648" s="294"/>
      <c r="H648" s="294"/>
      <c r="I648" s="581"/>
      <c r="J648" s="723"/>
      <c r="K648" s="576"/>
      <c r="L648" s="316"/>
      <c r="M648" s="316"/>
      <c r="N648" s="316"/>
      <c r="O648" s="316"/>
      <c r="P648" s="316"/>
      <c r="Q648" s="316"/>
      <c r="R648" s="316"/>
      <c r="S648" s="316"/>
      <c r="T648" s="316"/>
      <c r="U648" s="316"/>
      <c r="V648" s="316"/>
      <c r="W648" s="316"/>
      <c r="X648" s="316"/>
      <c r="Y648" s="316"/>
      <c r="Z648" s="316"/>
    </row>
    <row r="649" spans="1:26" ht="13.5" outlineLevel="1">
      <c r="A649" s="294">
        <f t="shared" si="11"/>
        <v>629</v>
      </c>
      <c r="B649" s="176" t="s">
        <v>3460</v>
      </c>
      <c r="C649" s="294" t="s">
        <v>126</v>
      </c>
      <c r="D649" s="294">
        <v>1</v>
      </c>
      <c r="E649" s="294"/>
      <c r="F649" s="294">
        <v>1</v>
      </c>
      <c r="G649" s="294"/>
      <c r="H649" s="294"/>
      <c r="I649" s="581"/>
      <c r="J649" s="723"/>
      <c r="K649" s="576"/>
      <c r="L649" s="316"/>
      <c r="M649" s="316"/>
      <c r="N649" s="316"/>
      <c r="O649" s="316"/>
      <c r="P649" s="316"/>
      <c r="Q649" s="316"/>
      <c r="R649" s="316"/>
      <c r="S649" s="316"/>
      <c r="T649" s="316"/>
      <c r="U649" s="316"/>
      <c r="V649" s="316"/>
      <c r="W649" s="316"/>
      <c r="X649" s="316"/>
      <c r="Y649" s="316"/>
      <c r="Z649" s="316"/>
    </row>
    <row r="650" spans="1:26" ht="38.25" outlineLevel="1">
      <c r="A650" s="294">
        <f t="shared" si="11"/>
        <v>630</v>
      </c>
      <c r="B650" s="176" t="s">
        <v>3461</v>
      </c>
      <c r="C650" s="294" t="s">
        <v>126</v>
      </c>
      <c r="D650" s="294">
        <v>1</v>
      </c>
      <c r="E650" s="294">
        <v>1</v>
      </c>
      <c r="F650" s="294"/>
      <c r="G650" s="294"/>
      <c r="H650" s="294"/>
      <c r="I650" s="624" t="s">
        <v>3433</v>
      </c>
      <c r="J650" s="315" t="s">
        <v>3462</v>
      </c>
      <c r="K650" s="576"/>
      <c r="L650" s="317"/>
      <c r="M650" s="317"/>
      <c r="N650" s="317"/>
      <c r="O650" s="317"/>
      <c r="P650" s="317"/>
      <c r="Q650" s="317"/>
      <c r="R650" s="317"/>
      <c r="S650" s="317"/>
      <c r="T650" s="317"/>
      <c r="U650" s="317"/>
      <c r="V650" s="317"/>
      <c r="W650" s="317"/>
      <c r="X650" s="317"/>
      <c r="Y650" s="317"/>
      <c r="Z650" s="317"/>
    </row>
    <row r="651" spans="1:26" ht="51" outlineLevel="1">
      <c r="A651" s="294">
        <f t="shared" si="11"/>
        <v>631</v>
      </c>
      <c r="B651" s="176" t="s">
        <v>3463</v>
      </c>
      <c r="C651" s="294" t="s">
        <v>126</v>
      </c>
      <c r="D651" s="294">
        <v>1</v>
      </c>
      <c r="E651" s="294">
        <v>1</v>
      </c>
      <c r="F651" s="294"/>
      <c r="G651" s="294"/>
      <c r="H651" s="294"/>
      <c r="I651" s="581"/>
      <c r="J651" s="315" t="s">
        <v>3464</v>
      </c>
      <c r="K651" s="576"/>
      <c r="L651" s="317"/>
      <c r="M651" s="317"/>
      <c r="N651" s="317"/>
      <c r="O651" s="317"/>
      <c r="P651" s="317"/>
      <c r="Q651" s="317"/>
      <c r="R651" s="317"/>
      <c r="S651" s="317"/>
      <c r="T651" s="317"/>
      <c r="U651" s="317"/>
      <c r="V651" s="317"/>
      <c r="W651" s="317"/>
      <c r="X651" s="317"/>
      <c r="Y651" s="317"/>
      <c r="Z651" s="317"/>
    </row>
    <row r="652" spans="1:26" ht="25.5" outlineLevel="1">
      <c r="A652" s="294">
        <f t="shared" si="11"/>
        <v>632</v>
      </c>
      <c r="B652" s="174" t="s">
        <v>3465</v>
      </c>
      <c r="C652" s="332" t="s">
        <v>126</v>
      </c>
      <c r="D652" s="332">
        <v>16</v>
      </c>
      <c r="E652" s="294">
        <v>16</v>
      </c>
      <c r="F652" s="294"/>
      <c r="G652" s="294"/>
      <c r="H652" s="294"/>
      <c r="I652" s="576" t="s">
        <v>3466</v>
      </c>
      <c r="J652" s="723" t="s">
        <v>3361</v>
      </c>
      <c r="K652" s="287" t="s">
        <v>3467</v>
      </c>
      <c r="L652" s="317"/>
      <c r="M652" s="317"/>
      <c r="N652" s="317"/>
      <c r="O652" s="317"/>
      <c r="P652" s="317"/>
      <c r="Q652" s="317"/>
      <c r="R652" s="317"/>
      <c r="S652" s="317"/>
      <c r="T652" s="317"/>
      <c r="U652" s="317"/>
      <c r="V652" s="317"/>
      <c r="W652" s="317"/>
      <c r="X652" s="317"/>
      <c r="Y652" s="317"/>
      <c r="Z652" s="317"/>
    </row>
    <row r="653" spans="1:26" ht="38.25" outlineLevel="1">
      <c r="A653" s="294">
        <f t="shared" si="11"/>
        <v>633</v>
      </c>
      <c r="B653" s="174" t="s">
        <v>3468</v>
      </c>
      <c r="C653" s="332" t="s">
        <v>126</v>
      </c>
      <c r="D653" s="332">
        <v>4</v>
      </c>
      <c r="E653" s="294">
        <v>4</v>
      </c>
      <c r="F653" s="294"/>
      <c r="G653" s="294"/>
      <c r="H653" s="294"/>
      <c r="I653" s="576"/>
      <c r="J653" s="723"/>
      <c r="K653" s="287" t="s">
        <v>3469</v>
      </c>
      <c r="L653" s="317"/>
      <c r="M653" s="317"/>
      <c r="N653" s="317"/>
      <c r="O653" s="317"/>
      <c r="P653" s="317"/>
      <c r="Q653" s="317"/>
      <c r="R653" s="317"/>
      <c r="S653" s="317"/>
      <c r="T653" s="317"/>
      <c r="U653" s="317"/>
      <c r="V653" s="317"/>
      <c r="W653" s="317"/>
      <c r="X653" s="317"/>
      <c r="Y653" s="317"/>
      <c r="Z653" s="317"/>
    </row>
    <row r="654" spans="1:26" ht="25.5" outlineLevel="1">
      <c r="A654" s="294">
        <f t="shared" si="11"/>
        <v>634</v>
      </c>
      <c r="B654" s="324" t="s">
        <v>3470</v>
      </c>
      <c r="C654" s="111" t="s">
        <v>126</v>
      </c>
      <c r="D654" s="287">
        <v>2</v>
      </c>
      <c r="E654" s="287">
        <v>2</v>
      </c>
      <c r="F654" s="294"/>
      <c r="G654" s="111"/>
      <c r="H654" s="111"/>
      <c r="I654" s="576" t="s">
        <v>3471</v>
      </c>
      <c r="J654" s="723"/>
      <c r="K654" s="294" t="s">
        <v>3472</v>
      </c>
      <c r="L654" s="319"/>
      <c r="M654" s="319"/>
      <c r="N654" s="319"/>
      <c r="O654" s="319"/>
      <c r="P654" s="319"/>
      <c r="Q654" s="319"/>
      <c r="R654" s="319"/>
      <c r="S654" s="319"/>
      <c r="T654" s="319"/>
      <c r="U654" s="319"/>
      <c r="V654" s="319"/>
      <c r="W654" s="319"/>
      <c r="X654" s="319"/>
      <c r="Y654" s="319"/>
      <c r="Z654" s="319"/>
    </row>
    <row r="655" spans="1:26" ht="38.25" outlineLevel="1">
      <c r="A655" s="294">
        <f t="shared" si="11"/>
        <v>635</v>
      </c>
      <c r="B655" s="324" t="s">
        <v>3473</v>
      </c>
      <c r="C655" s="111" t="s">
        <v>126</v>
      </c>
      <c r="D655" s="287">
        <v>2</v>
      </c>
      <c r="E655" s="287">
        <v>2</v>
      </c>
      <c r="F655" s="294"/>
      <c r="G655" s="111"/>
      <c r="H655" s="111"/>
      <c r="I655" s="581"/>
      <c r="J655" s="723"/>
      <c r="K655" s="294" t="s">
        <v>3472</v>
      </c>
      <c r="L655" s="319"/>
      <c r="M655" s="319"/>
      <c r="N655" s="319"/>
      <c r="O655" s="319"/>
      <c r="P655" s="319"/>
      <c r="Q655" s="319"/>
      <c r="R655" s="319"/>
      <c r="S655" s="319"/>
      <c r="T655" s="319"/>
      <c r="U655" s="319"/>
      <c r="V655" s="319"/>
      <c r="W655" s="319"/>
      <c r="X655" s="319"/>
      <c r="Y655" s="319"/>
      <c r="Z655" s="319"/>
    </row>
    <row r="656" spans="1:26" ht="25.5" outlineLevel="1">
      <c r="A656" s="294">
        <f t="shared" si="11"/>
        <v>636</v>
      </c>
      <c r="B656" s="324" t="s">
        <v>3474</v>
      </c>
      <c r="C656" s="111" t="s">
        <v>126</v>
      </c>
      <c r="D656" s="287">
        <v>2</v>
      </c>
      <c r="E656" s="287">
        <v>2</v>
      </c>
      <c r="F656" s="294"/>
      <c r="G656" s="111"/>
      <c r="H656" s="111"/>
      <c r="I656" s="581"/>
      <c r="J656" s="723"/>
      <c r="K656" s="294" t="s">
        <v>3472</v>
      </c>
      <c r="L656" s="319"/>
      <c r="M656" s="319"/>
      <c r="N656" s="319"/>
      <c r="O656" s="319"/>
      <c r="P656" s="319"/>
      <c r="Q656" s="319"/>
      <c r="R656" s="319"/>
      <c r="S656" s="319"/>
      <c r="T656" s="319"/>
      <c r="U656" s="319"/>
      <c r="V656" s="319"/>
      <c r="W656" s="319"/>
      <c r="X656" s="319"/>
      <c r="Y656" s="319"/>
      <c r="Z656" s="319"/>
    </row>
    <row r="657" spans="1:26" ht="38.25" outlineLevel="1">
      <c r="A657" s="294">
        <f t="shared" si="11"/>
        <v>637</v>
      </c>
      <c r="B657" s="324" t="s">
        <v>3475</v>
      </c>
      <c r="C657" s="111" t="s">
        <v>126</v>
      </c>
      <c r="D657" s="287">
        <v>2</v>
      </c>
      <c r="E657" s="287">
        <v>2</v>
      </c>
      <c r="F657" s="294"/>
      <c r="G657" s="111"/>
      <c r="H657" s="111"/>
      <c r="I657" s="581"/>
      <c r="J657" s="723"/>
      <c r="K657" s="294" t="s">
        <v>3476</v>
      </c>
      <c r="L657" s="319"/>
      <c r="M657" s="319"/>
      <c r="N657" s="319"/>
      <c r="O657" s="319"/>
      <c r="P657" s="319"/>
      <c r="Q657" s="319"/>
      <c r="R657" s="319"/>
      <c r="S657" s="319"/>
      <c r="T657" s="319"/>
      <c r="U657" s="319"/>
      <c r="V657" s="319"/>
      <c r="W657" s="319"/>
      <c r="X657" s="319"/>
      <c r="Y657" s="319"/>
      <c r="Z657" s="319"/>
    </row>
    <row r="658" spans="1:26" ht="76.5" outlineLevel="1">
      <c r="A658" s="294">
        <f t="shared" si="11"/>
        <v>638</v>
      </c>
      <c r="B658" s="176" t="s">
        <v>3477</v>
      </c>
      <c r="C658" s="294" t="s">
        <v>3204</v>
      </c>
      <c r="D658" s="294">
        <v>5</v>
      </c>
      <c r="E658" s="294">
        <v>5</v>
      </c>
      <c r="F658" s="294"/>
      <c r="G658" s="294"/>
      <c r="H658" s="294"/>
      <c r="I658" s="287" t="s">
        <v>3478</v>
      </c>
      <c r="J658" s="315" t="s">
        <v>3434</v>
      </c>
      <c r="K658" s="576" t="s">
        <v>3435</v>
      </c>
      <c r="L658" s="317"/>
      <c r="M658" s="317"/>
      <c r="N658" s="317"/>
      <c r="O658" s="317"/>
      <c r="P658" s="317"/>
      <c r="Q658" s="317"/>
      <c r="R658" s="317"/>
      <c r="S658" s="317"/>
      <c r="T658" s="317"/>
      <c r="U658" s="317"/>
      <c r="V658" s="317"/>
      <c r="W658" s="317"/>
      <c r="X658" s="317"/>
      <c r="Y658" s="317"/>
      <c r="Z658" s="317"/>
    </row>
    <row r="659" spans="1:26" ht="51" outlineLevel="1">
      <c r="A659" s="294">
        <f t="shared" si="11"/>
        <v>639</v>
      </c>
      <c r="B659" s="176" t="s">
        <v>3479</v>
      </c>
      <c r="C659" s="294" t="s">
        <v>3204</v>
      </c>
      <c r="D659" s="294">
        <v>4</v>
      </c>
      <c r="E659" s="294">
        <v>4</v>
      </c>
      <c r="F659" s="294"/>
      <c r="G659" s="294"/>
      <c r="H659" s="294"/>
      <c r="I659" s="294" t="s">
        <v>3480</v>
      </c>
      <c r="J659" s="315" t="s">
        <v>3434</v>
      </c>
      <c r="K659" s="576"/>
      <c r="L659" s="317"/>
      <c r="M659" s="317"/>
      <c r="N659" s="317"/>
      <c r="O659" s="317"/>
      <c r="P659" s="317"/>
      <c r="Q659" s="317"/>
      <c r="R659" s="317"/>
      <c r="S659" s="317"/>
      <c r="T659" s="317"/>
      <c r="U659" s="317"/>
      <c r="V659" s="317"/>
      <c r="W659" s="317"/>
      <c r="X659" s="317"/>
      <c r="Y659" s="317"/>
      <c r="Z659" s="317"/>
    </row>
    <row r="660" spans="1:26" ht="51" outlineLevel="1">
      <c r="A660" s="294">
        <f t="shared" si="11"/>
        <v>640</v>
      </c>
      <c r="B660" s="176" t="s">
        <v>3477</v>
      </c>
      <c r="C660" s="294" t="s">
        <v>3204</v>
      </c>
      <c r="D660" s="294">
        <v>4</v>
      </c>
      <c r="E660" s="294">
        <v>4</v>
      </c>
      <c r="F660" s="294"/>
      <c r="G660" s="294"/>
      <c r="H660" s="294"/>
      <c r="I660" s="287" t="s">
        <v>3481</v>
      </c>
      <c r="J660" s="315" t="s">
        <v>3434</v>
      </c>
      <c r="K660" s="287" t="s">
        <v>3482</v>
      </c>
      <c r="L660" s="317"/>
      <c r="M660" s="317"/>
      <c r="N660" s="317"/>
      <c r="O660" s="317"/>
      <c r="P660" s="317"/>
      <c r="Q660" s="317"/>
      <c r="R660" s="317"/>
      <c r="S660" s="317"/>
      <c r="T660" s="317"/>
      <c r="U660" s="317"/>
      <c r="V660" s="317"/>
      <c r="W660" s="317"/>
      <c r="X660" s="317"/>
      <c r="Y660" s="317"/>
      <c r="Z660" s="317"/>
    </row>
    <row r="661" spans="1:26" ht="38.25" outlineLevel="1">
      <c r="A661" s="294">
        <f t="shared" si="11"/>
        <v>641</v>
      </c>
      <c r="B661" s="333" t="s">
        <v>3483</v>
      </c>
      <c r="C661" s="111" t="s">
        <v>126</v>
      </c>
      <c r="D661" s="332">
        <v>4</v>
      </c>
      <c r="E661" s="111">
        <v>4</v>
      </c>
      <c r="F661" s="332"/>
      <c r="G661" s="111"/>
      <c r="H661" s="111"/>
      <c r="I661" s="294" t="s">
        <v>3484</v>
      </c>
      <c r="J661" s="723" t="s">
        <v>3361</v>
      </c>
      <c r="K661" s="725" t="s">
        <v>3435</v>
      </c>
      <c r="L661" s="318"/>
      <c r="M661" s="318"/>
      <c r="N661" s="318"/>
      <c r="O661" s="318"/>
      <c r="P661" s="318"/>
      <c r="Q661" s="318"/>
      <c r="R661" s="318"/>
      <c r="S661" s="318"/>
      <c r="T661" s="318"/>
      <c r="U661" s="318"/>
      <c r="V661" s="318"/>
      <c r="W661" s="318"/>
      <c r="X661" s="318"/>
      <c r="Y661" s="318"/>
      <c r="Z661" s="318"/>
    </row>
    <row r="662" spans="1:26" ht="140.25" outlineLevel="1">
      <c r="A662" s="294">
        <f t="shared" si="11"/>
        <v>642</v>
      </c>
      <c r="B662" s="176" t="s">
        <v>3485</v>
      </c>
      <c r="C662" s="294" t="s">
        <v>3204</v>
      </c>
      <c r="D662" s="287">
        <v>2</v>
      </c>
      <c r="E662" s="111">
        <v>2</v>
      </c>
      <c r="F662" s="287"/>
      <c r="G662" s="111"/>
      <c r="H662" s="111"/>
      <c r="I662" s="287" t="s">
        <v>3486</v>
      </c>
      <c r="J662" s="723"/>
      <c r="K662" s="725"/>
      <c r="L662" s="318"/>
      <c r="M662" s="318"/>
      <c r="N662" s="318"/>
      <c r="O662" s="318"/>
      <c r="P662" s="318"/>
      <c r="Q662" s="318"/>
      <c r="R662" s="318"/>
      <c r="S662" s="318"/>
      <c r="T662" s="318"/>
      <c r="U662" s="318"/>
      <c r="V662" s="318"/>
      <c r="W662" s="318"/>
      <c r="X662" s="318"/>
      <c r="Y662" s="318"/>
      <c r="Z662" s="318"/>
    </row>
    <row r="663" spans="1:26" ht="114.75" outlineLevel="1">
      <c r="A663" s="294">
        <f t="shared" si="11"/>
        <v>643</v>
      </c>
      <c r="B663" s="320" t="s">
        <v>3487</v>
      </c>
      <c r="C663" s="294" t="s">
        <v>126</v>
      </c>
      <c r="D663" s="294">
        <v>12</v>
      </c>
      <c r="E663" s="294">
        <v>12</v>
      </c>
      <c r="F663" s="111"/>
      <c r="G663" s="111"/>
      <c r="H663" s="111"/>
      <c r="I663" s="294" t="s">
        <v>3488</v>
      </c>
      <c r="J663" s="723"/>
      <c r="K663" s="725"/>
      <c r="L663" s="318"/>
      <c r="M663" s="318"/>
      <c r="N663" s="318"/>
      <c r="O663" s="318"/>
      <c r="P663" s="318"/>
      <c r="Q663" s="318"/>
      <c r="R663" s="318"/>
      <c r="S663" s="318"/>
      <c r="T663" s="318"/>
      <c r="U663" s="318"/>
      <c r="V663" s="318"/>
      <c r="W663" s="318"/>
      <c r="X663" s="318"/>
      <c r="Y663" s="318"/>
      <c r="Z663" s="318"/>
    </row>
    <row r="664" spans="1:26" ht="38.25" outlineLevel="1">
      <c r="A664" s="294">
        <f t="shared" si="11"/>
        <v>644</v>
      </c>
      <c r="B664" s="176" t="s">
        <v>3489</v>
      </c>
      <c r="C664" s="294" t="s">
        <v>126</v>
      </c>
      <c r="D664" s="294">
        <v>6</v>
      </c>
      <c r="E664" s="294">
        <v>6</v>
      </c>
      <c r="F664" s="111"/>
      <c r="G664" s="111"/>
      <c r="H664" s="111"/>
      <c r="I664" s="294" t="s">
        <v>3488</v>
      </c>
      <c r="J664" s="723"/>
      <c r="K664" s="725"/>
      <c r="L664" s="318"/>
      <c r="M664" s="318"/>
      <c r="N664" s="318"/>
      <c r="O664" s="318"/>
      <c r="P664" s="318"/>
      <c r="Q664" s="318"/>
      <c r="R664" s="318"/>
      <c r="S664" s="318"/>
      <c r="T664" s="318"/>
      <c r="U664" s="318"/>
      <c r="V664" s="318"/>
      <c r="W664" s="318"/>
      <c r="X664" s="318"/>
      <c r="Y664" s="318"/>
      <c r="Z664" s="318"/>
    </row>
    <row r="665" spans="1:26" ht="38.25" outlineLevel="1">
      <c r="A665" s="294">
        <f t="shared" si="11"/>
        <v>645</v>
      </c>
      <c r="B665" s="326" t="s">
        <v>3490</v>
      </c>
      <c r="C665" s="294" t="s">
        <v>126</v>
      </c>
      <c r="D665" s="111">
        <v>2</v>
      </c>
      <c r="E665" s="111">
        <v>2</v>
      </c>
      <c r="F665" s="111"/>
      <c r="G665" s="111"/>
      <c r="H665" s="111"/>
      <c r="I665" s="294" t="s">
        <v>3491</v>
      </c>
      <c r="J665" s="723"/>
      <c r="K665" s="294" t="s">
        <v>3427</v>
      </c>
      <c r="L665" s="318"/>
      <c r="M665" s="318"/>
      <c r="N665" s="318"/>
      <c r="O665" s="318"/>
      <c r="P665" s="318"/>
      <c r="Q665" s="318"/>
      <c r="R665" s="318"/>
      <c r="S665" s="318"/>
      <c r="T665" s="318"/>
      <c r="U665" s="318"/>
      <c r="V665" s="318"/>
      <c r="W665" s="318"/>
      <c r="X665" s="318"/>
      <c r="Y665" s="318"/>
      <c r="Z665" s="318"/>
    </row>
    <row r="666" spans="1:26" ht="38.25" outlineLevel="1">
      <c r="A666" s="294">
        <f t="shared" si="11"/>
        <v>646</v>
      </c>
      <c r="B666" s="176" t="s">
        <v>3492</v>
      </c>
      <c r="C666" s="294" t="s">
        <v>20</v>
      </c>
      <c r="D666" s="294">
        <v>45</v>
      </c>
      <c r="E666" s="294">
        <v>45</v>
      </c>
      <c r="F666" s="120"/>
      <c r="G666" s="120"/>
      <c r="H666" s="120"/>
      <c r="I666" s="576" t="s">
        <v>425</v>
      </c>
      <c r="J666" s="294" t="s">
        <v>3493</v>
      </c>
      <c r="K666" s="294" t="s">
        <v>3494</v>
      </c>
      <c r="L666" s="317"/>
      <c r="M666" s="317"/>
      <c r="N666" s="317"/>
      <c r="O666" s="317"/>
      <c r="P666" s="317"/>
      <c r="Q666" s="317"/>
      <c r="R666" s="317"/>
      <c r="S666" s="317"/>
      <c r="T666" s="317"/>
      <c r="U666" s="317"/>
      <c r="V666" s="317"/>
      <c r="W666" s="317"/>
      <c r="X666" s="317"/>
      <c r="Y666" s="317"/>
      <c r="Z666" s="317"/>
    </row>
    <row r="667" spans="1:26" ht="25.5" outlineLevel="1">
      <c r="A667" s="294">
        <f t="shared" si="11"/>
        <v>647</v>
      </c>
      <c r="B667" s="324" t="s">
        <v>3495</v>
      </c>
      <c r="C667" s="120" t="s">
        <v>20</v>
      </c>
      <c r="D667" s="294">
        <v>30</v>
      </c>
      <c r="E667" s="294">
        <v>30</v>
      </c>
      <c r="F667" s="120"/>
      <c r="G667" s="120"/>
      <c r="H667" s="120"/>
      <c r="I667" s="576"/>
      <c r="J667" s="120" t="s">
        <v>3496</v>
      </c>
      <c r="K667" s="576" t="s">
        <v>3388</v>
      </c>
      <c r="L667" s="317"/>
      <c r="M667" s="317"/>
      <c r="N667" s="317"/>
      <c r="O667" s="317"/>
      <c r="P667" s="317"/>
      <c r="Q667" s="317"/>
      <c r="R667" s="317"/>
      <c r="S667" s="317"/>
      <c r="T667" s="317"/>
      <c r="U667" s="317"/>
      <c r="V667" s="317"/>
      <c r="W667" s="317"/>
      <c r="X667" s="317"/>
      <c r="Y667" s="317"/>
      <c r="Z667" s="317"/>
    </row>
    <row r="668" spans="1:26" ht="25.5" outlineLevel="1">
      <c r="A668" s="294">
        <f t="shared" si="11"/>
        <v>648</v>
      </c>
      <c r="B668" s="324" t="s">
        <v>3497</v>
      </c>
      <c r="C668" s="120" t="s">
        <v>3498</v>
      </c>
      <c r="D668" s="294">
        <v>20</v>
      </c>
      <c r="E668" s="294">
        <v>20</v>
      </c>
      <c r="F668" s="120"/>
      <c r="G668" s="120"/>
      <c r="H668" s="120"/>
      <c r="I668" s="576"/>
      <c r="J668" s="120" t="s">
        <v>3499</v>
      </c>
      <c r="K668" s="581"/>
      <c r="L668" s="317"/>
      <c r="M668" s="317"/>
      <c r="N668" s="317"/>
      <c r="O668" s="317"/>
      <c r="P668" s="317"/>
      <c r="Q668" s="317"/>
      <c r="R668" s="317"/>
      <c r="S668" s="317"/>
      <c r="T668" s="317"/>
      <c r="U668" s="317"/>
      <c r="V668" s="317"/>
      <c r="W668" s="317"/>
      <c r="X668" s="317"/>
      <c r="Y668" s="317"/>
      <c r="Z668" s="317"/>
    </row>
    <row r="669" spans="1:26" ht="25.5" outlineLevel="1">
      <c r="A669" s="294">
        <f t="shared" si="11"/>
        <v>649</v>
      </c>
      <c r="B669" s="324" t="s">
        <v>3500</v>
      </c>
      <c r="C669" s="120" t="s">
        <v>3498</v>
      </c>
      <c r="D669" s="294">
        <v>100</v>
      </c>
      <c r="E669" s="294">
        <v>100</v>
      </c>
      <c r="F669" s="120"/>
      <c r="G669" s="120"/>
      <c r="H669" s="120"/>
      <c r="I669" s="576"/>
      <c r="J669" s="120" t="s">
        <v>3499</v>
      </c>
      <c r="K669" s="294" t="s">
        <v>3388</v>
      </c>
      <c r="L669" s="317"/>
      <c r="M669" s="317"/>
      <c r="N669" s="317"/>
      <c r="O669" s="317"/>
      <c r="P669" s="317"/>
      <c r="Q669" s="317"/>
      <c r="R669" s="317"/>
      <c r="S669" s="317"/>
      <c r="T669" s="317"/>
      <c r="U669" s="317"/>
      <c r="V669" s="317"/>
      <c r="W669" s="317"/>
      <c r="X669" s="317"/>
      <c r="Y669" s="317"/>
      <c r="Z669" s="317"/>
    </row>
    <row r="670" spans="1:26" ht="25.5" outlineLevel="1">
      <c r="A670" s="294">
        <f t="shared" si="11"/>
        <v>650</v>
      </c>
      <c r="B670" s="324" t="s">
        <v>3501</v>
      </c>
      <c r="C670" s="120" t="s">
        <v>3204</v>
      </c>
      <c r="D670" s="330">
        <v>2</v>
      </c>
      <c r="E670" s="120"/>
      <c r="F670" s="294">
        <v>2</v>
      </c>
      <c r="G670" s="120"/>
      <c r="H670" s="120"/>
      <c r="I670" s="576"/>
      <c r="J670" s="120" t="s">
        <v>3502</v>
      </c>
      <c r="K670" s="294" t="s">
        <v>3503</v>
      </c>
      <c r="L670" s="317"/>
      <c r="M670" s="317"/>
      <c r="N670" s="317"/>
      <c r="O670" s="317"/>
      <c r="P670" s="317"/>
      <c r="Q670" s="317"/>
      <c r="R670" s="317"/>
      <c r="S670" s="317"/>
      <c r="T670" s="317"/>
      <c r="U670" s="317"/>
      <c r="V670" s="317"/>
      <c r="W670" s="317"/>
      <c r="X670" s="317"/>
      <c r="Y670" s="317"/>
      <c r="Z670" s="317"/>
    </row>
    <row r="671" spans="1:26" ht="25.5" outlineLevel="1">
      <c r="A671" s="294">
        <f t="shared" si="11"/>
        <v>651</v>
      </c>
      <c r="B671" s="324" t="s">
        <v>3504</v>
      </c>
      <c r="C671" s="120" t="s">
        <v>3204</v>
      </c>
      <c r="D671" s="294">
        <v>2</v>
      </c>
      <c r="E671" s="120"/>
      <c r="F671" s="294">
        <v>2</v>
      </c>
      <c r="G671" s="120"/>
      <c r="H671" s="120"/>
      <c r="I671" s="576" t="s">
        <v>425</v>
      </c>
      <c r="J671" s="120" t="s">
        <v>3502</v>
      </c>
      <c r="K671" s="294" t="s">
        <v>3505</v>
      </c>
      <c r="L671" s="317"/>
      <c r="M671" s="317"/>
      <c r="N671" s="317"/>
      <c r="O671" s="317"/>
      <c r="P671" s="317"/>
      <c r="Q671" s="317"/>
      <c r="R671" s="317"/>
      <c r="S671" s="317"/>
      <c r="T671" s="317"/>
      <c r="U671" s="317"/>
      <c r="V671" s="317"/>
      <c r="W671" s="317"/>
      <c r="X671" s="317"/>
      <c r="Y671" s="317"/>
      <c r="Z671" s="317"/>
    </row>
    <row r="672" spans="1:26" ht="25.5" outlineLevel="1">
      <c r="A672" s="294">
        <f t="shared" si="11"/>
        <v>652</v>
      </c>
      <c r="B672" s="324" t="s">
        <v>3506</v>
      </c>
      <c r="C672" s="120" t="s">
        <v>3204</v>
      </c>
      <c r="D672" s="294">
        <v>1</v>
      </c>
      <c r="E672" s="120"/>
      <c r="F672" s="294">
        <v>1</v>
      </c>
      <c r="G672" s="120"/>
      <c r="H672" s="120"/>
      <c r="I672" s="576"/>
      <c r="J672" s="120" t="s">
        <v>3502</v>
      </c>
      <c r="K672" s="294" t="s">
        <v>3507</v>
      </c>
      <c r="L672" s="317"/>
      <c r="M672" s="317"/>
      <c r="N672" s="317"/>
      <c r="O672" s="317"/>
      <c r="P672" s="317"/>
      <c r="Q672" s="317"/>
      <c r="R672" s="317"/>
      <c r="S672" s="317"/>
      <c r="T672" s="317"/>
      <c r="U672" s="317"/>
      <c r="V672" s="317"/>
      <c r="W672" s="317"/>
      <c r="X672" s="317"/>
      <c r="Y672" s="317"/>
      <c r="Z672" s="317"/>
    </row>
    <row r="673" spans="1:26" outlineLevel="1">
      <c r="A673" s="294">
        <f t="shared" si="11"/>
        <v>653</v>
      </c>
      <c r="B673" s="324" t="s">
        <v>3508</v>
      </c>
      <c r="C673" s="120" t="s">
        <v>24</v>
      </c>
      <c r="D673" s="294">
        <v>8.1600000000000006E-3</v>
      </c>
      <c r="E673" s="294">
        <v>8.1600000000000006E-3</v>
      </c>
      <c r="F673" s="120"/>
      <c r="G673" s="120"/>
      <c r="H673" s="120"/>
      <c r="I673" s="576"/>
      <c r="J673" s="120" t="s">
        <v>3509</v>
      </c>
      <c r="K673" s="576" t="s">
        <v>3510</v>
      </c>
      <c r="L673" s="317"/>
      <c r="M673" s="317"/>
      <c r="N673" s="317"/>
      <c r="O673" s="317"/>
      <c r="P673" s="317"/>
      <c r="Q673" s="317"/>
      <c r="R673" s="317"/>
      <c r="S673" s="317"/>
      <c r="T673" s="317"/>
      <c r="U673" s="317"/>
      <c r="V673" s="317"/>
      <c r="W673" s="317"/>
      <c r="X673" s="317"/>
      <c r="Y673" s="317"/>
      <c r="Z673" s="317"/>
    </row>
    <row r="674" spans="1:26" outlineLevel="1">
      <c r="A674" s="294">
        <f t="shared" si="11"/>
        <v>654</v>
      </c>
      <c r="B674" s="324" t="s">
        <v>3511</v>
      </c>
      <c r="C674" s="120" t="s">
        <v>24</v>
      </c>
      <c r="D674" s="294">
        <v>6.2839999999999993E-2</v>
      </c>
      <c r="E674" s="294">
        <v>6.2839999999999993E-2</v>
      </c>
      <c r="F674" s="120"/>
      <c r="G674" s="120"/>
      <c r="H674" s="120"/>
      <c r="I674" s="576"/>
      <c r="J674" s="120" t="s">
        <v>3512</v>
      </c>
      <c r="K674" s="576"/>
      <c r="L674" s="317"/>
      <c r="M674" s="317"/>
      <c r="N674" s="317"/>
      <c r="O674" s="317"/>
      <c r="P674" s="317"/>
      <c r="Q674" s="317"/>
      <c r="R674" s="317"/>
      <c r="S674" s="317"/>
      <c r="T674" s="317"/>
      <c r="U674" s="317"/>
      <c r="V674" s="317"/>
      <c r="W674" s="317"/>
      <c r="X674" s="317"/>
      <c r="Y674" s="317"/>
      <c r="Z674" s="317"/>
    </row>
    <row r="675" spans="1:26" outlineLevel="1">
      <c r="A675" s="294">
        <f t="shared" si="11"/>
        <v>655</v>
      </c>
      <c r="B675" s="324" t="s">
        <v>3513</v>
      </c>
      <c r="C675" s="120" t="s">
        <v>24</v>
      </c>
      <c r="D675" s="294">
        <v>0.09</v>
      </c>
      <c r="E675" s="294">
        <v>0.09</v>
      </c>
      <c r="F675" s="120"/>
      <c r="G675" s="120"/>
      <c r="H675" s="120"/>
      <c r="I675" s="576"/>
      <c r="J675" s="120" t="s">
        <v>3514</v>
      </c>
      <c r="K675" s="576"/>
      <c r="L675" s="319"/>
      <c r="M675" s="319"/>
      <c r="N675" s="319"/>
      <c r="O675" s="319"/>
      <c r="P675" s="319"/>
      <c r="Q675" s="319"/>
      <c r="R675" s="319"/>
      <c r="S675" s="319"/>
      <c r="T675" s="319"/>
      <c r="U675" s="319"/>
      <c r="V675" s="319"/>
      <c r="W675" s="319"/>
      <c r="X675" s="319"/>
      <c r="Y675" s="319"/>
      <c r="Z675" s="319"/>
    </row>
    <row r="676" spans="1:26" ht="25.5" outlineLevel="1">
      <c r="A676" s="294">
        <f t="shared" si="11"/>
        <v>656</v>
      </c>
      <c r="B676" s="333" t="s">
        <v>3515</v>
      </c>
      <c r="C676" s="332" t="s">
        <v>83</v>
      </c>
      <c r="D676" s="332">
        <v>100</v>
      </c>
      <c r="E676" s="294">
        <v>100</v>
      </c>
      <c r="F676" s="294"/>
      <c r="G676" s="294"/>
      <c r="H676" s="294"/>
      <c r="I676" s="294" t="s">
        <v>3466</v>
      </c>
      <c r="J676" s="332" t="s">
        <v>297</v>
      </c>
      <c r="K676" s="287" t="s">
        <v>3516</v>
      </c>
      <c r="L676" s="317"/>
      <c r="M676" s="317"/>
      <c r="N676" s="317"/>
      <c r="O676" s="317"/>
      <c r="P676" s="317"/>
      <c r="Q676" s="317"/>
      <c r="R676" s="317"/>
      <c r="S676" s="317"/>
      <c r="T676" s="317"/>
      <c r="U676" s="317"/>
      <c r="V676" s="317"/>
      <c r="W676" s="317"/>
      <c r="X676" s="317"/>
      <c r="Y676" s="317"/>
      <c r="Z676" s="317"/>
    </row>
    <row r="677" spans="1:26" ht="38.25" outlineLevel="1">
      <c r="A677" s="294">
        <f t="shared" si="11"/>
        <v>657</v>
      </c>
      <c r="B677" s="320" t="s">
        <v>3517</v>
      </c>
      <c r="C677" s="294" t="s">
        <v>126</v>
      </c>
      <c r="D677" s="294">
        <v>78</v>
      </c>
      <c r="E677" s="294"/>
      <c r="F677" s="294">
        <v>78</v>
      </c>
      <c r="G677" s="294"/>
      <c r="H677" s="294"/>
      <c r="I677" s="294" t="s">
        <v>3518</v>
      </c>
      <c r="J677" s="576" t="s">
        <v>2813</v>
      </c>
      <c r="K677" s="294" t="s">
        <v>2914</v>
      </c>
      <c r="L677" s="318"/>
      <c r="M677" s="318"/>
      <c r="N677" s="318"/>
      <c r="O677" s="318"/>
      <c r="P677" s="318"/>
      <c r="Q677" s="318"/>
      <c r="R677" s="318"/>
      <c r="S677" s="318"/>
      <c r="T677" s="318"/>
      <c r="U677" s="318"/>
      <c r="V677" s="318"/>
      <c r="W677" s="318"/>
      <c r="X677" s="318"/>
      <c r="Y677" s="318"/>
      <c r="Z677" s="318"/>
    </row>
    <row r="678" spans="1:26" outlineLevel="1">
      <c r="A678" s="294">
        <f t="shared" si="11"/>
        <v>658</v>
      </c>
      <c r="B678" s="326" t="s">
        <v>3519</v>
      </c>
      <c r="C678" s="294" t="s">
        <v>126</v>
      </c>
      <c r="D678" s="111">
        <v>4</v>
      </c>
      <c r="E678" s="111"/>
      <c r="F678" s="111">
        <v>4</v>
      </c>
      <c r="G678" s="111"/>
      <c r="H678" s="111"/>
      <c r="I678" s="294" t="s">
        <v>3310</v>
      </c>
      <c r="J678" s="576"/>
      <c r="K678" s="111" t="s">
        <v>462</v>
      </c>
      <c r="L678" s="318"/>
      <c r="M678" s="318"/>
      <c r="N678" s="318"/>
      <c r="O678" s="318"/>
      <c r="P678" s="318"/>
      <c r="Q678" s="318"/>
      <c r="R678" s="318"/>
      <c r="S678" s="318"/>
      <c r="T678" s="318"/>
      <c r="U678" s="318"/>
      <c r="V678" s="318"/>
      <c r="W678" s="318"/>
      <c r="X678" s="318"/>
      <c r="Y678" s="318"/>
      <c r="Z678" s="318"/>
    </row>
    <row r="679" spans="1:26" ht="51" outlineLevel="1">
      <c r="A679" s="294">
        <f t="shared" si="11"/>
        <v>659</v>
      </c>
      <c r="B679" s="320" t="s">
        <v>3520</v>
      </c>
      <c r="C679" s="294" t="s">
        <v>126</v>
      </c>
      <c r="D679" s="294">
        <v>120</v>
      </c>
      <c r="E679" s="294"/>
      <c r="F679" s="294">
        <v>120</v>
      </c>
      <c r="G679" s="294"/>
      <c r="H679" s="111"/>
      <c r="I679" s="294" t="s">
        <v>3521</v>
      </c>
      <c r="J679" s="576"/>
      <c r="K679" s="294" t="s">
        <v>2914</v>
      </c>
      <c r="L679" s="318"/>
      <c r="M679" s="318"/>
      <c r="N679" s="318"/>
      <c r="O679" s="318"/>
      <c r="P679" s="318"/>
      <c r="Q679" s="318"/>
      <c r="R679" s="318"/>
      <c r="S679" s="318"/>
      <c r="T679" s="318"/>
      <c r="U679" s="318"/>
      <c r="V679" s="318"/>
      <c r="W679" s="318"/>
      <c r="X679" s="318"/>
      <c r="Y679" s="318"/>
      <c r="Z679" s="318"/>
    </row>
    <row r="680" spans="1:26" ht="38.25" outlineLevel="1">
      <c r="A680" s="294">
        <f t="shared" si="11"/>
        <v>660</v>
      </c>
      <c r="B680" s="176" t="s">
        <v>3522</v>
      </c>
      <c r="C680" s="294" t="s">
        <v>126</v>
      </c>
      <c r="D680" s="294">
        <v>4</v>
      </c>
      <c r="E680" s="294"/>
      <c r="F680" s="294">
        <v>4</v>
      </c>
      <c r="G680" s="294"/>
      <c r="H680" s="294"/>
      <c r="I680" s="294" t="s">
        <v>35</v>
      </c>
      <c r="J680" s="294" t="s">
        <v>3523</v>
      </c>
      <c r="K680" s="294" t="s">
        <v>2914</v>
      </c>
      <c r="L680" s="318"/>
      <c r="M680" s="318"/>
      <c r="N680" s="318"/>
      <c r="O680" s="318"/>
      <c r="P680" s="318"/>
      <c r="Q680" s="318"/>
      <c r="R680" s="318"/>
      <c r="S680" s="318"/>
      <c r="T680" s="318"/>
      <c r="U680" s="318"/>
      <c r="V680" s="318"/>
      <c r="W680" s="318"/>
      <c r="X680" s="318"/>
      <c r="Y680" s="318"/>
      <c r="Z680" s="318"/>
    </row>
    <row r="681" spans="1:26" ht="51" customHeight="1" outlineLevel="1">
      <c r="A681" s="294">
        <f t="shared" si="11"/>
        <v>661</v>
      </c>
      <c r="B681" s="324" t="s">
        <v>3524</v>
      </c>
      <c r="C681" s="120" t="s">
        <v>20</v>
      </c>
      <c r="D681" s="334">
        <v>750</v>
      </c>
      <c r="E681" s="334">
        <v>750</v>
      </c>
      <c r="F681" s="120"/>
      <c r="G681" s="120"/>
      <c r="H681" s="120"/>
      <c r="I681" s="576" t="s">
        <v>425</v>
      </c>
      <c r="J681" s="120" t="s">
        <v>3525</v>
      </c>
      <c r="K681" s="576" t="s">
        <v>3526</v>
      </c>
      <c r="L681" s="317"/>
      <c r="M681" s="317"/>
      <c r="N681" s="317"/>
      <c r="O681" s="317"/>
      <c r="P681" s="317"/>
      <c r="Q681" s="317"/>
      <c r="R681" s="317"/>
      <c r="S681" s="317"/>
      <c r="T681" s="317"/>
      <c r="U681" s="317"/>
      <c r="V681" s="317"/>
      <c r="W681" s="317"/>
      <c r="X681" s="317"/>
      <c r="Y681" s="317"/>
      <c r="Z681" s="317"/>
    </row>
    <row r="682" spans="1:26" ht="24" customHeight="1" outlineLevel="1">
      <c r="A682" s="294">
        <f t="shared" si="11"/>
        <v>662</v>
      </c>
      <c r="B682" s="324" t="s">
        <v>3527</v>
      </c>
      <c r="C682" s="120" t="s">
        <v>20</v>
      </c>
      <c r="D682" s="334">
        <v>2420</v>
      </c>
      <c r="E682" s="334">
        <v>2420</v>
      </c>
      <c r="F682" s="120"/>
      <c r="G682" s="120"/>
      <c r="H682" s="120"/>
      <c r="I682" s="576"/>
      <c r="J682" s="120" t="s">
        <v>3528</v>
      </c>
      <c r="K682" s="576"/>
      <c r="L682" s="317"/>
      <c r="M682" s="317"/>
      <c r="N682" s="317"/>
      <c r="O682" s="317"/>
      <c r="P682" s="317"/>
      <c r="Q682" s="317"/>
      <c r="R682" s="317"/>
      <c r="S682" s="317"/>
      <c r="T682" s="317"/>
      <c r="U682" s="317"/>
      <c r="V682" s="317"/>
      <c r="W682" s="317"/>
      <c r="X682" s="317"/>
      <c r="Y682" s="317"/>
      <c r="Z682" s="317"/>
    </row>
    <row r="683" spans="1:26" ht="27" customHeight="1" outlineLevel="1">
      <c r="A683" s="294">
        <f t="shared" si="11"/>
        <v>663</v>
      </c>
      <c r="B683" s="324" t="s">
        <v>3529</v>
      </c>
      <c r="C683" s="120" t="s">
        <v>20</v>
      </c>
      <c r="D683" s="335">
        <v>2400</v>
      </c>
      <c r="E683" s="335">
        <v>2400</v>
      </c>
      <c r="F683" s="120"/>
      <c r="G683" s="120"/>
      <c r="H683" s="120"/>
      <c r="I683" s="576"/>
      <c r="J683" s="724" t="s">
        <v>3496</v>
      </c>
      <c r="K683" s="576"/>
      <c r="L683" s="317"/>
      <c r="M683" s="317"/>
      <c r="N683" s="317"/>
      <c r="O683" s="317"/>
      <c r="P683" s="317"/>
      <c r="Q683" s="317"/>
      <c r="R683" s="317"/>
      <c r="S683" s="317"/>
      <c r="T683" s="317"/>
      <c r="U683" s="317"/>
      <c r="V683" s="317"/>
      <c r="W683" s="317"/>
      <c r="X683" s="317"/>
      <c r="Y683" s="317"/>
      <c r="Z683" s="317"/>
    </row>
    <row r="684" spans="1:26" outlineLevel="1">
      <c r="A684" s="294">
        <f t="shared" si="11"/>
        <v>664</v>
      </c>
      <c r="B684" s="324" t="s">
        <v>3530</v>
      </c>
      <c r="C684" s="120" t="s">
        <v>20</v>
      </c>
      <c r="D684" s="334">
        <v>300</v>
      </c>
      <c r="E684" s="334">
        <v>300</v>
      </c>
      <c r="F684" s="334"/>
      <c r="G684" s="120"/>
      <c r="H684" s="120"/>
      <c r="I684" s="576"/>
      <c r="J684" s="724"/>
      <c r="K684" s="576"/>
      <c r="L684" s="317"/>
      <c r="M684" s="317"/>
      <c r="N684" s="317"/>
      <c r="O684" s="317"/>
      <c r="P684" s="317"/>
      <c r="Q684" s="317"/>
      <c r="R684" s="317"/>
      <c r="S684" s="317"/>
      <c r="T684" s="317"/>
      <c r="U684" s="317"/>
      <c r="V684" s="317"/>
      <c r="W684" s="317"/>
      <c r="X684" s="317"/>
      <c r="Y684" s="317"/>
      <c r="Z684" s="317"/>
    </row>
    <row r="685" spans="1:26" ht="25.5" outlineLevel="1">
      <c r="A685" s="294">
        <f t="shared" si="11"/>
        <v>665</v>
      </c>
      <c r="B685" s="324" t="s">
        <v>3531</v>
      </c>
      <c r="C685" s="120" t="s">
        <v>20</v>
      </c>
      <c r="D685" s="334">
        <v>100</v>
      </c>
      <c r="E685" s="294">
        <v>100</v>
      </c>
      <c r="F685" s="120"/>
      <c r="G685" s="120"/>
      <c r="H685" s="120"/>
      <c r="I685" s="576"/>
      <c r="J685" s="724"/>
      <c r="K685" s="576"/>
      <c r="L685" s="317"/>
      <c r="M685" s="317"/>
      <c r="N685" s="317"/>
      <c r="O685" s="317"/>
      <c r="P685" s="317"/>
      <c r="Q685" s="317"/>
      <c r="R685" s="317"/>
      <c r="S685" s="317"/>
      <c r="T685" s="317"/>
      <c r="U685" s="317"/>
      <c r="V685" s="317"/>
      <c r="W685" s="317"/>
      <c r="X685" s="317"/>
      <c r="Y685" s="317"/>
      <c r="Z685" s="317"/>
    </row>
    <row r="686" spans="1:26" ht="25.5" outlineLevel="1">
      <c r="A686" s="294">
        <f t="shared" si="11"/>
        <v>666</v>
      </c>
      <c r="B686" s="324" t="s">
        <v>3532</v>
      </c>
      <c r="C686" s="120" t="s">
        <v>126</v>
      </c>
      <c r="D686" s="334">
        <v>240</v>
      </c>
      <c r="E686" s="294">
        <v>240</v>
      </c>
      <c r="F686" s="120"/>
      <c r="G686" s="120"/>
      <c r="H686" s="120"/>
      <c r="I686" s="576"/>
      <c r="J686" s="120" t="s">
        <v>3533</v>
      </c>
      <c r="K686" s="294" t="s">
        <v>3534</v>
      </c>
      <c r="L686" s="317"/>
      <c r="M686" s="317"/>
      <c r="N686" s="317"/>
      <c r="O686" s="317"/>
      <c r="P686" s="317"/>
      <c r="Q686" s="317"/>
      <c r="R686" s="317"/>
      <c r="S686" s="317"/>
      <c r="T686" s="317"/>
      <c r="U686" s="317"/>
      <c r="V686" s="317"/>
      <c r="W686" s="317"/>
      <c r="X686" s="317"/>
      <c r="Y686" s="317"/>
      <c r="Z686" s="317"/>
    </row>
    <row r="687" spans="1:26" ht="25.5" outlineLevel="1">
      <c r="A687" s="294">
        <f t="shared" si="11"/>
        <v>667</v>
      </c>
      <c r="B687" s="324" t="s">
        <v>3535</v>
      </c>
      <c r="C687" s="120" t="s">
        <v>126</v>
      </c>
      <c r="D687" s="335">
        <v>1400</v>
      </c>
      <c r="E687" s="294">
        <v>1400</v>
      </c>
      <c r="F687" s="120"/>
      <c r="G687" s="120"/>
      <c r="H687" s="120"/>
      <c r="I687" s="576"/>
      <c r="J687" s="726" t="s">
        <v>3536</v>
      </c>
      <c r="K687" s="576" t="s">
        <v>3534</v>
      </c>
      <c r="L687" s="317"/>
      <c r="M687" s="317"/>
      <c r="N687" s="317"/>
      <c r="O687" s="317"/>
      <c r="P687" s="317"/>
      <c r="Q687" s="317"/>
      <c r="R687" s="317"/>
      <c r="S687" s="317"/>
      <c r="T687" s="317"/>
      <c r="U687" s="317"/>
      <c r="V687" s="317"/>
      <c r="W687" s="317"/>
      <c r="X687" s="317"/>
      <c r="Y687" s="317"/>
      <c r="Z687" s="317"/>
    </row>
    <row r="688" spans="1:26" ht="25.5" outlineLevel="1">
      <c r="A688" s="294">
        <f t="shared" si="11"/>
        <v>668</v>
      </c>
      <c r="B688" s="324" t="s">
        <v>3537</v>
      </c>
      <c r="C688" s="120" t="s">
        <v>126</v>
      </c>
      <c r="D688" s="334">
        <v>300</v>
      </c>
      <c r="E688" s="294">
        <v>300</v>
      </c>
      <c r="F688" s="120"/>
      <c r="G688" s="120"/>
      <c r="H688" s="120"/>
      <c r="I688" s="576"/>
      <c r="J688" s="726"/>
      <c r="K688" s="581"/>
      <c r="L688" s="317"/>
      <c r="M688" s="317"/>
      <c r="N688" s="317"/>
      <c r="O688" s="317"/>
      <c r="P688" s="317"/>
      <c r="Q688" s="317"/>
      <c r="R688" s="317"/>
      <c r="S688" s="317"/>
      <c r="T688" s="317"/>
      <c r="U688" s="317"/>
      <c r="V688" s="317"/>
      <c r="W688" s="317"/>
      <c r="X688" s="317"/>
      <c r="Y688" s="317"/>
      <c r="Z688" s="317"/>
    </row>
    <row r="689" spans="1:26" ht="25.5" outlineLevel="1">
      <c r="A689" s="294">
        <f t="shared" si="11"/>
        <v>669</v>
      </c>
      <c r="B689" s="176" t="s">
        <v>3538</v>
      </c>
      <c r="C689" s="294" t="s">
        <v>126</v>
      </c>
      <c r="D689" s="294">
        <v>10</v>
      </c>
      <c r="E689" s="294">
        <v>10</v>
      </c>
      <c r="F689" s="294"/>
      <c r="G689" s="294"/>
      <c r="H689" s="294"/>
      <c r="I689" s="315" t="s">
        <v>3539</v>
      </c>
      <c r="J689" s="723" t="s">
        <v>3361</v>
      </c>
      <c r="K689" s="294" t="s">
        <v>3540</v>
      </c>
      <c r="L689" s="318"/>
      <c r="M689" s="318"/>
      <c r="N689" s="318"/>
      <c r="O689" s="318"/>
      <c r="P689" s="318"/>
      <c r="Q689" s="318"/>
      <c r="R689" s="318"/>
      <c r="S689" s="318"/>
      <c r="T689" s="318"/>
      <c r="U689" s="318"/>
      <c r="V689" s="318"/>
      <c r="W689" s="318"/>
      <c r="X689" s="318"/>
      <c r="Y689" s="318"/>
      <c r="Z689" s="318"/>
    </row>
    <row r="690" spans="1:26" ht="38.25" outlineLevel="1">
      <c r="A690" s="294">
        <f t="shared" si="11"/>
        <v>670</v>
      </c>
      <c r="B690" s="176" t="s">
        <v>3541</v>
      </c>
      <c r="C690" s="294" t="s">
        <v>126</v>
      </c>
      <c r="D690" s="294">
        <v>10</v>
      </c>
      <c r="E690" s="294">
        <v>10</v>
      </c>
      <c r="F690" s="294"/>
      <c r="G690" s="294"/>
      <c r="H690" s="294"/>
      <c r="I690" s="294" t="s">
        <v>3332</v>
      </c>
      <c r="J690" s="723"/>
      <c r="K690" s="294" t="s">
        <v>3542</v>
      </c>
      <c r="L690" s="318"/>
      <c r="M690" s="318"/>
      <c r="N690" s="318"/>
      <c r="O690" s="318"/>
      <c r="P690" s="318"/>
      <c r="Q690" s="318"/>
      <c r="R690" s="318"/>
      <c r="S690" s="318"/>
      <c r="T690" s="318"/>
      <c r="U690" s="318"/>
      <c r="V690" s="318"/>
      <c r="W690" s="318"/>
      <c r="X690" s="318"/>
      <c r="Y690" s="318"/>
      <c r="Z690" s="318"/>
    </row>
    <row r="691" spans="1:26" ht="38.25" outlineLevel="1">
      <c r="A691" s="294">
        <f t="shared" si="11"/>
        <v>671</v>
      </c>
      <c r="B691" s="176" t="s">
        <v>3543</v>
      </c>
      <c r="C691" s="294" t="s">
        <v>126</v>
      </c>
      <c r="D691" s="294">
        <v>10</v>
      </c>
      <c r="E691" s="294">
        <v>10</v>
      </c>
      <c r="F691" s="294"/>
      <c r="G691" s="294"/>
      <c r="H691" s="294"/>
      <c r="I691" s="294" t="s">
        <v>3065</v>
      </c>
      <c r="J691" s="723"/>
      <c r="K691" s="294" t="s">
        <v>3542</v>
      </c>
      <c r="L691" s="318"/>
      <c r="M691" s="318"/>
      <c r="N691" s="318"/>
      <c r="O691" s="318"/>
      <c r="P691" s="318"/>
      <c r="Q691" s="318"/>
      <c r="R691" s="318"/>
      <c r="S691" s="318"/>
      <c r="T691" s="318"/>
      <c r="U691" s="318"/>
      <c r="V691" s="318"/>
      <c r="W691" s="318"/>
      <c r="X691" s="318"/>
      <c r="Y691" s="318"/>
      <c r="Z691" s="318"/>
    </row>
    <row r="692" spans="1:26" ht="76.5" outlineLevel="1">
      <c r="A692" s="294">
        <f t="shared" si="11"/>
        <v>672</v>
      </c>
      <c r="B692" s="176" t="s">
        <v>3544</v>
      </c>
      <c r="C692" s="294" t="s">
        <v>126</v>
      </c>
      <c r="D692" s="294">
        <v>50</v>
      </c>
      <c r="E692" s="294">
        <v>50</v>
      </c>
      <c r="F692" s="294"/>
      <c r="G692" s="294"/>
      <c r="H692" s="294"/>
      <c r="I692" s="294" t="s">
        <v>3545</v>
      </c>
      <c r="J692" s="315" t="s">
        <v>3546</v>
      </c>
      <c r="K692" s="294" t="s">
        <v>3547</v>
      </c>
      <c r="L692" s="318"/>
      <c r="M692" s="318"/>
      <c r="N692" s="318"/>
      <c r="O692" s="318"/>
      <c r="P692" s="318"/>
      <c r="Q692" s="318"/>
      <c r="R692" s="318"/>
      <c r="S692" s="318"/>
      <c r="T692" s="318"/>
      <c r="U692" s="318"/>
      <c r="V692" s="318"/>
      <c r="W692" s="318"/>
      <c r="X692" s="318"/>
      <c r="Y692" s="318"/>
      <c r="Z692" s="318"/>
    </row>
    <row r="693" spans="1:26" ht="102" outlineLevel="1">
      <c r="A693" s="294">
        <f t="shared" si="11"/>
        <v>673</v>
      </c>
      <c r="B693" s="176" t="s">
        <v>3548</v>
      </c>
      <c r="C693" s="294" t="s">
        <v>126</v>
      </c>
      <c r="D693" s="294">
        <v>12</v>
      </c>
      <c r="E693" s="294">
        <v>12</v>
      </c>
      <c r="F693" s="111"/>
      <c r="G693" s="111"/>
      <c r="H693" s="111"/>
      <c r="I693" s="294" t="s">
        <v>3488</v>
      </c>
      <c r="J693" s="315" t="s">
        <v>3549</v>
      </c>
      <c r="K693" s="315" t="s">
        <v>3364</v>
      </c>
      <c r="L693" s="318"/>
      <c r="M693" s="318"/>
      <c r="N693" s="318"/>
      <c r="O693" s="318"/>
      <c r="P693" s="318"/>
      <c r="Q693" s="318"/>
      <c r="R693" s="318"/>
      <c r="S693" s="318"/>
      <c r="T693" s="318"/>
      <c r="U693" s="318"/>
      <c r="V693" s="318"/>
      <c r="W693" s="318"/>
      <c r="X693" s="318"/>
      <c r="Y693" s="318"/>
      <c r="Z693" s="318"/>
    </row>
    <row r="694" spans="1:26" ht="25.5" outlineLevel="1">
      <c r="A694" s="294">
        <f t="shared" si="11"/>
        <v>674</v>
      </c>
      <c r="B694" s="324" t="s">
        <v>3550</v>
      </c>
      <c r="C694" s="120" t="s">
        <v>126</v>
      </c>
      <c r="D694" s="330">
        <v>8</v>
      </c>
      <c r="E694" s="330">
        <v>8</v>
      </c>
      <c r="F694" s="294"/>
      <c r="G694" s="120"/>
      <c r="H694" s="120"/>
      <c r="I694" s="294" t="s">
        <v>425</v>
      </c>
      <c r="J694" s="120" t="s">
        <v>3551</v>
      </c>
      <c r="K694" s="294" t="s">
        <v>3552</v>
      </c>
      <c r="L694" s="317"/>
      <c r="M694" s="317"/>
      <c r="N694" s="317"/>
      <c r="O694" s="317"/>
      <c r="P694" s="317"/>
      <c r="Q694" s="317"/>
      <c r="R694" s="317"/>
      <c r="S694" s="317"/>
      <c r="T694" s="317"/>
      <c r="U694" s="317"/>
      <c r="V694" s="317"/>
      <c r="W694" s="317"/>
      <c r="X694" s="317"/>
      <c r="Y694" s="317"/>
      <c r="Z694" s="317"/>
    </row>
    <row r="695" spans="1:26" ht="89.25" outlineLevel="1">
      <c r="A695" s="294">
        <f t="shared" si="11"/>
        <v>675</v>
      </c>
      <c r="B695" s="320" t="s">
        <v>3553</v>
      </c>
      <c r="C695" s="294" t="s">
        <v>126</v>
      </c>
      <c r="D695" s="294">
        <v>12</v>
      </c>
      <c r="E695" s="294">
        <v>12</v>
      </c>
      <c r="F695" s="111"/>
      <c r="G695" s="111"/>
      <c r="H695" s="111"/>
      <c r="I695" s="294" t="s">
        <v>3488</v>
      </c>
      <c r="J695" s="120" t="s">
        <v>3554</v>
      </c>
      <c r="K695" s="723" t="s">
        <v>3364</v>
      </c>
      <c r="L695" s="318"/>
      <c r="M695" s="318"/>
      <c r="N695" s="318"/>
      <c r="O695" s="318"/>
      <c r="P695" s="318"/>
      <c r="Q695" s="318"/>
      <c r="R695" s="318"/>
      <c r="S695" s="318"/>
      <c r="T695" s="318"/>
      <c r="U695" s="318"/>
      <c r="V695" s="318"/>
      <c r="W695" s="318"/>
      <c r="X695" s="318"/>
      <c r="Y695" s="318"/>
      <c r="Z695" s="318"/>
    </row>
    <row r="696" spans="1:26" ht="73.5" customHeight="1" outlineLevel="1">
      <c r="A696" s="294">
        <f t="shared" si="11"/>
        <v>676</v>
      </c>
      <c r="B696" s="322" t="s">
        <v>3555</v>
      </c>
      <c r="C696" s="294" t="s">
        <v>126</v>
      </c>
      <c r="D696" s="294">
        <v>50</v>
      </c>
      <c r="E696" s="287"/>
      <c r="F696" s="287">
        <v>50</v>
      </c>
      <c r="G696" s="287"/>
      <c r="H696" s="287"/>
      <c r="I696" s="576" t="s">
        <v>3556</v>
      </c>
      <c r="J696" s="727" t="s">
        <v>3557</v>
      </c>
      <c r="K696" s="723"/>
      <c r="L696" s="318"/>
      <c r="M696" s="318"/>
      <c r="N696" s="318"/>
      <c r="O696" s="318"/>
      <c r="P696" s="318"/>
      <c r="Q696" s="318"/>
      <c r="R696" s="318"/>
      <c r="S696" s="318"/>
      <c r="T696" s="318"/>
      <c r="U696" s="318"/>
      <c r="V696" s="318"/>
      <c r="W696" s="318"/>
      <c r="X696" s="318"/>
      <c r="Y696" s="318"/>
      <c r="Z696" s="318"/>
    </row>
    <row r="697" spans="1:26" ht="73.5" customHeight="1" outlineLevel="1">
      <c r="A697" s="294">
        <f t="shared" si="11"/>
        <v>677</v>
      </c>
      <c r="B697" s="322" t="s">
        <v>3558</v>
      </c>
      <c r="C697" s="294" t="s">
        <v>126</v>
      </c>
      <c r="D697" s="294">
        <v>25</v>
      </c>
      <c r="E697" s="287"/>
      <c r="F697" s="287">
        <v>25</v>
      </c>
      <c r="G697" s="287"/>
      <c r="H697" s="287"/>
      <c r="I697" s="581"/>
      <c r="J697" s="727"/>
      <c r="K697" s="723"/>
      <c r="L697" s="318"/>
      <c r="M697" s="318"/>
      <c r="N697" s="318"/>
      <c r="O697" s="318"/>
      <c r="P697" s="318"/>
      <c r="Q697" s="318"/>
      <c r="R697" s="318"/>
      <c r="S697" s="318"/>
      <c r="T697" s="318"/>
      <c r="U697" s="318"/>
      <c r="V697" s="318"/>
      <c r="W697" s="318"/>
      <c r="X697" s="318"/>
      <c r="Y697" s="318"/>
      <c r="Z697" s="318"/>
    </row>
    <row r="698" spans="1:26" ht="73.5" customHeight="1" outlineLevel="1">
      <c r="A698" s="294">
        <f t="shared" si="11"/>
        <v>678</v>
      </c>
      <c r="B698" s="322" t="s">
        <v>3559</v>
      </c>
      <c r="C698" s="294" t="s">
        <v>126</v>
      </c>
      <c r="D698" s="294">
        <v>15</v>
      </c>
      <c r="E698" s="287"/>
      <c r="F698" s="287">
        <v>15</v>
      </c>
      <c r="G698" s="287"/>
      <c r="H698" s="287"/>
      <c r="I698" s="581"/>
      <c r="J698" s="727"/>
      <c r="K698" s="723"/>
      <c r="L698" s="318"/>
      <c r="M698" s="318"/>
      <c r="N698" s="318"/>
      <c r="O698" s="318"/>
      <c r="P698" s="318"/>
      <c r="Q698" s="318"/>
      <c r="R698" s="318"/>
      <c r="S698" s="318"/>
      <c r="T698" s="318"/>
      <c r="U698" s="318"/>
      <c r="V698" s="318"/>
      <c r="W698" s="318"/>
      <c r="X698" s="318"/>
      <c r="Y698" s="318"/>
      <c r="Z698" s="318"/>
    </row>
    <row r="699" spans="1:26" ht="51" outlineLevel="1">
      <c r="A699" s="294">
        <f t="shared" si="11"/>
        <v>679</v>
      </c>
      <c r="B699" s="322" t="s">
        <v>3560</v>
      </c>
      <c r="C699" s="294" t="s">
        <v>126</v>
      </c>
      <c r="D699" s="111">
        <v>2</v>
      </c>
      <c r="E699" s="111"/>
      <c r="F699" s="111">
        <v>2</v>
      </c>
      <c r="G699" s="294"/>
      <c r="H699" s="323"/>
      <c r="I699" s="294" t="s">
        <v>3561</v>
      </c>
      <c r="J699" s="115" t="s">
        <v>3562</v>
      </c>
      <c r="K699" s="723"/>
      <c r="L699" s="318"/>
      <c r="M699" s="318"/>
      <c r="N699" s="318"/>
      <c r="O699" s="318"/>
      <c r="P699" s="318"/>
      <c r="Q699" s="318"/>
      <c r="R699" s="318"/>
      <c r="S699" s="318"/>
      <c r="T699" s="318"/>
      <c r="U699" s="318"/>
      <c r="V699" s="318"/>
      <c r="W699" s="318"/>
      <c r="X699" s="318"/>
      <c r="Y699" s="318"/>
      <c r="Z699" s="318"/>
    </row>
    <row r="700" spans="1:26" ht="89.25" outlineLevel="1">
      <c r="A700" s="294">
        <f t="shared" si="11"/>
        <v>680</v>
      </c>
      <c r="B700" s="322" t="s">
        <v>3563</v>
      </c>
      <c r="C700" s="294" t="s">
        <v>126</v>
      </c>
      <c r="D700" s="111">
        <v>4</v>
      </c>
      <c r="E700" s="111"/>
      <c r="F700" s="111">
        <v>4</v>
      </c>
      <c r="G700" s="323"/>
      <c r="H700" s="323"/>
      <c r="I700" s="294" t="s">
        <v>3564</v>
      </c>
      <c r="J700" s="115" t="s">
        <v>3565</v>
      </c>
      <c r="K700" s="723"/>
      <c r="L700" s="318"/>
      <c r="M700" s="318"/>
      <c r="N700" s="318"/>
      <c r="O700" s="318"/>
      <c r="P700" s="318"/>
      <c r="Q700" s="318"/>
      <c r="R700" s="318"/>
      <c r="S700" s="318"/>
      <c r="T700" s="318"/>
      <c r="U700" s="318"/>
      <c r="V700" s="318"/>
      <c r="W700" s="318"/>
      <c r="X700" s="318"/>
      <c r="Y700" s="318"/>
      <c r="Z700" s="318"/>
    </row>
    <row r="701" spans="1:26" ht="51" outlineLevel="1">
      <c r="A701" s="294">
        <f t="shared" si="11"/>
        <v>681</v>
      </c>
      <c r="B701" s="176" t="s">
        <v>3566</v>
      </c>
      <c r="C701" s="294" t="s">
        <v>126</v>
      </c>
      <c r="D701" s="294">
        <v>12</v>
      </c>
      <c r="E701" s="294"/>
      <c r="F701" s="294">
        <v>12</v>
      </c>
      <c r="G701" s="294"/>
      <c r="H701" s="294"/>
      <c r="I701" s="294" t="s">
        <v>3567</v>
      </c>
      <c r="J701" s="723" t="s">
        <v>3568</v>
      </c>
      <c r="K701" s="294" t="s">
        <v>3569</v>
      </c>
      <c r="L701" s="318"/>
      <c r="M701" s="318"/>
      <c r="N701" s="318"/>
      <c r="O701" s="318"/>
      <c r="P701" s="318"/>
      <c r="Q701" s="318"/>
      <c r="R701" s="318"/>
      <c r="S701" s="318"/>
      <c r="T701" s="318"/>
      <c r="U701" s="318"/>
      <c r="V701" s="318"/>
      <c r="W701" s="318"/>
      <c r="X701" s="318"/>
      <c r="Y701" s="318"/>
      <c r="Z701" s="318"/>
    </row>
    <row r="702" spans="1:26" ht="63.75" outlineLevel="1">
      <c r="A702" s="294">
        <f t="shared" si="11"/>
        <v>682</v>
      </c>
      <c r="B702" s="176" t="s">
        <v>3570</v>
      </c>
      <c r="C702" s="294" t="s">
        <v>126</v>
      </c>
      <c r="D702" s="294">
        <v>8</v>
      </c>
      <c r="E702" s="294"/>
      <c r="F702" s="294">
        <v>8</v>
      </c>
      <c r="G702" s="294"/>
      <c r="H702" s="294"/>
      <c r="I702" s="294" t="s">
        <v>450</v>
      </c>
      <c r="J702" s="723"/>
      <c r="K702" s="294" t="s">
        <v>3571</v>
      </c>
      <c r="L702" s="318"/>
      <c r="M702" s="318"/>
      <c r="N702" s="318"/>
      <c r="O702" s="318"/>
      <c r="P702" s="318"/>
      <c r="Q702" s="318"/>
      <c r="R702" s="318"/>
      <c r="S702" s="318"/>
      <c r="T702" s="318"/>
      <c r="U702" s="318"/>
      <c r="V702" s="318"/>
      <c r="W702" s="318"/>
      <c r="X702" s="318"/>
      <c r="Y702" s="318"/>
      <c r="Z702" s="318"/>
    </row>
    <row r="703" spans="1:26" ht="51" outlineLevel="1">
      <c r="A703" s="294">
        <f t="shared" si="11"/>
        <v>683</v>
      </c>
      <c r="B703" s="176" t="s">
        <v>3572</v>
      </c>
      <c r="C703" s="294" t="s">
        <v>126</v>
      </c>
      <c r="D703" s="294">
        <v>8</v>
      </c>
      <c r="E703" s="294"/>
      <c r="F703" s="294">
        <v>8</v>
      </c>
      <c r="G703" s="294"/>
      <c r="H703" s="294"/>
      <c r="I703" s="294" t="s">
        <v>3065</v>
      </c>
      <c r="J703" s="723" t="s">
        <v>3568</v>
      </c>
      <c r="K703" s="294" t="s">
        <v>3573</v>
      </c>
      <c r="L703" s="318"/>
      <c r="M703" s="318"/>
      <c r="N703" s="318"/>
      <c r="O703" s="318"/>
      <c r="P703" s="318"/>
      <c r="Q703" s="318"/>
      <c r="R703" s="318"/>
      <c r="S703" s="318"/>
      <c r="T703" s="318"/>
      <c r="U703" s="318"/>
      <c r="V703" s="318"/>
      <c r="W703" s="318"/>
      <c r="X703" s="318"/>
      <c r="Y703" s="318"/>
      <c r="Z703" s="318"/>
    </row>
    <row r="704" spans="1:26" ht="38.25" outlineLevel="1">
      <c r="A704" s="294">
        <f t="shared" si="11"/>
        <v>684</v>
      </c>
      <c r="B704" s="176" t="s">
        <v>3574</v>
      </c>
      <c r="C704" s="294" t="s">
        <v>126</v>
      </c>
      <c r="D704" s="294">
        <v>4</v>
      </c>
      <c r="E704" s="294"/>
      <c r="F704" s="294">
        <v>4</v>
      </c>
      <c r="G704" s="294"/>
      <c r="H704" s="294"/>
      <c r="I704" s="294" t="s">
        <v>3575</v>
      </c>
      <c r="J704" s="723"/>
      <c r="K704" s="294" t="s">
        <v>3576</v>
      </c>
      <c r="L704" s="318"/>
      <c r="M704" s="318"/>
      <c r="N704" s="318"/>
      <c r="O704" s="318"/>
      <c r="P704" s="318"/>
      <c r="Q704" s="318"/>
      <c r="R704" s="318"/>
      <c r="S704" s="318"/>
      <c r="T704" s="318"/>
      <c r="U704" s="318"/>
      <c r="V704" s="318"/>
      <c r="W704" s="318"/>
      <c r="X704" s="318"/>
      <c r="Y704" s="318"/>
      <c r="Z704" s="318"/>
    </row>
    <row r="705" spans="1:26" ht="25.5" outlineLevel="1">
      <c r="A705" s="294">
        <f t="shared" si="11"/>
        <v>685</v>
      </c>
      <c r="B705" s="174" t="s">
        <v>3577</v>
      </c>
      <c r="C705" s="294" t="s">
        <v>126</v>
      </c>
      <c r="D705" s="294">
        <v>8</v>
      </c>
      <c r="E705" s="294"/>
      <c r="F705" s="294">
        <v>8</v>
      </c>
      <c r="G705" s="294"/>
      <c r="H705" s="294"/>
      <c r="I705" s="576" t="s">
        <v>3217</v>
      </c>
      <c r="J705" s="723" t="s">
        <v>3578</v>
      </c>
      <c r="K705" s="576" t="s">
        <v>3579</v>
      </c>
      <c r="L705" s="319"/>
      <c r="M705" s="319"/>
      <c r="N705" s="319"/>
      <c r="O705" s="319"/>
      <c r="P705" s="319"/>
      <c r="Q705" s="319"/>
      <c r="R705" s="319"/>
      <c r="S705" s="319"/>
      <c r="T705" s="319"/>
      <c r="U705" s="319"/>
      <c r="V705" s="319"/>
      <c r="W705" s="319"/>
      <c r="X705" s="319"/>
      <c r="Y705" s="319"/>
      <c r="Z705" s="319"/>
    </row>
    <row r="706" spans="1:26" ht="25.5" outlineLevel="1">
      <c r="A706" s="294">
        <f t="shared" si="11"/>
        <v>686</v>
      </c>
      <c r="B706" s="174" t="s">
        <v>3580</v>
      </c>
      <c r="C706" s="294" t="s">
        <v>126</v>
      </c>
      <c r="D706" s="294">
        <v>8</v>
      </c>
      <c r="E706" s="294"/>
      <c r="F706" s="294">
        <v>8</v>
      </c>
      <c r="G706" s="294"/>
      <c r="H706" s="294"/>
      <c r="I706" s="576"/>
      <c r="J706" s="723"/>
      <c r="K706" s="581"/>
      <c r="L706" s="319"/>
      <c r="M706" s="319"/>
      <c r="N706" s="319"/>
      <c r="O706" s="319"/>
      <c r="P706" s="319"/>
      <c r="Q706" s="319"/>
      <c r="R706" s="319"/>
      <c r="S706" s="319"/>
      <c r="T706" s="319"/>
      <c r="U706" s="319"/>
      <c r="V706" s="319"/>
      <c r="W706" s="319"/>
      <c r="X706" s="319"/>
      <c r="Y706" s="319"/>
      <c r="Z706" s="319"/>
    </row>
    <row r="707" spans="1:26" ht="25.5" outlineLevel="1">
      <c r="A707" s="294">
        <f t="shared" si="11"/>
        <v>687</v>
      </c>
      <c r="B707" s="174" t="s">
        <v>3581</v>
      </c>
      <c r="C707" s="294" t="s">
        <v>126</v>
      </c>
      <c r="D707" s="294">
        <v>10</v>
      </c>
      <c r="E707" s="294"/>
      <c r="F707" s="294">
        <v>10</v>
      </c>
      <c r="G707" s="294"/>
      <c r="H707" s="294"/>
      <c r="I707" s="576"/>
      <c r="J707" s="723"/>
      <c r="K707" s="581"/>
      <c r="L707" s="319"/>
      <c r="M707" s="319"/>
      <c r="N707" s="319"/>
      <c r="O707" s="319"/>
      <c r="P707" s="319"/>
      <c r="Q707" s="319"/>
      <c r="R707" s="319"/>
      <c r="S707" s="319"/>
      <c r="T707" s="319"/>
      <c r="U707" s="319"/>
      <c r="V707" s="319"/>
      <c r="W707" s="319"/>
      <c r="X707" s="319"/>
      <c r="Y707" s="319"/>
      <c r="Z707" s="319"/>
    </row>
    <row r="708" spans="1:26" ht="25.5" outlineLevel="1">
      <c r="A708" s="294">
        <f t="shared" si="11"/>
        <v>688</v>
      </c>
      <c r="B708" s="174" t="s">
        <v>3582</v>
      </c>
      <c r="C708" s="294" t="s">
        <v>126</v>
      </c>
      <c r="D708" s="294">
        <v>8</v>
      </c>
      <c r="E708" s="294"/>
      <c r="F708" s="294">
        <v>8</v>
      </c>
      <c r="G708" s="294"/>
      <c r="H708" s="294"/>
      <c r="I708" s="576"/>
      <c r="J708" s="723"/>
      <c r="K708" s="581"/>
      <c r="L708" s="319"/>
      <c r="M708" s="319"/>
      <c r="N708" s="319"/>
      <c r="O708" s="319"/>
      <c r="P708" s="319"/>
      <c r="Q708" s="319"/>
      <c r="R708" s="319"/>
      <c r="S708" s="319"/>
      <c r="T708" s="319"/>
      <c r="U708" s="319"/>
      <c r="V708" s="319"/>
      <c r="W708" s="319"/>
      <c r="X708" s="319"/>
      <c r="Y708" s="319"/>
      <c r="Z708" s="319"/>
    </row>
    <row r="709" spans="1:26" ht="25.5" outlineLevel="1">
      <c r="A709" s="294">
        <f t="shared" si="11"/>
        <v>689</v>
      </c>
      <c r="B709" s="174" t="s">
        <v>3583</v>
      </c>
      <c r="C709" s="294" t="s">
        <v>126</v>
      </c>
      <c r="D709" s="294">
        <v>4</v>
      </c>
      <c r="E709" s="294"/>
      <c r="F709" s="294">
        <v>4</v>
      </c>
      <c r="G709" s="294"/>
      <c r="H709" s="294"/>
      <c r="I709" s="576"/>
      <c r="J709" s="723"/>
      <c r="K709" s="581"/>
      <c r="L709" s="319"/>
      <c r="M709" s="319"/>
      <c r="N709" s="319"/>
      <c r="O709" s="319"/>
      <c r="P709" s="319"/>
      <c r="Q709" s="319"/>
      <c r="R709" s="319"/>
      <c r="S709" s="319"/>
      <c r="T709" s="319"/>
      <c r="U709" s="319"/>
      <c r="V709" s="319"/>
      <c r="W709" s="319"/>
      <c r="X709" s="319"/>
      <c r="Y709" s="319"/>
      <c r="Z709" s="319"/>
    </row>
    <row r="710" spans="1:26" ht="38.25" outlineLevel="1">
      <c r="A710" s="294">
        <f t="shared" si="11"/>
        <v>690</v>
      </c>
      <c r="B710" s="174" t="s">
        <v>3584</v>
      </c>
      <c r="C710" s="294" t="s">
        <v>126</v>
      </c>
      <c r="D710" s="294">
        <v>1</v>
      </c>
      <c r="E710" s="294"/>
      <c r="F710" s="294">
        <v>1</v>
      </c>
      <c r="G710" s="294"/>
      <c r="H710" s="294"/>
      <c r="I710" s="576"/>
      <c r="J710" s="723" t="s">
        <v>3585</v>
      </c>
      <c r="K710" s="294" t="s">
        <v>3586</v>
      </c>
      <c r="L710" s="317"/>
      <c r="M710" s="317"/>
      <c r="N710" s="317"/>
      <c r="O710" s="317"/>
      <c r="P710" s="317"/>
      <c r="Q710" s="317"/>
      <c r="R710" s="317"/>
      <c r="S710" s="317"/>
      <c r="T710" s="317"/>
      <c r="U710" s="317"/>
      <c r="V710" s="317"/>
      <c r="W710" s="317"/>
      <c r="X710" s="317"/>
      <c r="Y710" s="317"/>
      <c r="Z710" s="317"/>
    </row>
    <row r="711" spans="1:26" ht="38.25" outlineLevel="1">
      <c r="A711" s="294">
        <f t="shared" ref="A711:A774" si="12">A710+1</f>
        <v>691</v>
      </c>
      <c r="B711" s="174" t="s">
        <v>3587</v>
      </c>
      <c r="C711" s="294" t="s">
        <v>126</v>
      </c>
      <c r="D711" s="294">
        <v>2</v>
      </c>
      <c r="E711" s="294"/>
      <c r="F711" s="294">
        <v>2</v>
      </c>
      <c r="G711" s="294"/>
      <c r="H711" s="294"/>
      <c r="I711" s="576"/>
      <c r="J711" s="723"/>
      <c r="K711" s="294" t="s">
        <v>3588</v>
      </c>
      <c r="L711" s="319"/>
      <c r="M711" s="319"/>
      <c r="N711" s="319"/>
      <c r="O711" s="319"/>
      <c r="P711" s="319"/>
      <c r="Q711" s="319"/>
      <c r="R711" s="319"/>
      <c r="S711" s="319"/>
      <c r="T711" s="319"/>
      <c r="U711" s="319"/>
      <c r="V711" s="319"/>
      <c r="W711" s="319"/>
      <c r="X711" s="319"/>
      <c r="Y711" s="319"/>
      <c r="Z711" s="319"/>
    </row>
    <row r="712" spans="1:26" ht="38.25" outlineLevel="1">
      <c r="A712" s="294">
        <f t="shared" si="12"/>
        <v>692</v>
      </c>
      <c r="B712" s="174" t="s">
        <v>3589</v>
      </c>
      <c r="C712" s="294" t="s">
        <v>126</v>
      </c>
      <c r="D712" s="294">
        <v>2</v>
      </c>
      <c r="E712" s="294"/>
      <c r="F712" s="294">
        <v>2</v>
      </c>
      <c r="G712" s="294"/>
      <c r="H712" s="294"/>
      <c r="I712" s="576"/>
      <c r="J712" s="723"/>
      <c r="K712" s="294" t="s">
        <v>3590</v>
      </c>
      <c r="L712" s="319"/>
      <c r="M712" s="319"/>
      <c r="N712" s="319"/>
      <c r="O712" s="319"/>
      <c r="P712" s="319"/>
      <c r="Q712" s="319"/>
      <c r="R712" s="319"/>
      <c r="S712" s="319"/>
      <c r="T712" s="319"/>
      <c r="U712" s="319"/>
      <c r="V712" s="319"/>
      <c r="W712" s="319"/>
      <c r="X712" s="319"/>
      <c r="Y712" s="319"/>
      <c r="Z712" s="319"/>
    </row>
    <row r="713" spans="1:26" ht="51" outlineLevel="1">
      <c r="A713" s="294">
        <f t="shared" si="12"/>
        <v>693</v>
      </c>
      <c r="B713" s="174" t="s">
        <v>3591</v>
      </c>
      <c r="C713" s="294" t="s">
        <v>126</v>
      </c>
      <c r="D713" s="294">
        <v>2</v>
      </c>
      <c r="E713" s="294"/>
      <c r="F713" s="294">
        <v>2</v>
      </c>
      <c r="G713" s="294"/>
      <c r="H713" s="294"/>
      <c r="I713" s="576"/>
      <c r="J713" s="723" t="s">
        <v>3592</v>
      </c>
      <c r="K713" s="294" t="s">
        <v>3593</v>
      </c>
      <c r="L713" s="319"/>
      <c r="M713" s="319"/>
      <c r="N713" s="319"/>
      <c r="O713" s="319"/>
      <c r="P713" s="319"/>
      <c r="Q713" s="319"/>
      <c r="R713" s="319"/>
      <c r="S713" s="319"/>
      <c r="T713" s="319"/>
      <c r="U713" s="319"/>
      <c r="V713" s="319"/>
      <c r="W713" s="319"/>
      <c r="X713" s="319"/>
      <c r="Y713" s="319"/>
      <c r="Z713" s="319"/>
    </row>
    <row r="714" spans="1:26" ht="51" outlineLevel="1">
      <c r="A714" s="294">
        <f t="shared" si="12"/>
        <v>694</v>
      </c>
      <c r="B714" s="174" t="s">
        <v>3594</v>
      </c>
      <c r="C714" s="294" t="s">
        <v>126</v>
      </c>
      <c r="D714" s="294">
        <v>2</v>
      </c>
      <c r="E714" s="294"/>
      <c r="F714" s="294">
        <v>2</v>
      </c>
      <c r="G714" s="294"/>
      <c r="H714" s="294"/>
      <c r="I714" s="576"/>
      <c r="J714" s="723"/>
      <c r="K714" s="294" t="s">
        <v>3595</v>
      </c>
      <c r="L714" s="319"/>
      <c r="M714" s="319"/>
      <c r="N714" s="319"/>
      <c r="O714" s="319"/>
      <c r="P714" s="319"/>
      <c r="Q714" s="319"/>
      <c r="R714" s="319"/>
      <c r="S714" s="319"/>
      <c r="T714" s="319"/>
      <c r="U714" s="319"/>
      <c r="V714" s="319"/>
      <c r="W714" s="319"/>
      <c r="X714" s="319"/>
      <c r="Y714" s="319"/>
      <c r="Z714" s="319"/>
    </row>
    <row r="715" spans="1:26" ht="25.5" outlineLevel="1">
      <c r="A715" s="294">
        <f t="shared" si="12"/>
        <v>695</v>
      </c>
      <c r="B715" s="174" t="s">
        <v>3596</v>
      </c>
      <c r="C715" s="294" t="s">
        <v>126</v>
      </c>
      <c r="D715" s="294">
        <v>12</v>
      </c>
      <c r="E715" s="294"/>
      <c r="F715" s="294">
        <v>12</v>
      </c>
      <c r="G715" s="294"/>
      <c r="H715" s="294"/>
      <c r="I715" s="576"/>
      <c r="J715" s="723" t="s">
        <v>3597</v>
      </c>
      <c r="K715" s="294" t="s">
        <v>3598</v>
      </c>
      <c r="L715" s="319"/>
      <c r="M715" s="319"/>
      <c r="N715" s="319"/>
      <c r="O715" s="319"/>
      <c r="P715" s="319"/>
      <c r="Q715" s="319"/>
      <c r="R715" s="319"/>
      <c r="S715" s="319"/>
      <c r="T715" s="319"/>
      <c r="U715" s="319"/>
      <c r="V715" s="319"/>
      <c r="W715" s="319"/>
      <c r="X715" s="319"/>
      <c r="Y715" s="319"/>
      <c r="Z715" s="319"/>
    </row>
    <row r="716" spans="1:26" ht="21" customHeight="1" outlineLevel="1">
      <c r="A716" s="294">
        <f t="shared" si="12"/>
        <v>696</v>
      </c>
      <c r="B716" s="336" t="s">
        <v>3599</v>
      </c>
      <c r="C716" s="294" t="s">
        <v>126</v>
      </c>
      <c r="D716" s="327">
        <v>20</v>
      </c>
      <c r="E716" s="294"/>
      <c r="F716" s="294">
        <v>20</v>
      </c>
      <c r="G716" s="294"/>
      <c r="H716" s="294"/>
      <c r="I716" s="725" t="s">
        <v>3600</v>
      </c>
      <c r="J716" s="723"/>
      <c r="K716" s="576" t="s">
        <v>3153</v>
      </c>
      <c r="L716" s="235"/>
      <c r="M716" s="235"/>
      <c r="N716" s="235"/>
      <c r="O716" s="235"/>
      <c r="P716" s="235"/>
      <c r="Q716" s="235"/>
      <c r="R716" s="235"/>
      <c r="S716" s="235"/>
      <c r="T716" s="235"/>
      <c r="U716" s="235"/>
      <c r="V716" s="235"/>
      <c r="W716" s="235"/>
      <c r="X716" s="235"/>
      <c r="Y716" s="235"/>
      <c r="Z716" s="235"/>
    </row>
    <row r="717" spans="1:26" ht="15" customHeight="1" outlineLevel="1">
      <c r="A717" s="294">
        <f t="shared" si="12"/>
        <v>697</v>
      </c>
      <c r="B717" s="336" t="s">
        <v>3601</v>
      </c>
      <c r="C717" s="294" t="s">
        <v>126</v>
      </c>
      <c r="D717" s="327">
        <v>10</v>
      </c>
      <c r="E717" s="294"/>
      <c r="F717" s="294">
        <v>10</v>
      </c>
      <c r="G717" s="294"/>
      <c r="H717" s="294"/>
      <c r="I717" s="581"/>
      <c r="J717" s="723"/>
      <c r="K717" s="581"/>
      <c r="L717" s="235"/>
      <c r="M717" s="235"/>
      <c r="N717" s="235"/>
      <c r="O717" s="235"/>
      <c r="P717" s="235"/>
      <c r="Q717" s="235"/>
      <c r="R717" s="235"/>
      <c r="S717" s="235"/>
      <c r="T717" s="235"/>
      <c r="U717" s="235"/>
      <c r="V717" s="235"/>
      <c r="W717" s="235"/>
      <c r="X717" s="235"/>
      <c r="Y717" s="235"/>
      <c r="Z717" s="235"/>
    </row>
    <row r="718" spans="1:26" ht="15" customHeight="1" outlineLevel="1">
      <c r="A718" s="294">
        <f t="shared" si="12"/>
        <v>698</v>
      </c>
      <c r="B718" s="336" t="s">
        <v>3602</v>
      </c>
      <c r="C718" s="294" t="s">
        <v>126</v>
      </c>
      <c r="D718" s="327">
        <v>10</v>
      </c>
      <c r="E718" s="294"/>
      <c r="F718" s="294">
        <v>10</v>
      </c>
      <c r="G718" s="294"/>
      <c r="H718" s="294"/>
      <c r="I718" s="581"/>
      <c r="J718" s="723"/>
      <c r="K718" s="581"/>
      <c r="L718" s="235"/>
      <c r="M718" s="235"/>
      <c r="N718" s="235"/>
      <c r="O718" s="235"/>
      <c r="P718" s="235"/>
      <c r="Q718" s="235"/>
      <c r="R718" s="235"/>
      <c r="S718" s="235"/>
      <c r="T718" s="235"/>
      <c r="U718" s="235"/>
      <c r="V718" s="235"/>
      <c r="W718" s="235"/>
      <c r="X718" s="235"/>
      <c r="Y718" s="235"/>
      <c r="Z718" s="235"/>
    </row>
    <row r="719" spans="1:26" ht="15" customHeight="1" outlineLevel="1">
      <c r="A719" s="294">
        <f t="shared" si="12"/>
        <v>699</v>
      </c>
      <c r="B719" s="336" t="s">
        <v>3603</v>
      </c>
      <c r="C719" s="294" t="s">
        <v>126</v>
      </c>
      <c r="D719" s="327">
        <v>15</v>
      </c>
      <c r="E719" s="294"/>
      <c r="F719" s="294">
        <v>15</v>
      </c>
      <c r="G719" s="294"/>
      <c r="H719" s="294"/>
      <c r="I719" s="581"/>
      <c r="J719" s="723"/>
      <c r="K719" s="581"/>
      <c r="L719" s="235"/>
      <c r="M719" s="235"/>
      <c r="N719" s="235"/>
      <c r="O719" s="235"/>
      <c r="P719" s="235"/>
      <c r="Q719" s="235"/>
      <c r="R719" s="235"/>
      <c r="S719" s="235"/>
      <c r="T719" s="235"/>
      <c r="U719" s="235"/>
      <c r="V719" s="235"/>
      <c r="W719" s="235"/>
      <c r="X719" s="235"/>
      <c r="Y719" s="235"/>
      <c r="Z719" s="235"/>
    </row>
    <row r="720" spans="1:26" ht="15" customHeight="1" outlineLevel="1">
      <c r="A720" s="294">
        <f t="shared" si="12"/>
        <v>700</v>
      </c>
      <c r="B720" s="336" t="s">
        <v>3604</v>
      </c>
      <c r="C720" s="294" t="s">
        <v>126</v>
      </c>
      <c r="D720" s="327">
        <v>10</v>
      </c>
      <c r="E720" s="294"/>
      <c r="F720" s="294">
        <v>10</v>
      </c>
      <c r="G720" s="294"/>
      <c r="H720" s="294"/>
      <c r="I720" s="581"/>
      <c r="J720" s="723"/>
      <c r="K720" s="581"/>
      <c r="L720" s="235"/>
      <c r="M720" s="235"/>
      <c r="N720" s="235"/>
      <c r="O720" s="235"/>
      <c r="P720" s="235"/>
      <c r="Q720" s="235"/>
      <c r="R720" s="235"/>
      <c r="S720" s="235"/>
      <c r="T720" s="235"/>
      <c r="U720" s="235"/>
      <c r="V720" s="235"/>
      <c r="W720" s="235"/>
      <c r="X720" s="235"/>
      <c r="Y720" s="235"/>
      <c r="Z720" s="235"/>
    </row>
    <row r="721" spans="1:26" ht="15" customHeight="1" outlineLevel="1">
      <c r="A721" s="294">
        <f t="shared" si="12"/>
        <v>701</v>
      </c>
      <c r="B721" s="336" t="s">
        <v>3605</v>
      </c>
      <c r="C721" s="294" t="s">
        <v>126</v>
      </c>
      <c r="D721" s="327">
        <v>10</v>
      </c>
      <c r="E721" s="294"/>
      <c r="F721" s="294">
        <v>10</v>
      </c>
      <c r="G721" s="294"/>
      <c r="H721" s="294"/>
      <c r="I721" s="581"/>
      <c r="J721" s="723"/>
      <c r="K721" s="581"/>
      <c r="L721" s="235"/>
      <c r="M721" s="235"/>
      <c r="N721" s="235"/>
      <c r="O721" s="235"/>
      <c r="P721" s="235"/>
      <c r="Q721" s="235"/>
      <c r="R721" s="235"/>
      <c r="S721" s="235"/>
      <c r="T721" s="235"/>
      <c r="U721" s="235"/>
      <c r="V721" s="235"/>
      <c r="W721" s="235"/>
      <c r="X721" s="235"/>
      <c r="Y721" s="235"/>
      <c r="Z721" s="235"/>
    </row>
    <row r="722" spans="1:26" ht="15" customHeight="1" outlineLevel="1">
      <c r="A722" s="294">
        <f t="shared" si="12"/>
        <v>702</v>
      </c>
      <c r="B722" s="336" t="s">
        <v>3606</v>
      </c>
      <c r="C722" s="294" t="s">
        <v>126</v>
      </c>
      <c r="D722" s="327">
        <v>10</v>
      </c>
      <c r="E722" s="294"/>
      <c r="F722" s="294">
        <v>10</v>
      </c>
      <c r="G722" s="294"/>
      <c r="H722" s="294"/>
      <c r="I722" s="725" t="s">
        <v>3600</v>
      </c>
      <c r="J722" s="723" t="s">
        <v>3597</v>
      </c>
      <c r="K722" s="576" t="s">
        <v>3153</v>
      </c>
      <c r="L722" s="235"/>
      <c r="M722" s="235"/>
      <c r="N722" s="235"/>
      <c r="O722" s="235"/>
      <c r="P722" s="235"/>
      <c r="Q722" s="235"/>
      <c r="R722" s="235"/>
      <c r="S722" s="235"/>
      <c r="T722" s="235"/>
      <c r="U722" s="235"/>
      <c r="V722" s="235"/>
      <c r="W722" s="235"/>
      <c r="X722" s="235"/>
      <c r="Y722" s="235"/>
      <c r="Z722" s="235"/>
    </row>
    <row r="723" spans="1:26" ht="15" customHeight="1" outlineLevel="1">
      <c r="A723" s="294">
        <f t="shared" si="12"/>
        <v>703</v>
      </c>
      <c r="B723" s="336" t="s">
        <v>3607</v>
      </c>
      <c r="C723" s="294" t="s">
        <v>126</v>
      </c>
      <c r="D723" s="327">
        <v>4</v>
      </c>
      <c r="E723" s="294"/>
      <c r="F723" s="294">
        <v>4</v>
      </c>
      <c r="G723" s="294"/>
      <c r="H723" s="294"/>
      <c r="I723" s="581"/>
      <c r="J723" s="723"/>
      <c r="K723" s="581"/>
      <c r="L723" s="235"/>
      <c r="M723" s="235"/>
      <c r="N723" s="235"/>
      <c r="O723" s="235"/>
      <c r="P723" s="235"/>
      <c r="Q723" s="235"/>
      <c r="R723" s="235"/>
      <c r="S723" s="235"/>
      <c r="T723" s="235"/>
      <c r="U723" s="235"/>
      <c r="V723" s="235"/>
      <c r="W723" s="235"/>
      <c r="X723" s="235"/>
      <c r="Y723" s="235"/>
      <c r="Z723" s="235"/>
    </row>
    <row r="724" spans="1:26" ht="15" customHeight="1" outlineLevel="1">
      <c r="A724" s="294">
        <f t="shared" si="12"/>
        <v>704</v>
      </c>
      <c r="B724" s="336" t="s">
        <v>3608</v>
      </c>
      <c r="C724" s="294" t="s">
        <v>126</v>
      </c>
      <c r="D724" s="327">
        <v>4</v>
      </c>
      <c r="E724" s="294"/>
      <c r="F724" s="294">
        <v>4</v>
      </c>
      <c r="G724" s="294"/>
      <c r="H724" s="294"/>
      <c r="I724" s="581"/>
      <c r="J724" s="723"/>
      <c r="K724" s="581"/>
      <c r="L724" s="235"/>
      <c r="M724" s="235"/>
      <c r="N724" s="235"/>
      <c r="O724" s="235"/>
      <c r="P724" s="235"/>
      <c r="Q724" s="235"/>
      <c r="R724" s="235"/>
      <c r="S724" s="235"/>
      <c r="T724" s="235"/>
      <c r="U724" s="235"/>
      <c r="V724" s="235"/>
      <c r="W724" s="235"/>
      <c r="X724" s="235"/>
      <c r="Y724" s="235"/>
      <c r="Z724" s="235"/>
    </row>
    <row r="725" spans="1:26" ht="15" customHeight="1" outlineLevel="1">
      <c r="A725" s="294">
        <f t="shared" si="12"/>
        <v>705</v>
      </c>
      <c r="B725" s="336" t="s">
        <v>3609</v>
      </c>
      <c r="C725" s="294" t="s">
        <v>126</v>
      </c>
      <c r="D725" s="327">
        <v>4</v>
      </c>
      <c r="E725" s="294"/>
      <c r="F725" s="294">
        <v>4</v>
      </c>
      <c r="G725" s="294"/>
      <c r="H725" s="294"/>
      <c r="I725" s="581"/>
      <c r="J725" s="723"/>
      <c r="K725" s="581"/>
      <c r="L725" s="235"/>
      <c r="M725" s="235"/>
      <c r="N725" s="235"/>
      <c r="O725" s="235"/>
      <c r="P725" s="235"/>
      <c r="Q725" s="235"/>
      <c r="R725" s="235"/>
      <c r="S725" s="235"/>
      <c r="T725" s="235"/>
      <c r="U725" s="235"/>
      <c r="V725" s="235"/>
      <c r="W725" s="235"/>
      <c r="X725" s="235"/>
      <c r="Y725" s="235"/>
      <c r="Z725" s="235"/>
    </row>
    <row r="726" spans="1:26" ht="15" customHeight="1" outlineLevel="1">
      <c r="A726" s="294">
        <f t="shared" si="12"/>
        <v>706</v>
      </c>
      <c r="B726" s="336" t="s">
        <v>3610</v>
      </c>
      <c r="C726" s="294" t="s">
        <v>126</v>
      </c>
      <c r="D726" s="327">
        <v>2</v>
      </c>
      <c r="E726" s="294"/>
      <c r="F726" s="294">
        <v>2</v>
      </c>
      <c r="G726" s="294"/>
      <c r="H726" s="294"/>
      <c r="I726" s="581"/>
      <c r="J726" s="723"/>
      <c r="K726" s="581"/>
      <c r="L726" s="235"/>
      <c r="M726" s="235"/>
      <c r="N726" s="235"/>
      <c r="O726" s="235"/>
      <c r="P726" s="235"/>
      <c r="Q726" s="235"/>
      <c r="R726" s="235"/>
      <c r="S726" s="235"/>
      <c r="T726" s="235"/>
      <c r="U726" s="235"/>
      <c r="V726" s="235"/>
      <c r="W726" s="235"/>
      <c r="X726" s="235"/>
      <c r="Y726" s="235"/>
      <c r="Z726" s="235"/>
    </row>
    <row r="727" spans="1:26" ht="25.5" outlineLevel="1">
      <c r="A727" s="294">
        <f t="shared" si="12"/>
        <v>707</v>
      </c>
      <c r="B727" s="174" t="s">
        <v>3611</v>
      </c>
      <c r="C727" s="294" t="s">
        <v>126</v>
      </c>
      <c r="D727" s="294">
        <v>1</v>
      </c>
      <c r="E727" s="294"/>
      <c r="F727" s="294">
        <v>1</v>
      </c>
      <c r="G727" s="294"/>
      <c r="H727" s="294"/>
      <c r="I727" s="576" t="s">
        <v>3217</v>
      </c>
      <c r="J727" s="723"/>
      <c r="K727" s="294" t="s">
        <v>3612</v>
      </c>
      <c r="L727" s="319"/>
      <c r="M727" s="319"/>
      <c r="N727" s="319"/>
      <c r="O727" s="319"/>
      <c r="P727" s="319"/>
      <c r="Q727" s="319"/>
      <c r="R727" s="319"/>
      <c r="S727" s="319"/>
      <c r="T727" s="319"/>
      <c r="U727" s="319"/>
      <c r="V727" s="319"/>
      <c r="W727" s="319"/>
      <c r="X727" s="319"/>
      <c r="Y727" s="319"/>
      <c r="Z727" s="319"/>
    </row>
    <row r="728" spans="1:26" ht="25.5" outlineLevel="1">
      <c r="A728" s="294">
        <f t="shared" si="12"/>
        <v>708</v>
      </c>
      <c r="B728" s="174" t="s">
        <v>3613</v>
      </c>
      <c r="C728" s="294" t="s">
        <v>126</v>
      </c>
      <c r="D728" s="294">
        <v>1</v>
      </c>
      <c r="E728" s="294"/>
      <c r="F728" s="294">
        <v>1</v>
      </c>
      <c r="G728" s="294"/>
      <c r="H728" s="294"/>
      <c r="I728" s="576"/>
      <c r="J728" s="723" t="s">
        <v>3614</v>
      </c>
      <c r="K728" s="576" t="s">
        <v>3615</v>
      </c>
      <c r="L728" s="319"/>
      <c r="M728" s="319"/>
      <c r="N728" s="319"/>
      <c r="O728" s="319"/>
      <c r="P728" s="319"/>
      <c r="Q728" s="319"/>
      <c r="R728" s="319"/>
      <c r="S728" s="319"/>
      <c r="T728" s="319"/>
      <c r="U728" s="319"/>
      <c r="V728" s="319"/>
      <c r="W728" s="319"/>
      <c r="X728" s="319"/>
      <c r="Y728" s="319"/>
      <c r="Z728" s="319"/>
    </row>
    <row r="729" spans="1:26" ht="25.5" outlineLevel="1">
      <c r="A729" s="294">
        <f t="shared" si="12"/>
        <v>709</v>
      </c>
      <c r="B729" s="174" t="s">
        <v>3616</v>
      </c>
      <c r="C729" s="294" t="s">
        <v>126</v>
      </c>
      <c r="D729" s="294">
        <v>1</v>
      </c>
      <c r="E729" s="294"/>
      <c r="F729" s="294">
        <v>1</v>
      </c>
      <c r="G729" s="294"/>
      <c r="H729" s="294"/>
      <c r="I729" s="576"/>
      <c r="J729" s="723"/>
      <c r="K729" s="581"/>
      <c r="L729" s="319"/>
      <c r="M729" s="319"/>
      <c r="N729" s="319"/>
      <c r="O729" s="319"/>
      <c r="P729" s="319"/>
      <c r="Q729" s="319"/>
      <c r="R729" s="319"/>
      <c r="S729" s="319"/>
      <c r="T729" s="319"/>
      <c r="U729" s="319"/>
      <c r="V729" s="319"/>
      <c r="W729" s="319"/>
      <c r="X729" s="319"/>
      <c r="Y729" s="319"/>
      <c r="Z729" s="319"/>
    </row>
    <row r="730" spans="1:26" ht="25.5" outlineLevel="1">
      <c r="A730" s="294">
        <f t="shared" si="12"/>
        <v>710</v>
      </c>
      <c r="B730" s="174" t="s">
        <v>3617</v>
      </c>
      <c r="C730" s="294" t="s">
        <v>126</v>
      </c>
      <c r="D730" s="294">
        <v>2</v>
      </c>
      <c r="E730" s="294"/>
      <c r="F730" s="294">
        <v>2</v>
      </c>
      <c r="G730" s="294"/>
      <c r="H730" s="294"/>
      <c r="I730" s="294" t="s">
        <v>3217</v>
      </c>
      <c r="J730" s="315" t="s">
        <v>3614</v>
      </c>
      <c r="K730" s="294" t="s">
        <v>3618</v>
      </c>
      <c r="L730" s="319"/>
      <c r="M730" s="319"/>
      <c r="N730" s="319"/>
      <c r="O730" s="319"/>
      <c r="P730" s="319"/>
      <c r="Q730" s="319"/>
      <c r="R730" s="319"/>
      <c r="S730" s="319"/>
      <c r="T730" s="319"/>
      <c r="U730" s="319"/>
      <c r="V730" s="319"/>
      <c r="W730" s="319"/>
      <c r="X730" s="319"/>
      <c r="Y730" s="319"/>
      <c r="Z730" s="319"/>
    </row>
    <row r="731" spans="1:26" ht="76.5" outlineLevel="1">
      <c r="A731" s="294">
        <f t="shared" si="12"/>
        <v>711</v>
      </c>
      <c r="B731" s="176" t="s">
        <v>3619</v>
      </c>
      <c r="C731" s="294" t="s">
        <v>20</v>
      </c>
      <c r="D731" s="294">
        <v>63</v>
      </c>
      <c r="E731" s="294">
        <v>63</v>
      </c>
      <c r="F731" s="294"/>
      <c r="G731" s="294"/>
      <c r="H731" s="294"/>
      <c r="I731" s="294" t="s">
        <v>3567</v>
      </c>
      <c r="J731" s="723" t="s">
        <v>3620</v>
      </c>
      <c r="K731" s="294" t="s">
        <v>3621</v>
      </c>
      <c r="L731" s="318"/>
      <c r="M731" s="318"/>
      <c r="N731" s="318"/>
      <c r="O731" s="318"/>
      <c r="P731" s="318"/>
      <c r="Q731" s="318"/>
      <c r="R731" s="318"/>
      <c r="S731" s="318"/>
      <c r="T731" s="318"/>
      <c r="U731" s="318"/>
      <c r="V731" s="318"/>
      <c r="W731" s="318"/>
      <c r="X731" s="318"/>
      <c r="Y731" s="318"/>
      <c r="Z731" s="318"/>
    </row>
    <row r="732" spans="1:26" ht="63.75" outlineLevel="1">
      <c r="A732" s="294">
        <f t="shared" si="12"/>
        <v>712</v>
      </c>
      <c r="B732" s="176" t="s">
        <v>3622</v>
      </c>
      <c r="C732" s="294" t="s">
        <v>20</v>
      </c>
      <c r="D732" s="294">
        <v>1</v>
      </c>
      <c r="E732" s="294">
        <v>1</v>
      </c>
      <c r="F732" s="294"/>
      <c r="G732" s="294"/>
      <c r="H732" s="294"/>
      <c r="I732" s="294" t="s">
        <v>3239</v>
      </c>
      <c r="J732" s="723"/>
      <c r="K732" s="294" t="s">
        <v>3623</v>
      </c>
      <c r="L732" s="318"/>
      <c r="M732" s="318"/>
      <c r="N732" s="318"/>
      <c r="O732" s="318"/>
      <c r="P732" s="318"/>
      <c r="Q732" s="318"/>
      <c r="R732" s="318"/>
      <c r="S732" s="318"/>
      <c r="T732" s="318"/>
      <c r="U732" s="318"/>
      <c r="V732" s="318"/>
      <c r="W732" s="318"/>
      <c r="X732" s="318"/>
      <c r="Y732" s="318"/>
      <c r="Z732" s="318"/>
    </row>
    <row r="733" spans="1:26" ht="89.25" outlineLevel="1">
      <c r="A733" s="294">
        <f t="shared" si="12"/>
        <v>713</v>
      </c>
      <c r="B733" s="176" t="s">
        <v>3624</v>
      </c>
      <c r="C733" s="294" t="s">
        <v>20</v>
      </c>
      <c r="D733" s="294">
        <v>10</v>
      </c>
      <c r="E733" s="294">
        <v>10</v>
      </c>
      <c r="F733" s="294"/>
      <c r="G733" s="294"/>
      <c r="H733" s="294"/>
      <c r="I733" s="294" t="s">
        <v>450</v>
      </c>
      <c r="J733" s="723"/>
      <c r="K733" s="294" t="s">
        <v>3625</v>
      </c>
      <c r="L733" s="318"/>
      <c r="M733" s="318"/>
      <c r="N733" s="318"/>
      <c r="O733" s="318"/>
      <c r="P733" s="318"/>
      <c r="Q733" s="318"/>
      <c r="R733" s="318"/>
      <c r="S733" s="318"/>
      <c r="T733" s="318"/>
      <c r="U733" s="318"/>
      <c r="V733" s="318"/>
      <c r="W733" s="318"/>
      <c r="X733" s="318"/>
      <c r="Y733" s="318"/>
      <c r="Z733" s="318"/>
    </row>
    <row r="734" spans="1:26" outlineLevel="1">
      <c r="A734" s="294">
        <f t="shared" si="12"/>
        <v>714</v>
      </c>
      <c r="B734" s="324" t="s">
        <v>3626</v>
      </c>
      <c r="C734" s="120" t="s">
        <v>24</v>
      </c>
      <c r="D734" s="294">
        <v>5</v>
      </c>
      <c r="E734" s="294">
        <v>5</v>
      </c>
      <c r="F734" s="120"/>
      <c r="G734" s="120"/>
      <c r="H734" s="120"/>
      <c r="I734" s="294" t="s">
        <v>425</v>
      </c>
      <c r="J734" s="120" t="s">
        <v>3390</v>
      </c>
      <c r="K734" s="294" t="s">
        <v>3388</v>
      </c>
      <c r="L734" s="317"/>
      <c r="M734" s="317"/>
      <c r="N734" s="317"/>
      <c r="O734" s="317"/>
      <c r="P734" s="317"/>
      <c r="Q734" s="317"/>
      <c r="R734" s="317"/>
      <c r="S734" s="317"/>
      <c r="T734" s="317"/>
      <c r="U734" s="317"/>
      <c r="V734" s="317"/>
      <c r="W734" s="317"/>
      <c r="X734" s="317"/>
      <c r="Y734" s="317"/>
      <c r="Z734" s="317"/>
    </row>
    <row r="735" spans="1:26" ht="51" outlineLevel="1">
      <c r="A735" s="294">
        <f t="shared" si="12"/>
        <v>715</v>
      </c>
      <c r="B735" s="176" t="s">
        <v>3627</v>
      </c>
      <c r="C735" s="294" t="s">
        <v>262</v>
      </c>
      <c r="D735" s="294">
        <v>5.5</v>
      </c>
      <c r="E735" s="294">
        <v>5.5</v>
      </c>
      <c r="F735" s="294"/>
      <c r="G735" s="294"/>
      <c r="H735" s="294"/>
      <c r="I735" s="294" t="s">
        <v>3567</v>
      </c>
      <c r="J735" s="315" t="s">
        <v>3628</v>
      </c>
      <c r="K735" s="294" t="s">
        <v>3629</v>
      </c>
      <c r="L735" s="318"/>
      <c r="M735" s="318"/>
      <c r="N735" s="318"/>
      <c r="O735" s="318"/>
      <c r="P735" s="318"/>
      <c r="Q735" s="318"/>
      <c r="R735" s="318"/>
      <c r="S735" s="318"/>
      <c r="T735" s="318"/>
      <c r="U735" s="318"/>
      <c r="V735" s="318"/>
      <c r="W735" s="318"/>
      <c r="X735" s="318"/>
      <c r="Y735" s="318"/>
      <c r="Z735" s="318"/>
    </row>
    <row r="736" spans="1:26" ht="51" outlineLevel="1">
      <c r="A736" s="294">
        <f t="shared" si="12"/>
        <v>716</v>
      </c>
      <c r="B736" s="176" t="s">
        <v>3630</v>
      </c>
      <c r="C736" s="294" t="s">
        <v>126</v>
      </c>
      <c r="D736" s="294">
        <v>6</v>
      </c>
      <c r="E736" s="294">
        <v>6</v>
      </c>
      <c r="F736" s="294"/>
      <c r="G736" s="294"/>
      <c r="H736" s="294"/>
      <c r="I736" s="294" t="s">
        <v>3631</v>
      </c>
      <c r="J736" s="723" t="s">
        <v>3361</v>
      </c>
      <c r="K736" s="294" t="s">
        <v>3632</v>
      </c>
      <c r="L736" s="318"/>
      <c r="M736" s="318"/>
      <c r="N736" s="318"/>
      <c r="O736" s="318"/>
      <c r="P736" s="318"/>
      <c r="Q736" s="318"/>
      <c r="R736" s="318"/>
      <c r="S736" s="318"/>
      <c r="T736" s="318"/>
      <c r="U736" s="318"/>
      <c r="V736" s="318"/>
      <c r="W736" s="318"/>
      <c r="X736" s="318"/>
      <c r="Y736" s="318"/>
      <c r="Z736" s="318"/>
    </row>
    <row r="737" spans="1:26" ht="51" outlineLevel="1">
      <c r="A737" s="294">
        <f t="shared" si="12"/>
        <v>717</v>
      </c>
      <c r="B737" s="176" t="s">
        <v>3633</v>
      </c>
      <c r="C737" s="294" t="s">
        <v>126</v>
      </c>
      <c r="D737" s="294">
        <v>6</v>
      </c>
      <c r="E737" s="294">
        <v>6</v>
      </c>
      <c r="F737" s="294"/>
      <c r="G737" s="294"/>
      <c r="H737" s="294"/>
      <c r="I737" s="294" t="s">
        <v>3634</v>
      </c>
      <c r="J737" s="723"/>
      <c r="K737" s="294" t="s">
        <v>3635</v>
      </c>
      <c r="L737" s="318"/>
      <c r="M737" s="318"/>
      <c r="N737" s="318"/>
      <c r="O737" s="318"/>
      <c r="P737" s="318"/>
      <c r="Q737" s="318"/>
      <c r="R737" s="318"/>
      <c r="S737" s="318"/>
      <c r="T737" s="318"/>
      <c r="U737" s="318"/>
      <c r="V737" s="318"/>
      <c r="W737" s="318"/>
      <c r="X737" s="318"/>
      <c r="Y737" s="318"/>
      <c r="Z737" s="318"/>
    </row>
    <row r="738" spans="1:26" outlineLevel="1">
      <c r="A738" s="294">
        <f t="shared" si="12"/>
        <v>718</v>
      </c>
      <c r="B738" s="176" t="s">
        <v>3636</v>
      </c>
      <c r="C738" s="294" t="s">
        <v>24</v>
      </c>
      <c r="D738" s="337">
        <v>8.5</v>
      </c>
      <c r="E738" s="337">
        <v>8.5</v>
      </c>
      <c r="F738" s="120"/>
      <c r="G738" s="120"/>
      <c r="H738" s="120"/>
      <c r="I738" s="576" t="s">
        <v>425</v>
      </c>
      <c r="J738" s="724" t="s">
        <v>3637</v>
      </c>
      <c r="K738" s="576" t="s">
        <v>3638</v>
      </c>
      <c r="L738" s="317"/>
      <c r="M738" s="317"/>
      <c r="N738" s="317"/>
      <c r="O738" s="317"/>
      <c r="P738" s="317"/>
      <c r="Q738" s="317"/>
      <c r="R738" s="317"/>
      <c r="S738" s="317"/>
      <c r="T738" s="317"/>
      <c r="U738" s="317"/>
      <c r="V738" s="317"/>
      <c r="W738" s="317"/>
      <c r="X738" s="317"/>
      <c r="Y738" s="317"/>
      <c r="Z738" s="317"/>
    </row>
    <row r="739" spans="1:26" outlineLevel="1">
      <c r="A739" s="294">
        <f t="shared" si="12"/>
        <v>719</v>
      </c>
      <c r="B739" s="176" t="s">
        <v>3639</v>
      </c>
      <c r="C739" s="294" t="s">
        <v>24</v>
      </c>
      <c r="D739" s="111">
        <v>4.5999999999999996</v>
      </c>
      <c r="E739" s="111">
        <v>4.5999999999999996</v>
      </c>
      <c r="F739" s="120"/>
      <c r="G739" s="120"/>
      <c r="H739" s="120"/>
      <c r="I739" s="576"/>
      <c r="J739" s="724"/>
      <c r="K739" s="576"/>
      <c r="L739" s="317"/>
      <c r="M739" s="317"/>
      <c r="N739" s="317"/>
      <c r="O739" s="317"/>
      <c r="P739" s="317"/>
      <c r="Q739" s="317"/>
      <c r="R739" s="317"/>
      <c r="S739" s="317"/>
      <c r="T739" s="317"/>
      <c r="U739" s="317"/>
      <c r="V739" s="317"/>
      <c r="W739" s="317"/>
      <c r="X739" s="317"/>
      <c r="Y739" s="317"/>
      <c r="Z739" s="317"/>
    </row>
    <row r="740" spans="1:26" ht="51" outlineLevel="1">
      <c r="A740" s="294">
        <f t="shared" si="12"/>
        <v>720</v>
      </c>
      <c r="B740" s="176" t="s">
        <v>3640</v>
      </c>
      <c r="C740" s="294" t="s">
        <v>262</v>
      </c>
      <c r="D740" s="294">
        <v>24</v>
      </c>
      <c r="E740" s="294">
        <v>24</v>
      </c>
      <c r="F740" s="294"/>
      <c r="G740" s="294"/>
      <c r="H740" s="294"/>
      <c r="I740" s="294" t="s">
        <v>3641</v>
      </c>
      <c r="J740" s="723" t="s">
        <v>3642</v>
      </c>
      <c r="K740" s="294" t="s">
        <v>3643</v>
      </c>
      <c r="L740" s="318"/>
      <c r="M740" s="318"/>
      <c r="N740" s="318"/>
      <c r="O740" s="318"/>
      <c r="P740" s="318"/>
      <c r="Q740" s="318"/>
      <c r="R740" s="318"/>
      <c r="S740" s="318"/>
      <c r="T740" s="318"/>
      <c r="U740" s="318"/>
      <c r="V740" s="318"/>
      <c r="W740" s="318"/>
      <c r="X740" s="318"/>
      <c r="Y740" s="318"/>
      <c r="Z740" s="318"/>
    </row>
    <row r="741" spans="1:26" ht="63.75" outlineLevel="1">
      <c r="A741" s="294">
        <f t="shared" si="12"/>
        <v>721</v>
      </c>
      <c r="B741" s="176" t="s">
        <v>3644</v>
      </c>
      <c r="C741" s="294" t="s">
        <v>262</v>
      </c>
      <c r="D741" s="294">
        <v>26</v>
      </c>
      <c r="E741" s="294">
        <v>26</v>
      </c>
      <c r="F741" s="294"/>
      <c r="G741" s="294"/>
      <c r="H741" s="294"/>
      <c r="I741" s="294" t="s">
        <v>3645</v>
      </c>
      <c r="J741" s="723"/>
      <c r="K741" s="294" t="s">
        <v>3646</v>
      </c>
      <c r="L741" s="318"/>
      <c r="M741" s="318"/>
      <c r="N741" s="318"/>
      <c r="O741" s="318"/>
      <c r="P741" s="318"/>
      <c r="Q741" s="318"/>
      <c r="R741" s="318"/>
      <c r="S741" s="318"/>
      <c r="T741" s="318"/>
      <c r="U741" s="318"/>
      <c r="V741" s="318"/>
      <c r="W741" s="318"/>
      <c r="X741" s="318"/>
      <c r="Y741" s="318"/>
      <c r="Z741" s="318"/>
    </row>
    <row r="742" spans="1:26" ht="63.75" outlineLevel="1">
      <c r="A742" s="294">
        <f t="shared" si="12"/>
        <v>722</v>
      </c>
      <c r="B742" s="176" t="s">
        <v>3647</v>
      </c>
      <c r="C742" s="294" t="s">
        <v>126</v>
      </c>
      <c r="D742" s="294">
        <v>10</v>
      </c>
      <c r="E742" s="294">
        <v>10</v>
      </c>
      <c r="F742" s="294"/>
      <c r="G742" s="294"/>
      <c r="H742" s="294"/>
      <c r="I742" s="294" t="s">
        <v>3039</v>
      </c>
      <c r="J742" s="315" t="s">
        <v>3648</v>
      </c>
      <c r="K742" s="294" t="s">
        <v>3649</v>
      </c>
      <c r="L742" s="318"/>
      <c r="M742" s="318"/>
      <c r="N742" s="318"/>
      <c r="O742" s="318"/>
      <c r="P742" s="318"/>
      <c r="Q742" s="318"/>
      <c r="R742" s="318"/>
      <c r="S742" s="318"/>
      <c r="T742" s="318"/>
      <c r="U742" s="318"/>
      <c r="V742" s="318"/>
      <c r="W742" s="318"/>
      <c r="X742" s="318"/>
      <c r="Y742" s="318"/>
      <c r="Z742" s="318"/>
    </row>
    <row r="743" spans="1:26" ht="63.75" outlineLevel="1">
      <c r="A743" s="294">
        <f t="shared" si="12"/>
        <v>723</v>
      </c>
      <c r="B743" s="176" t="s">
        <v>3650</v>
      </c>
      <c r="C743" s="294" t="s">
        <v>126</v>
      </c>
      <c r="D743" s="294">
        <v>4</v>
      </c>
      <c r="E743" s="294">
        <v>4</v>
      </c>
      <c r="F743" s="294"/>
      <c r="G743" s="294"/>
      <c r="H743" s="294"/>
      <c r="I743" s="294" t="s">
        <v>3039</v>
      </c>
      <c r="J743" s="723" t="s">
        <v>3648</v>
      </c>
      <c r="K743" s="576" t="s">
        <v>3649</v>
      </c>
      <c r="L743" s="318"/>
      <c r="M743" s="318"/>
      <c r="N743" s="318"/>
      <c r="O743" s="318"/>
      <c r="P743" s="318"/>
      <c r="Q743" s="318"/>
      <c r="R743" s="318"/>
      <c r="S743" s="318"/>
      <c r="T743" s="318"/>
      <c r="U743" s="318"/>
      <c r="V743" s="318"/>
      <c r="W743" s="318"/>
      <c r="X743" s="318"/>
      <c r="Y743" s="318"/>
      <c r="Z743" s="318"/>
    </row>
    <row r="744" spans="1:26" ht="63.75" outlineLevel="1">
      <c r="A744" s="294">
        <f t="shared" si="12"/>
        <v>724</v>
      </c>
      <c r="B744" s="176" t="s">
        <v>3651</v>
      </c>
      <c r="C744" s="294" t="s">
        <v>126</v>
      </c>
      <c r="D744" s="294">
        <v>25</v>
      </c>
      <c r="E744" s="294">
        <v>25</v>
      </c>
      <c r="F744" s="294"/>
      <c r="G744" s="294"/>
      <c r="H744" s="294"/>
      <c r="I744" s="576" t="s">
        <v>3652</v>
      </c>
      <c r="J744" s="723"/>
      <c r="K744" s="576"/>
      <c r="L744" s="318"/>
      <c r="M744" s="318"/>
      <c r="N744" s="318"/>
      <c r="O744" s="318"/>
      <c r="P744" s="318"/>
      <c r="Q744" s="318"/>
      <c r="R744" s="318"/>
      <c r="S744" s="318"/>
      <c r="T744" s="318"/>
      <c r="U744" s="318"/>
      <c r="V744" s="318"/>
      <c r="W744" s="318"/>
      <c r="X744" s="318"/>
      <c r="Y744" s="318"/>
      <c r="Z744" s="318"/>
    </row>
    <row r="745" spans="1:26" ht="63.75" outlineLevel="1">
      <c r="A745" s="294">
        <f t="shared" si="12"/>
        <v>725</v>
      </c>
      <c r="B745" s="176" t="s">
        <v>3653</v>
      </c>
      <c r="C745" s="294" t="s">
        <v>126</v>
      </c>
      <c r="D745" s="294">
        <v>4</v>
      </c>
      <c r="E745" s="294">
        <v>4</v>
      </c>
      <c r="F745" s="294"/>
      <c r="G745" s="294"/>
      <c r="H745" s="294"/>
      <c r="I745" s="576"/>
      <c r="J745" s="723"/>
      <c r="K745" s="576"/>
      <c r="L745" s="318"/>
      <c r="M745" s="318"/>
      <c r="N745" s="318"/>
      <c r="O745" s="318"/>
      <c r="P745" s="318"/>
      <c r="Q745" s="318"/>
      <c r="R745" s="318"/>
      <c r="S745" s="318"/>
      <c r="T745" s="318"/>
      <c r="U745" s="318"/>
      <c r="V745" s="318"/>
      <c r="W745" s="318"/>
      <c r="X745" s="318"/>
      <c r="Y745" s="318"/>
      <c r="Z745" s="318"/>
    </row>
    <row r="746" spans="1:26" ht="51" outlineLevel="1">
      <c r="A746" s="294">
        <f t="shared" si="12"/>
        <v>726</v>
      </c>
      <c r="B746" s="176" t="s">
        <v>3654</v>
      </c>
      <c r="C746" s="294" t="s">
        <v>126</v>
      </c>
      <c r="D746" s="294">
        <v>1000</v>
      </c>
      <c r="E746" s="294">
        <v>1000</v>
      </c>
      <c r="F746" s="294"/>
      <c r="G746" s="294"/>
      <c r="H746" s="294"/>
      <c r="I746" s="294" t="s">
        <v>3343</v>
      </c>
      <c r="J746" s="315" t="s">
        <v>3545</v>
      </c>
      <c r="K746" s="294" t="s">
        <v>3655</v>
      </c>
      <c r="L746" s="318"/>
      <c r="M746" s="318"/>
      <c r="N746" s="318"/>
      <c r="O746" s="318"/>
      <c r="P746" s="318"/>
      <c r="Q746" s="318"/>
      <c r="R746" s="318"/>
      <c r="S746" s="318"/>
      <c r="T746" s="318"/>
      <c r="U746" s="318"/>
      <c r="V746" s="318"/>
      <c r="W746" s="318"/>
      <c r="X746" s="318"/>
      <c r="Y746" s="318"/>
      <c r="Z746" s="318"/>
    </row>
    <row r="747" spans="1:26" ht="45" customHeight="1" outlineLevel="1">
      <c r="A747" s="294">
        <f t="shared" si="12"/>
        <v>727</v>
      </c>
      <c r="B747" s="176" t="s">
        <v>3656</v>
      </c>
      <c r="C747" s="294" t="s">
        <v>126</v>
      </c>
      <c r="D747" s="294">
        <v>40</v>
      </c>
      <c r="E747" s="294"/>
      <c r="F747" s="294">
        <v>40</v>
      </c>
      <c r="G747" s="294"/>
      <c r="H747" s="294"/>
      <c r="I747" s="576" t="s">
        <v>3332</v>
      </c>
      <c r="J747" s="723" t="s">
        <v>3657</v>
      </c>
      <c r="K747" s="576" t="s">
        <v>3658</v>
      </c>
      <c r="L747" s="318"/>
      <c r="M747" s="318"/>
      <c r="N747" s="318"/>
      <c r="O747" s="318"/>
      <c r="P747" s="318"/>
      <c r="Q747" s="318"/>
      <c r="R747" s="318"/>
      <c r="S747" s="318"/>
      <c r="T747" s="318"/>
      <c r="U747" s="318"/>
      <c r="V747" s="318"/>
      <c r="W747" s="318"/>
      <c r="X747" s="318"/>
      <c r="Y747" s="318"/>
      <c r="Z747" s="318"/>
    </row>
    <row r="748" spans="1:26" ht="36.75" customHeight="1" outlineLevel="1">
      <c r="A748" s="294">
        <f t="shared" si="12"/>
        <v>728</v>
      </c>
      <c r="B748" s="176" t="s">
        <v>3659</v>
      </c>
      <c r="C748" s="294" t="s">
        <v>126</v>
      </c>
      <c r="D748" s="294">
        <v>40</v>
      </c>
      <c r="E748" s="294"/>
      <c r="F748" s="294">
        <v>40</v>
      </c>
      <c r="G748" s="294"/>
      <c r="H748" s="294"/>
      <c r="I748" s="576"/>
      <c r="J748" s="723"/>
      <c r="K748" s="576"/>
      <c r="L748" s="318"/>
      <c r="M748" s="318"/>
      <c r="N748" s="318"/>
      <c r="O748" s="318"/>
      <c r="P748" s="318"/>
      <c r="Q748" s="318"/>
      <c r="R748" s="318"/>
      <c r="S748" s="318"/>
      <c r="T748" s="318"/>
      <c r="U748" s="318"/>
      <c r="V748" s="318"/>
      <c r="W748" s="318"/>
      <c r="X748" s="318"/>
      <c r="Y748" s="318"/>
      <c r="Z748" s="318"/>
    </row>
    <row r="749" spans="1:26" ht="30" customHeight="1" outlineLevel="1">
      <c r="A749" s="294">
        <f t="shared" si="12"/>
        <v>729</v>
      </c>
      <c r="B749" s="176" t="s">
        <v>3660</v>
      </c>
      <c r="C749" s="294" t="s">
        <v>126</v>
      </c>
      <c r="D749" s="294">
        <v>40</v>
      </c>
      <c r="E749" s="294"/>
      <c r="F749" s="294">
        <v>40</v>
      </c>
      <c r="G749" s="294"/>
      <c r="H749" s="294"/>
      <c r="I749" s="576" t="s">
        <v>3065</v>
      </c>
      <c r="J749" s="723"/>
      <c r="K749" s="576" t="s">
        <v>3661</v>
      </c>
      <c r="L749" s="318"/>
      <c r="M749" s="318"/>
      <c r="N749" s="318"/>
      <c r="O749" s="318"/>
      <c r="P749" s="318"/>
      <c r="Q749" s="318"/>
      <c r="R749" s="318"/>
      <c r="S749" s="318"/>
      <c r="T749" s="318"/>
      <c r="U749" s="318"/>
      <c r="V749" s="318"/>
      <c r="W749" s="318"/>
      <c r="X749" s="318"/>
      <c r="Y749" s="318"/>
      <c r="Z749" s="318"/>
    </row>
    <row r="750" spans="1:26" ht="30" customHeight="1" outlineLevel="1">
      <c r="A750" s="294">
        <f t="shared" si="12"/>
        <v>730</v>
      </c>
      <c r="B750" s="176" t="s">
        <v>3662</v>
      </c>
      <c r="C750" s="294" t="s">
        <v>126</v>
      </c>
      <c r="D750" s="294">
        <v>40</v>
      </c>
      <c r="E750" s="294"/>
      <c r="F750" s="294">
        <v>40</v>
      </c>
      <c r="G750" s="294"/>
      <c r="H750" s="294"/>
      <c r="I750" s="576"/>
      <c r="J750" s="723"/>
      <c r="K750" s="576"/>
      <c r="L750" s="318"/>
      <c r="M750" s="318"/>
      <c r="N750" s="318"/>
      <c r="O750" s="318"/>
      <c r="P750" s="318"/>
      <c r="Q750" s="318"/>
      <c r="R750" s="318"/>
      <c r="S750" s="318"/>
      <c r="T750" s="318"/>
      <c r="U750" s="318"/>
      <c r="V750" s="318"/>
      <c r="W750" s="318"/>
      <c r="X750" s="318"/>
      <c r="Y750" s="318"/>
      <c r="Z750" s="318"/>
    </row>
    <row r="751" spans="1:26" ht="17.25" customHeight="1" outlineLevel="1">
      <c r="A751" s="294">
        <f t="shared" si="12"/>
        <v>731</v>
      </c>
      <c r="B751" s="176" t="s">
        <v>3663</v>
      </c>
      <c r="C751" s="294" t="s">
        <v>126</v>
      </c>
      <c r="D751" s="294">
        <v>40</v>
      </c>
      <c r="E751" s="294"/>
      <c r="F751" s="294">
        <v>40</v>
      </c>
      <c r="G751" s="294"/>
      <c r="H751" s="294"/>
      <c r="I751" s="576"/>
      <c r="J751" s="723"/>
      <c r="K751" s="576"/>
      <c r="L751" s="318"/>
      <c r="M751" s="318"/>
      <c r="N751" s="318"/>
      <c r="O751" s="318"/>
      <c r="P751" s="318"/>
      <c r="Q751" s="318"/>
      <c r="R751" s="318"/>
      <c r="S751" s="318"/>
      <c r="T751" s="318"/>
      <c r="U751" s="318"/>
      <c r="V751" s="318"/>
      <c r="W751" s="318"/>
      <c r="X751" s="318"/>
      <c r="Y751" s="318"/>
      <c r="Z751" s="318"/>
    </row>
    <row r="752" spans="1:26" ht="17.25" customHeight="1" outlineLevel="1">
      <c r="A752" s="294">
        <f t="shared" si="12"/>
        <v>732</v>
      </c>
      <c r="B752" s="176" t="s">
        <v>3664</v>
      </c>
      <c r="C752" s="294" t="s">
        <v>126</v>
      </c>
      <c r="D752" s="294">
        <v>40</v>
      </c>
      <c r="E752" s="294"/>
      <c r="F752" s="294">
        <v>40</v>
      </c>
      <c r="G752" s="294"/>
      <c r="H752" s="294"/>
      <c r="I752" s="576"/>
      <c r="J752" s="315" t="s">
        <v>3665</v>
      </c>
      <c r="K752" s="576"/>
      <c r="L752" s="318"/>
      <c r="M752" s="318"/>
      <c r="N752" s="318"/>
      <c r="O752" s="318"/>
      <c r="P752" s="318"/>
      <c r="Q752" s="318"/>
      <c r="R752" s="318"/>
      <c r="S752" s="318"/>
      <c r="T752" s="318"/>
      <c r="U752" s="318"/>
      <c r="V752" s="318"/>
      <c r="W752" s="318"/>
      <c r="X752" s="318"/>
      <c r="Y752" s="318"/>
      <c r="Z752" s="318"/>
    </row>
    <row r="753" spans="1:26" ht="17.25" customHeight="1" outlineLevel="1">
      <c r="A753" s="294">
        <f t="shared" si="12"/>
        <v>733</v>
      </c>
      <c r="B753" s="176" t="s">
        <v>3666</v>
      </c>
      <c r="C753" s="294" t="s">
        <v>20</v>
      </c>
      <c r="D753" s="294">
        <v>30</v>
      </c>
      <c r="E753" s="294"/>
      <c r="F753" s="294">
        <v>30</v>
      </c>
      <c r="G753" s="294"/>
      <c r="H753" s="294"/>
      <c r="I753" s="576" t="s">
        <v>3228</v>
      </c>
      <c r="J753" s="723" t="s">
        <v>3667</v>
      </c>
      <c r="K753" s="576" t="s">
        <v>3668</v>
      </c>
      <c r="L753" s="318"/>
      <c r="M753" s="318"/>
      <c r="N753" s="318"/>
      <c r="O753" s="318"/>
      <c r="P753" s="318"/>
      <c r="Q753" s="318"/>
      <c r="R753" s="318"/>
      <c r="S753" s="318"/>
      <c r="T753" s="318"/>
      <c r="U753" s="318"/>
      <c r="V753" s="318"/>
      <c r="W753" s="318"/>
      <c r="X753" s="318"/>
      <c r="Y753" s="318"/>
      <c r="Z753" s="318"/>
    </row>
    <row r="754" spans="1:26" ht="17.25" customHeight="1" outlineLevel="1">
      <c r="A754" s="294">
        <f t="shared" si="12"/>
        <v>734</v>
      </c>
      <c r="B754" s="176" t="s">
        <v>3669</v>
      </c>
      <c r="C754" s="294" t="s">
        <v>20</v>
      </c>
      <c r="D754" s="294">
        <v>20</v>
      </c>
      <c r="E754" s="294"/>
      <c r="F754" s="294">
        <v>20</v>
      </c>
      <c r="G754" s="294"/>
      <c r="H754" s="294"/>
      <c r="I754" s="581"/>
      <c r="J754" s="581"/>
      <c r="K754" s="581"/>
      <c r="L754" s="318"/>
      <c r="M754" s="318"/>
      <c r="N754" s="318"/>
      <c r="O754" s="318"/>
      <c r="P754" s="318"/>
      <c r="Q754" s="318"/>
      <c r="R754" s="318"/>
      <c r="S754" s="318"/>
      <c r="T754" s="318"/>
      <c r="U754" s="318"/>
      <c r="V754" s="318"/>
      <c r="W754" s="318"/>
      <c r="X754" s="318"/>
      <c r="Y754" s="318"/>
      <c r="Z754" s="318"/>
    </row>
    <row r="755" spans="1:26" ht="17.25" customHeight="1" outlineLevel="1">
      <c r="A755" s="294">
        <f t="shared" si="12"/>
        <v>735</v>
      </c>
      <c r="B755" s="176" t="s">
        <v>3670</v>
      </c>
      <c r="C755" s="294" t="s">
        <v>20</v>
      </c>
      <c r="D755" s="294">
        <v>10</v>
      </c>
      <c r="E755" s="294"/>
      <c r="F755" s="294">
        <v>10</v>
      </c>
      <c r="G755" s="294"/>
      <c r="H755" s="294"/>
      <c r="I755" s="581"/>
      <c r="J755" s="581"/>
      <c r="K755" s="581"/>
      <c r="L755" s="318"/>
      <c r="M755" s="318"/>
      <c r="N755" s="318"/>
      <c r="O755" s="318"/>
      <c r="P755" s="318"/>
      <c r="Q755" s="318"/>
      <c r="R755" s="318"/>
      <c r="S755" s="318"/>
      <c r="T755" s="318"/>
      <c r="U755" s="318"/>
      <c r="V755" s="318"/>
      <c r="W755" s="318"/>
      <c r="X755" s="318"/>
      <c r="Y755" s="318"/>
      <c r="Z755" s="318"/>
    </row>
    <row r="756" spans="1:26" ht="33" customHeight="1" outlineLevel="1">
      <c r="A756" s="294">
        <f t="shared" si="12"/>
        <v>736</v>
      </c>
      <c r="B756" s="176" t="s">
        <v>3671</v>
      </c>
      <c r="C756" s="294" t="s">
        <v>126</v>
      </c>
      <c r="D756" s="294">
        <v>72</v>
      </c>
      <c r="E756" s="294"/>
      <c r="F756" s="294">
        <v>72</v>
      </c>
      <c r="G756" s="294"/>
      <c r="H756" s="111"/>
      <c r="I756" s="576" t="s">
        <v>3672</v>
      </c>
      <c r="J756" s="723" t="s">
        <v>3361</v>
      </c>
      <c r="K756" s="576" t="s">
        <v>2914</v>
      </c>
      <c r="L756" s="318"/>
      <c r="M756" s="318"/>
      <c r="N756" s="318"/>
      <c r="O756" s="318"/>
      <c r="P756" s="318"/>
      <c r="Q756" s="318"/>
      <c r="R756" s="318"/>
      <c r="S756" s="318"/>
      <c r="T756" s="318"/>
      <c r="U756" s="318"/>
      <c r="V756" s="318"/>
      <c r="W756" s="318"/>
      <c r="X756" s="318"/>
      <c r="Y756" s="318"/>
      <c r="Z756" s="318"/>
    </row>
    <row r="757" spans="1:26" ht="33" customHeight="1" outlineLevel="1">
      <c r="A757" s="294">
        <f t="shared" si="12"/>
        <v>737</v>
      </c>
      <c r="B757" s="176" t="s">
        <v>3673</v>
      </c>
      <c r="C757" s="294" t="s">
        <v>126</v>
      </c>
      <c r="D757" s="294">
        <v>144</v>
      </c>
      <c r="E757" s="294"/>
      <c r="F757" s="294">
        <v>144</v>
      </c>
      <c r="G757" s="294"/>
      <c r="H757" s="111"/>
      <c r="I757" s="576"/>
      <c r="J757" s="723"/>
      <c r="K757" s="576"/>
      <c r="L757" s="318"/>
      <c r="M757" s="318"/>
      <c r="N757" s="318"/>
      <c r="O757" s="318"/>
      <c r="P757" s="318"/>
      <c r="Q757" s="318"/>
      <c r="R757" s="318"/>
      <c r="S757" s="318"/>
      <c r="T757" s="318"/>
      <c r="U757" s="318"/>
      <c r="V757" s="318"/>
      <c r="W757" s="318"/>
      <c r="X757" s="318"/>
      <c r="Y757" s="318"/>
      <c r="Z757" s="318"/>
    </row>
    <row r="758" spans="1:26" ht="25.5" outlineLevel="1">
      <c r="A758" s="294">
        <f t="shared" si="12"/>
        <v>738</v>
      </c>
      <c r="B758" s="176" t="s">
        <v>3674</v>
      </c>
      <c r="C758" s="294" t="s">
        <v>126</v>
      </c>
      <c r="D758" s="294">
        <v>140</v>
      </c>
      <c r="E758" s="294"/>
      <c r="F758" s="294">
        <v>140</v>
      </c>
      <c r="G758" s="294"/>
      <c r="H758" s="111"/>
      <c r="I758" s="576" t="s">
        <v>3675</v>
      </c>
      <c r="J758" s="723"/>
      <c r="K758" s="576"/>
      <c r="L758" s="318"/>
      <c r="M758" s="318"/>
      <c r="N758" s="318"/>
      <c r="O758" s="318"/>
      <c r="P758" s="318"/>
      <c r="Q758" s="318"/>
      <c r="R758" s="318"/>
      <c r="S758" s="318"/>
      <c r="T758" s="318"/>
      <c r="U758" s="318"/>
      <c r="V758" s="318"/>
      <c r="W758" s="318"/>
      <c r="X758" s="318"/>
      <c r="Y758" s="318"/>
      <c r="Z758" s="318"/>
    </row>
    <row r="759" spans="1:26" ht="25.5" outlineLevel="1">
      <c r="A759" s="294">
        <f t="shared" si="12"/>
        <v>739</v>
      </c>
      <c r="B759" s="176" t="s">
        <v>3676</v>
      </c>
      <c r="C759" s="294" t="s">
        <v>126</v>
      </c>
      <c r="D759" s="294">
        <v>140</v>
      </c>
      <c r="E759" s="294"/>
      <c r="F759" s="294">
        <v>140</v>
      </c>
      <c r="G759" s="294"/>
      <c r="H759" s="111"/>
      <c r="I759" s="576"/>
      <c r="J759" s="723"/>
      <c r="K759" s="576"/>
      <c r="L759" s="318"/>
      <c r="M759" s="318"/>
      <c r="N759" s="318"/>
      <c r="O759" s="318"/>
      <c r="P759" s="318"/>
      <c r="Q759" s="318"/>
      <c r="R759" s="318"/>
      <c r="S759" s="318"/>
      <c r="T759" s="318"/>
      <c r="U759" s="318"/>
      <c r="V759" s="318"/>
      <c r="W759" s="318"/>
      <c r="X759" s="318"/>
      <c r="Y759" s="318"/>
      <c r="Z759" s="318"/>
    </row>
    <row r="760" spans="1:26" ht="25.5" outlineLevel="1">
      <c r="A760" s="294">
        <f t="shared" si="12"/>
        <v>740</v>
      </c>
      <c r="B760" s="176" t="s">
        <v>3677</v>
      </c>
      <c r="C760" s="294" t="s">
        <v>126</v>
      </c>
      <c r="D760" s="294">
        <v>140</v>
      </c>
      <c r="E760" s="294"/>
      <c r="F760" s="294">
        <v>140</v>
      </c>
      <c r="G760" s="294"/>
      <c r="H760" s="111"/>
      <c r="I760" s="576"/>
      <c r="J760" s="723"/>
      <c r="K760" s="576"/>
      <c r="L760" s="318"/>
      <c r="M760" s="318"/>
      <c r="N760" s="318"/>
      <c r="O760" s="318"/>
      <c r="P760" s="318"/>
      <c r="Q760" s="318"/>
      <c r="R760" s="318"/>
      <c r="S760" s="318"/>
      <c r="T760" s="318"/>
      <c r="U760" s="318"/>
      <c r="V760" s="318"/>
      <c r="W760" s="318"/>
      <c r="X760" s="318"/>
      <c r="Y760" s="318"/>
      <c r="Z760" s="318"/>
    </row>
    <row r="761" spans="1:26" ht="25.5" outlineLevel="1">
      <c r="A761" s="294">
        <f t="shared" si="12"/>
        <v>741</v>
      </c>
      <c r="B761" s="176" t="s">
        <v>3678</v>
      </c>
      <c r="C761" s="294" t="s">
        <v>126</v>
      </c>
      <c r="D761" s="294">
        <v>144</v>
      </c>
      <c r="E761" s="294"/>
      <c r="F761" s="294">
        <v>144</v>
      </c>
      <c r="G761" s="294"/>
      <c r="H761" s="111"/>
      <c r="I761" s="576"/>
      <c r="J761" s="723"/>
      <c r="K761" s="576"/>
      <c r="L761" s="318"/>
      <c r="M761" s="318"/>
      <c r="N761" s="318"/>
      <c r="O761" s="318"/>
      <c r="P761" s="318"/>
      <c r="Q761" s="318"/>
      <c r="R761" s="318"/>
      <c r="S761" s="318"/>
      <c r="T761" s="318"/>
      <c r="U761" s="318"/>
      <c r="V761" s="318"/>
      <c r="W761" s="318"/>
      <c r="X761" s="318"/>
      <c r="Y761" s="318"/>
      <c r="Z761" s="318"/>
    </row>
    <row r="762" spans="1:26" ht="38.25" outlineLevel="1">
      <c r="A762" s="294">
        <f t="shared" si="12"/>
        <v>742</v>
      </c>
      <c r="B762" s="176" t="s">
        <v>3679</v>
      </c>
      <c r="C762" s="294" t="s">
        <v>126</v>
      </c>
      <c r="D762" s="294">
        <v>40</v>
      </c>
      <c r="E762" s="294"/>
      <c r="F762" s="294">
        <v>40</v>
      </c>
      <c r="G762" s="294"/>
      <c r="H762" s="111"/>
      <c r="I762" s="294" t="s">
        <v>3680</v>
      </c>
      <c r="J762" s="723"/>
      <c r="K762" s="576"/>
      <c r="L762" s="318"/>
      <c r="M762" s="318"/>
      <c r="N762" s="318"/>
      <c r="O762" s="318"/>
      <c r="P762" s="318"/>
      <c r="Q762" s="318"/>
      <c r="R762" s="318"/>
      <c r="S762" s="318"/>
      <c r="T762" s="318"/>
      <c r="U762" s="318"/>
      <c r="V762" s="318"/>
      <c r="W762" s="318"/>
      <c r="X762" s="318"/>
      <c r="Y762" s="318"/>
      <c r="Z762" s="318"/>
    </row>
    <row r="763" spans="1:26" ht="38.25" outlineLevel="1">
      <c r="A763" s="294">
        <f t="shared" si="12"/>
        <v>743</v>
      </c>
      <c r="B763" s="176" t="s">
        <v>3681</v>
      </c>
      <c r="C763" s="294" t="s">
        <v>126</v>
      </c>
      <c r="D763" s="294">
        <v>144</v>
      </c>
      <c r="E763" s="294"/>
      <c r="F763" s="294">
        <v>144</v>
      </c>
      <c r="G763" s="294"/>
      <c r="H763" s="111"/>
      <c r="I763" s="294" t="s">
        <v>3680</v>
      </c>
      <c r="J763" s="723" t="s">
        <v>3361</v>
      </c>
      <c r="K763" s="266" t="s">
        <v>2914</v>
      </c>
      <c r="L763" s="318"/>
      <c r="M763" s="318"/>
      <c r="N763" s="318"/>
      <c r="O763" s="318"/>
      <c r="P763" s="318"/>
      <c r="Q763" s="318"/>
      <c r="R763" s="318"/>
      <c r="S763" s="318"/>
      <c r="T763" s="318"/>
      <c r="U763" s="318"/>
      <c r="V763" s="318"/>
      <c r="W763" s="318"/>
      <c r="X763" s="318"/>
      <c r="Y763" s="318"/>
      <c r="Z763" s="318"/>
    </row>
    <row r="764" spans="1:26" ht="38.25" outlineLevel="1">
      <c r="A764" s="294">
        <f t="shared" si="12"/>
        <v>744</v>
      </c>
      <c r="B764" s="176" t="s">
        <v>3682</v>
      </c>
      <c r="C764" s="294" t="s">
        <v>126</v>
      </c>
      <c r="D764" s="294">
        <v>10</v>
      </c>
      <c r="E764" s="294"/>
      <c r="F764" s="294"/>
      <c r="G764" s="294">
        <v>10</v>
      </c>
      <c r="H764" s="294"/>
      <c r="I764" s="294" t="s">
        <v>3683</v>
      </c>
      <c r="J764" s="723"/>
      <c r="K764" s="294" t="s">
        <v>3684</v>
      </c>
      <c r="L764" s="318"/>
      <c r="M764" s="318"/>
      <c r="N764" s="318"/>
      <c r="O764" s="318"/>
      <c r="P764" s="318"/>
      <c r="Q764" s="318"/>
      <c r="R764" s="318"/>
      <c r="S764" s="318"/>
      <c r="T764" s="318"/>
      <c r="U764" s="318"/>
      <c r="V764" s="318"/>
      <c r="W764" s="318"/>
      <c r="X764" s="318"/>
      <c r="Y764" s="318"/>
      <c r="Z764" s="318"/>
    </row>
    <row r="765" spans="1:26" ht="38.25" outlineLevel="1">
      <c r="A765" s="294">
        <f t="shared" si="12"/>
        <v>745</v>
      </c>
      <c r="B765" s="176" t="s">
        <v>3685</v>
      </c>
      <c r="C765" s="294" t="s">
        <v>126</v>
      </c>
      <c r="D765" s="294">
        <v>10</v>
      </c>
      <c r="E765" s="294"/>
      <c r="F765" s="294"/>
      <c r="G765" s="294">
        <v>10</v>
      </c>
      <c r="H765" s="294"/>
      <c r="I765" s="294" t="s">
        <v>3686</v>
      </c>
      <c r="J765" s="723"/>
      <c r="K765" s="294" t="s">
        <v>3687</v>
      </c>
      <c r="L765" s="318"/>
      <c r="M765" s="318"/>
      <c r="N765" s="318"/>
      <c r="O765" s="318"/>
      <c r="P765" s="318"/>
      <c r="Q765" s="318"/>
      <c r="R765" s="318"/>
      <c r="S765" s="318"/>
      <c r="T765" s="318"/>
      <c r="U765" s="318"/>
      <c r="V765" s="318"/>
      <c r="W765" s="318"/>
      <c r="X765" s="318"/>
      <c r="Y765" s="318"/>
      <c r="Z765" s="318"/>
    </row>
    <row r="766" spans="1:26" ht="20.25" customHeight="1" outlineLevel="1">
      <c r="A766" s="294">
        <f t="shared" si="12"/>
        <v>746</v>
      </c>
      <c r="B766" s="176" t="s">
        <v>3688</v>
      </c>
      <c r="C766" s="294" t="s">
        <v>126</v>
      </c>
      <c r="D766" s="294">
        <v>100</v>
      </c>
      <c r="E766" s="294">
        <v>100</v>
      </c>
      <c r="F766" s="294"/>
      <c r="G766" s="294"/>
      <c r="H766" s="294"/>
      <c r="I766" s="576" t="s">
        <v>3689</v>
      </c>
      <c r="J766" s="723" t="s">
        <v>3690</v>
      </c>
      <c r="K766" s="576" t="s">
        <v>3691</v>
      </c>
      <c r="L766" s="318"/>
      <c r="M766" s="318"/>
      <c r="N766" s="318"/>
      <c r="O766" s="318"/>
      <c r="P766" s="318"/>
      <c r="Q766" s="318"/>
      <c r="R766" s="318"/>
      <c r="S766" s="318"/>
      <c r="T766" s="318"/>
      <c r="U766" s="318"/>
      <c r="V766" s="318"/>
      <c r="W766" s="318"/>
      <c r="X766" s="318"/>
      <c r="Y766" s="318"/>
      <c r="Z766" s="318"/>
    </row>
    <row r="767" spans="1:26" outlineLevel="1">
      <c r="A767" s="294">
        <f t="shared" si="12"/>
        <v>747</v>
      </c>
      <c r="B767" s="176" t="s">
        <v>3692</v>
      </c>
      <c r="C767" s="294" t="s">
        <v>126</v>
      </c>
      <c r="D767" s="294">
        <v>100</v>
      </c>
      <c r="E767" s="294">
        <v>100</v>
      </c>
      <c r="F767" s="294"/>
      <c r="G767" s="294"/>
      <c r="H767" s="294"/>
      <c r="I767" s="576"/>
      <c r="J767" s="581"/>
      <c r="K767" s="581"/>
      <c r="L767" s="318"/>
      <c r="M767" s="318"/>
      <c r="N767" s="318"/>
      <c r="O767" s="318"/>
      <c r="P767" s="318"/>
      <c r="Q767" s="318"/>
      <c r="R767" s="318"/>
      <c r="S767" s="318"/>
      <c r="T767" s="318"/>
      <c r="U767" s="318"/>
      <c r="V767" s="318"/>
      <c r="W767" s="318"/>
      <c r="X767" s="318"/>
      <c r="Y767" s="318"/>
      <c r="Z767" s="318"/>
    </row>
    <row r="768" spans="1:26" outlineLevel="1">
      <c r="A768" s="294">
        <f t="shared" si="12"/>
        <v>748</v>
      </c>
      <c r="B768" s="176" t="s">
        <v>3693</v>
      </c>
      <c r="C768" s="294" t="s">
        <v>126</v>
      </c>
      <c r="D768" s="294">
        <v>50</v>
      </c>
      <c r="E768" s="294">
        <v>50</v>
      </c>
      <c r="F768" s="294"/>
      <c r="G768" s="294"/>
      <c r="H768" s="294"/>
      <c r="I768" s="576"/>
      <c r="J768" s="581"/>
      <c r="K768" s="581"/>
      <c r="L768" s="318"/>
      <c r="M768" s="318"/>
      <c r="N768" s="318"/>
      <c r="O768" s="318"/>
      <c r="P768" s="318"/>
      <c r="Q768" s="318"/>
      <c r="R768" s="318"/>
      <c r="S768" s="318"/>
      <c r="T768" s="318"/>
      <c r="U768" s="318"/>
      <c r="V768" s="318"/>
      <c r="W768" s="318"/>
      <c r="X768" s="318"/>
      <c r="Y768" s="318"/>
      <c r="Z768" s="318"/>
    </row>
    <row r="769" spans="1:26" ht="117" customHeight="1" outlineLevel="1">
      <c r="A769" s="294">
        <f t="shared" si="12"/>
        <v>749</v>
      </c>
      <c r="B769" s="176" t="s">
        <v>3694</v>
      </c>
      <c r="C769" s="294" t="s">
        <v>262</v>
      </c>
      <c r="D769" s="294">
        <v>2</v>
      </c>
      <c r="E769" s="294">
        <v>2</v>
      </c>
      <c r="F769" s="294"/>
      <c r="G769" s="294"/>
      <c r="H769" s="294"/>
      <c r="I769" s="294" t="s">
        <v>3239</v>
      </c>
      <c r="J769" s="315" t="s">
        <v>3695</v>
      </c>
      <c r="K769" s="294" t="s">
        <v>3696</v>
      </c>
      <c r="L769" s="318"/>
      <c r="M769" s="318"/>
      <c r="N769" s="318"/>
      <c r="O769" s="318"/>
      <c r="P769" s="318"/>
      <c r="Q769" s="318"/>
      <c r="R769" s="318"/>
      <c r="S769" s="318"/>
      <c r="T769" s="318"/>
      <c r="U769" s="318"/>
      <c r="V769" s="318"/>
      <c r="W769" s="318"/>
      <c r="X769" s="318"/>
      <c r="Y769" s="318"/>
      <c r="Z769" s="318"/>
    </row>
    <row r="770" spans="1:26" ht="89.25" outlineLevel="1">
      <c r="A770" s="294">
        <f t="shared" si="12"/>
        <v>750</v>
      </c>
      <c r="B770" s="176" t="s">
        <v>3697</v>
      </c>
      <c r="C770" s="294" t="s">
        <v>126</v>
      </c>
      <c r="D770" s="294">
        <v>2</v>
      </c>
      <c r="E770" s="294">
        <v>2</v>
      </c>
      <c r="F770" s="294"/>
      <c r="G770" s="294"/>
      <c r="H770" s="294"/>
      <c r="I770" s="294" t="s">
        <v>3698</v>
      </c>
      <c r="J770" s="723" t="s">
        <v>3361</v>
      </c>
      <c r="K770" s="294" t="s">
        <v>3699</v>
      </c>
      <c r="L770" s="318"/>
      <c r="M770" s="318"/>
      <c r="N770" s="318"/>
      <c r="O770" s="318"/>
      <c r="P770" s="318"/>
      <c r="Q770" s="318"/>
      <c r="R770" s="318"/>
      <c r="S770" s="318"/>
      <c r="T770" s="318"/>
      <c r="U770" s="318"/>
      <c r="V770" s="318"/>
      <c r="W770" s="318"/>
      <c r="X770" s="318"/>
      <c r="Y770" s="318"/>
      <c r="Z770" s="318"/>
    </row>
    <row r="771" spans="1:26" ht="63.75" outlineLevel="1">
      <c r="A771" s="294">
        <f t="shared" si="12"/>
        <v>751</v>
      </c>
      <c r="B771" s="176" t="s">
        <v>3700</v>
      </c>
      <c r="C771" s="294" t="s">
        <v>126</v>
      </c>
      <c r="D771" s="294">
        <v>30</v>
      </c>
      <c r="E771" s="294">
        <v>30</v>
      </c>
      <c r="F771" s="294"/>
      <c r="G771" s="294"/>
      <c r="H771" s="294"/>
      <c r="I771" s="294" t="s">
        <v>3239</v>
      </c>
      <c r="J771" s="723"/>
      <c r="K771" s="294" t="s">
        <v>3241</v>
      </c>
      <c r="L771" s="318"/>
      <c r="M771" s="318"/>
      <c r="N771" s="318"/>
      <c r="O771" s="318"/>
      <c r="P771" s="318"/>
      <c r="Q771" s="318"/>
      <c r="R771" s="318"/>
      <c r="S771" s="318"/>
      <c r="T771" s="318"/>
      <c r="U771" s="318"/>
      <c r="V771" s="318"/>
      <c r="W771" s="318"/>
      <c r="X771" s="318"/>
      <c r="Y771" s="318"/>
      <c r="Z771" s="318"/>
    </row>
    <row r="772" spans="1:26" ht="63.75" outlineLevel="1">
      <c r="A772" s="294">
        <f t="shared" si="12"/>
        <v>752</v>
      </c>
      <c r="B772" s="176" t="s">
        <v>3701</v>
      </c>
      <c r="C772" s="294" t="s">
        <v>2781</v>
      </c>
      <c r="D772" s="294">
        <v>15</v>
      </c>
      <c r="E772" s="294">
        <v>15</v>
      </c>
      <c r="F772" s="294"/>
      <c r="G772" s="294"/>
      <c r="H772" s="294"/>
      <c r="I772" s="294" t="s">
        <v>3702</v>
      </c>
      <c r="J772" s="315" t="s">
        <v>3703</v>
      </c>
      <c r="K772" s="294" t="s">
        <v>3704</v>
      </c>
      <c r="L772" s="318"/>
      <c r="M772" s="318"/>
      <c r="N772" s="318"/>
      <c r="O772" s="318"/>
      <c r="P772" s="318"/>
      <c r="Q772" s="318"/>
      <c r="R772" s="318"/>
      <c r="S772" s="318"/>
      <c r="T772" s="318"/>
      <c r="U772" s="318"/>
      <c r="V772" s="318"/>
      <c r="W772" s="318"/>
      <c r="X772" s="318"/>
      <c r="Y772" s="318"/>
      <c r="Z772" s="318"/>
    </row>
    <row r="773" spans="1:26" ht="25.5" outlineLevel="1">
      <c r="A773" s="294">
        <f t="shared" si="12"/>
        <v>753</v>
      </c>
      <c r="B773" s="176" t="s">
        <v>3705</v>
      </c>
      <c r="C773" s="294" t="s">
        <v>126</v>
      </c>
      <c r="D773" s="294">
        <v>48</v>
      </c>
      <c r="E773" s="294">
        <v>48</v>
      </c>
      <c r="F773" s="294"/>
      <c r="G773" s="294"/>
      <c r="H773" s="294"/>
      <c r="I773" s="576" t="s">
        <v>3228</v>
      </c>
      <c r="J773" s="723" t="s">
        <v>3361</v>
      </c>
      <c r="K773" s="576" t="s">
        <v>3691</v>
      </c>
      <c r="L773" s="318"/>
      <c r="M773" s="318"/>
      <c r="N773" s="318"/>
      <c r="O773" s="318"/>
      <c r="P773" s="318"/>
      <c r="Q773" s="318"/>
      <c r="R773" s="318"/>
      <c r="S773" s="318"/>
      <c r="T773" s="318"/>
      <c r="U773" s="318"/>
      <c r="V773" s="318"/>
      <c r="W773" s="318"/>
      <c r="X773" s="318"/>
      <c r="Y773" s="318"/>
      <c r="Z773" s="318"/>
    </row>
    <row r="774" spans="1:26" ht="25.5" outlineLevel="1">
      <c r="A774" s="294">
        <f t="shared" si="12"/>
        <v>754</v>
      </c>
      <c r="B774" s="176" t="s">
        <v>3706</v>
      </c>
      <c r="C774" s="294" t="s">
        <v>126</v>
      </c>
      <c r="D774" s="294">
        <v>48</v>
      </c>
      <c r="E774" s="294">
        <v>48</v>
      </c>
      <c r="F774" s="294"/>
      <c r="G774" s="294"/>
      <c r="H774" s="294"/>
      <c r="I774" s="581"/>
      <c r="J774" s="723"/>
      <c r="K774" s="581"/>
      <c r="L774" s="318"/>
      <c r="M774" s="318"/>
      <c r="N774" s="318"/>
      <c r="O774" s="318"/>
      <c r="P774" s="318"/>
      <c r="Q774" s="318"/>
      <c r="R774" s="318"/>
      <c r="S774" s="318"/>
      <c r="T774" s="318"/>
      <c r="U774" s="318"/>
      <c r="V774" s="318"/>
      <c r="W774" s="318"/>
      <c r="X774" s="318"/>
      <c r="Y774" s="318"/>
      <c r="Z774" s="318"/>
    </row>
    <row r="775" spans="1:26" ht="25.5" outlineLevel="1">
      <c r="A775" s="294">
        <f t="shared" ref="A775:A838" si="13">A774+1</f>
        <v>755</v>
      </c>
      <c r="B775" s="176" t="s">
        <v>3707</v>
      </c>
      <c r="C775" s="294" t="s">
        <v>126</v>
      </c>
      <c r="D775" s="294">
        <v>20</v>
      </c>
      <c r="E775" s="294">
        <v>20</v>
      </c>
      <c r="F775" s="294"/>
      <c r="G775" s="294"/>
      <c r="H775" s="294"/>
      <c r="I775" s="581"/>
      <c r="J775" s="723"/>
      <c r="K775" s="581"/>
      <c r="L775" s="318"/>
      <c r="M775" s="318"/>
      <c r="N775" s="318"/>
      <c r="O775" s="318"/>
      <c r="P775" s="318"/>
      <c r="Q775" s="318"/>
      <c r="R775" s="318"/>
      <c r="S775" s="318"/>
      <c r="T775" s="318"/>
      <c r="U775" s="318"/>
      <c r="V775" s="318"/>
      <c r="W775" s="318"/>
      <c r="X775" s="318"/>
      <c r="Y775" s="318"/>
      <c r="Z775" s="318"/>
    </row>
    <row r="776" spans="1:26" ht="63.75" outlineLevel="1">
      <c r="A776" s="294">
        <f t="shared" si="13"/>
        <v>756</v>
      </c>
      <c r="B776" s="176" t="s">
        <v>3708</v>
      </c>
      <c r="C776" s="294" t="s">
        <v>126</v>
      </c>
      <c r="D776" s="294">
        <v>2</v>
      </c>
      <c r="E776" s="294">
        <v>2</v>
      </c>
      <c r="F776" s="294"/>
      <c r="G776" s="294"/>
      <c r="H776" s="294"/>
      <c r="I776" s="294" t="s">
        <v>3065</v>
      </c>
      <c r="J776" s="723" t="s">
        <v>3361</v>
      </c>
      <c r="K776" s="294" t="s">
        <v>3709</v>
      </c>
      <c r="L776" s="318"/>
      <c r="M776" s="318"/>
      <c r="N776" s="318"/>
      <c r="O776" s="318"/>
      <c r="P776" s="318"/>
      <c r="Q776" s="318"/>
      <c r="R776" s="318"/>
      <c r="S776" s="318"/>
      <c r="T776" s="318"/>
      <c r="U776" s="318"/>
      <c r="V776" s="318"/>
      <c r="W776" s="318"/>
      <c r="X776" s="318"/>
      <c r="Y776" s="318"/>
      <c r="Z776" s="318"/>
    </row>
    <row r="777" spans="1:26" ht="63.75" outlineLevel="1">
      <c r="A777" s="294">
        <f t="shared" si="13"/>
        <v>757</v>
      </c>
      <c r="B777" s="176" t="s">
        <v>3710</v>
      </c>
      <c r="C777" s="294" t="s">
        <v>126</v>
      </c>
      <c r="D777" s="294">
        <v>2</v>
      </c>
      <c r="E777" s="294">
        <v>2</v>
      </c>
      <c r="F777" s="294"/>
      <c r="G777" s="294"/>
      <c r="H777" s="294"/>
      <c r="I777" s="294" t="s">
        <v>3332</v>
      </c>
      <c r="J777" s="723"/>
      <c r="K777" s="294" t="s">
        <v>3711</v>
      </c>
      <c r="L777" s="318"/>
      <c r="M777" s="318"/>
      <c r="N777" s="318"/>
      <c r="O777" s="318"/>
      <c r="P777" s="318"/>
      <c r="Q777" s="318"/>
      <c r="R777" s="318"/>
      <c r="S777" s="318"/>
      <c r="T777" s="318"/>
      <c r="U777" s="318"/>
      <c r="V777" s="318"/>
      <c r="W777" s="318"/>
      <c r="X777" s="318"/>
      <c r="Y777" s="318"/>
      <c r="Z777" s="318"/>
    </row>
    <row r="778" spans="1:26" ht="89.25" customHeight="1" outlineLevel="1">
      <c r="A778" s="294">
        <f t="shared" si="13"/>
        <v>758</v>
      </c>
      <c r="B778" s="176" t="s">
        <v>3712</v>
      </c>
      <c r="C778" s="294" t="s">
        <v>126</v>
      </c>
      <c r="D778" s="294">
        <v>2</v>
      </c>
      <c r="E778" s="294">
        <v>2</v>
      </c>
      <c r="F778" s="294"/>
      <c r="G778" s="294"/>
      <c r="H778" s="294"/>
      <c r="I778" s="294" t="s">
        <v>3702</v>
      </c>
      <c r="J778" s="723"/>
      <c r="K778" s="294" t="s">
        <v>3713</v>
      </c>
      <c r="L778" s="318"/>
      <c r="M778" s="318"/>
      <c r="N778" s="318"/>
      <c r="O778" s="318"/>
      <c r="P778" s="318"/>
      <c r="Q778" s="318"/>
      <c r="R778" s="318"/>
      <c r="S778" s="318"/>
      <c r="T778" s="318"/>
      <c r="U778" s="318"/>
      <c r="V778" s="318"/>
      <c r="W778" s="318"/>
      <c r="X778" s="318"/>
      <c r="Y778" s="318"/>
      <c r="Z778" s="318"/>
    </row>
    <row r="779" spans="1:26" ht="51" outlineLevel="1">
      <c r="A779" s="294">
        <f t="shared" si="13"/>
        <v>759</v>
      </c>
      <c r="B779" s="176" t="s">
        <v>3714</v>
      </c>
      <c r="C779" s="294" t="s">
        <v>262</v>
      </c>
      <c r="D779" s="294">
        <v>50000</v>
      </c>
      <c r="E779" s="294">
        <v>50000</v>
      </c>
      <c r="F779" s="294"/>
      <c r="G779" s="294"/>
      <c r="H779" s="294"/>
      <c r="I779" s="294" t="s">
        <v>3228</v>
      </c>
      <c r="J779" s="723"/>
      <c r="K779" s="294" t="s">
        <v>3715</v>
      </c>
      <c r="L779" s="318"/>
      <c r="M779" s="318"/>
      <c r="N779" s="318"/>
      <c r="O779" s="318"/>
      <c r="P779" s="318"/>
      <c r="Q779" s="318"/>
      <c r="R779" s="318"/>
      <c r="S779" s="318"/>
      <c r="T779" s="318"/>
      <c r="U779" s="318"/>
      <c r="V779" s="318"/>
      <c r="W779" s="318"/>
      <c r="X779" s="318"/>
      <c r="Y779" s="318"/>
      <c r="Z779" s="318"/>
    </row>
    <row r="780" spans="1:26" ht="76.5" outlineLevel="1">
      <c r="A780" s="294">
        <f t="shared" si="13"/>
        <v>760</v>
      </c>
      <c r="B780" s="176" t="s">
        <v>3716</v>
      </c>
      <c r="C780" s="294" t="s">
        <v>126</v>
      </c>
      <c r="D780" s="294">
        <v>12</v>
      </c>
      <c r="E780" s="294">
        <v>12</v>
      </c>
      <c r="F780" s="294"/>
      <c r="G780" s="294"/>
      <c r="H780" s="294"/>
      <c r="I780" s="294" t="s">
        <v>3702</v>
      </c>
      <c r="J780" s="315" t="s">
        <v>3254</v>
      </c>
      <c r="K780" s="294" t="s">
        <v>3717</v>
      </c>
      <c r="L780" s="318"/>
      <c r="M780" s="318"/>
      <c r="N780" s="318"/>
      <c r="O780" s="318"/>
      <c r="P780" s="318"/>
      <c r="Q780" s="318"/>
      <c r="R780" s="318"/>
      <c r="S780" s="318"/>
      <c r="T780" s="318"/>
      <c r="U780" s="318"/>
      <c r="V780" s="318"/>
      <c r="W780" s="318"/>
      <c r="X780" s="318"/>
      <c r="Y780" s="318"/>
      <c r="Z780" s="318"/>
    </row>
    <row r="781" spans="1:26" ht="51" outlineLevel="1">
      <c r="A781" s="294">
        <f t="shared" si="13"/>
        <v>761</v>
      </c>
      <c r="B781" s="176" t="s">
        <v>3718</v>
      </c>
      <c r="C781" s="294" t="s">
        <v>262</v>
      </c>
      <c r="D781" s="294">
        <v>35</v>
      </c>
      <c r="E781" s="294">
        <v>35</v>
      </c>
      <c r="F781" s="294"/>
      <c r="G781" s="294"/>
      <c r="H781" s="294"/>
      <c r="I781" s="294" t="s">
        <v>450</v>
      </c>
      <c r="J781" s="315" t="s">
        <v>3719</v>
      </c>
      <c r="K781" s="294" t="s">
        <v>3720</v>
      </c>
      <c r="L781" s="318"/>
      <c r="M781" s="318"/>
      <c r="N781" s="318"/>
      <c r="O781" s="318"/>
      <c r="P781" s="318"/>
      <c r="Q781" s="318"/>
      <c r="R781" s="318"/>
      <c r="S781" s="318"/>
      <c r="T781" s="318"/>
      <c r="U781" s="318"/>
      <c r="V781" s="318"/>
      <c r="W781" s="318"/>
      <c r="X781" s="318"/>
      <c r="Y781" s="318"/>
      <c r="Z781" s="318"/>
    </row>
    <row r="782" spans="1:26" ht="63.75" outlineLevel="1">
      <c r="A782" s="294">
        <f t="shared" si="13"/>
        <v>762</v>
      </c>
      <c r="B782" s="176" t="s">
        <v>3721</v>
      </c>
      <c r="C782" s="294" t="s">
        <v>126</v>
      </c>
      <c r="D782" s="294">
        <v>1</v>
      </c>
      <c r="E782" s="294">
        <v>1</v>
      </c>
      <c r="F782" s="294"/>
      <c r="G782" s="294"/>
      <c r="H782" s="294"/>
      <c r="I782" s="294" t="s">
        <v>3722</v>
      </c>
      <c r="J782" s="315" t="s">
        <v>3361</v>
      </c>
      <c r="K782" s="294" t="s">
        <v>3722</v>
      </c>
      <c r="L782" s="318"/>
      <c r="M782" s="318"/>
      <c r="N782" s="318"/>
      <c r="O782" s="318"/>
      <c r="P782" s="318"/>
      <c r="Q782" s="318"/>
      <c r="R782" s="318"/>
      <c r="S782" s="318"/>
      <c r="T782" s="318"/>
      <c r="U782" s="318"/>
      <c r="V782" s="318"/>
      <c r="W782" s="318"/>
      <c r="X782" s="318"/>
      <c r="Y782" s="318"/>
      <c r="Z782" s="318"/>
    </row>
    <row r="783" spans="1:26" ht="51" outlineLevel="1">
      <c r="A783" s="294">
        <f t="shared" si="13"/>
        <v>763</v>
      </c>
      <c r="B783" s="176" t="s">
        <v>3723</v>
      </c>
      <c r="C783" s="294" t="s">
        <v>262</v>
      </c>
      <c r="D783" s="294">
        <v>6.6</v>
      </c>
      <c r="E783" s="294">
        <v>6.6</v>
      </c>
      <c r="F783" s="294"/>
      <c r="G783" s="294"/>
      <c r="H783" s="294"/>
      <c r="I783" s="294" t="s">
        <v>3702</v>
      </c>
      <c r="J783" s="315" t="s">
        <v>3719</v>
      </c>
      <c r="K783" s="294" t="s">
        <v>3724</v>
      </c>
      <c r="L783" s="318"/>
      <c r="M783" s="318"/>
      <c r="N783" s="318"/>
      <c r="O783" s="318"/>
      <c r="P783" s="318"/>
      <c r="Q783" s="318"/>
      <c r="R783" s="318"/>
      <c r="S783" s="318"/>
      <c r="T783" s="318"/>
      <c r="U783" s="318"/>
      <c r="V783" s="318"/>
      <c r="W783" s="318"/>
      <c r="X783" s="318"/>
      <c r="Y783" s="318"/>
      <c r="Z783" s="318"/>
    </row>
    <row r="784" spans="1:26" ht="76.5" outlineLevel="1">
      <c r="A784" s="294">
        <f t="shared" si="13"/>
        <v>764</v>
      </c>
      <c r="B784" s="176" t="s">
        <v>3725</v>
      </c>
      <c r="C784" s="294" t="s">
        <v>126</v>
      </c>
      <c r="D784" s="294">
        <v>2</v>
      </c>
      <c r="E784" s="294">
        <v>2</v>
      </c>
      <c r="F784" s="294"/>
      <c r="G784" s="294"/>
      <c r="H784" s="294"/>
      <c r="I784" s="294" t="s">
        <v>3332</v>
      </c>
      <c r="J784" s="315" t="s">
        <v>3726</v>
      </c>
      <c r="K784" s="294" t="s">
        <v>3727</v>
      </c>
      <c r="L784" s="318"/>
      <c r="M784" s="318"/>
      <c r="N784" s="318"/>
      <c r="O784" s="318"/>
      <c r="P784" s="318"/>
      <c r="Q784" s="318"/>
      <c r="R784" s="318"/>
      <c r="S784" s="318"/>
      <c r="T784" s="318"/>
      <c r="U784" s="318"/>
      <c r="V784" s="318"/>
      <c r="W784" s="318"/>
      <c r="X784" s="318"/>
      <c r="Y784" s="318"/>
      <c r="Z784" s="318"/>
    </row>
    <row r="785" spans="1:26" ht="74.25" customHeight="1" outlineLevel="1">
      <c r="A785" s="294">
        <f t="shared" si="13"/>
        <v>765</v>
      </c>
      <c r="B785" s="176" t="s">
        <v>3728</v>
      </c>
      <c r="C785" s="294" t="s">
        <v>126</v>
      </c>
      <c r="D785" s="294">
        <v>60000</v>
      </c>
      <c r="E785" s="294">
        <v>60000</v>
      </c>
      <c r="F785" s="294"/>
      <c r="G785" s="294"/>
      <c r="H785" s="294"/>
      <c r="I785" s="576" t="s">
        <v>3343</v>
      </c>
      <c r="J785" s="315" t="s">
        <v>3729</v>
      </c>
      <c r="K785" s="576" t="s">
        <v>3730</v>
      </c>
      <c r="L785" s="318"/>
      <c r="M785" s="318"/>
      <c r="N785" s="318"/>
      <c r="O785" s="318"/>
      <c r="P785" s="318"/>
      <c r="Q785" s="318"/>
      <c r="R785" s="318"/>
      <c r="S785" s="318"/>
      <c r="T785" s="318"/>
      <c r="U785" s="318"/>
      <c r="V785" s="318"/>
      <c r="W785" s="318"/>
      <c r="X785" s="318"/>
      <c r="Y785" s="318"/>
      <c r="Z785" s="318"/>
    </row>
    <row r="786" spans="1:26" ht="44.25" customHeight="1" outlineLevel="1">
      <c r="A786" s="294">
        <f t="shared" si="13"/>
        <v>766</v>
      </c>
      <c r="B786" s="176" t="s">
        <v>3731</v>
      </c>
      <c r="C786" s="294" t="s">
        <v>20</v>
      </c>
      <c r="D786" s="294">
        <v>2400</v>
      </c>
      <c r="E786" s="294">
        <v>2400</v>
      </c>
      <c r="F786" s="294"/>
      <c r="G786" s="294"/>
      <c r="H786" s="294"/>
      <c r="I786" s="576"/>
      <c r="J786" s="315" t="s">
        <v>3545</v>
      </c>
      <c r="K786" s="581"/>
      <c r="L786" s="318"/>
      <c r="M786" s="318"/>
      <c r="N786" s="318"/>
      <c r="O786" s="318"/>
      <c r="P786" s="318"/>
      <c r="Q786" s="318"/>
      <c r="R786" s="318"/>
      <c r="S786" s="318"/>
      <c r="T786" s="318"/>
      <c r="U786" s="318"/>
      <c r="V786" s="318"/>
      <c r="W786" s="318"/>
      <c r="X786" s="318"/>
      <c r="Y786" s="318"/>
      <c r="Z786" s="318"/>
    </row>
    <row r="787" spans="1:26" ht="38.25" customHeight="1" outlineLevel="1">
      <c r="A787" s="294">
        <f t="shared" si="13"/>
        <v>767</v>
      </c>
      <c r="B787" s="320" t="s">
        <v>3732</v>
      </c>
      <c r="C787" s="294" t="s">
        <v>3733</v>
      </c>
      <c r="D787" s="294">
        <v>150</v>
      </c>
      <c r="E787" s="294"/>
      <c r="F787" s="294">
        <v>150</v>
      </c>
      <c r="G787" s="294"/>
      <c r="H787" s="294"/>
      <c r="I787" s="294" t="s">
        <v>3734</v>
      </c>
      <c r="J787" s="723" t="s">
        <v>3361</v>
      </c>
      <c r="K787" s="576" t="s">
        <v>2914</v>
      </c>
      <c r="L787" s="318"/>
      <c r="M787" s="318"/>
      <c r="N787" s="318"/>
      <c r="O787" s="318"/>
      <c r="P787" s="318"/>
      <c r="Q787" s="318"/>
      <c r="R787" s="318"/>
      <c r="S787" s="318"/>
      <c r="T787" s="318"/>
      <c r="U787" s="318"/>
      <c r="V787" s="318"/>
      <c r="W787" s="318"/>
      <c r="X787" s="318"/>
      <c r="Y787" s="318"/>
      <c r="Z787" s="318"/>
    </row>
    <row r="788" spans="1:26" ht="38.25" outlineLevel="1">
      <c r="A788" s="294">
        <f t="shared" si="13"/>
        <v>768</v>
      </c>
      <c r="B788" s="320" t="s">
        <v>3735</v>
      </c>
      <c r="C788" s="294" t="s">
        <v>3204</v>
      </c>
      <c r="D788" s="294">
        <v>1</v>
      </c>
      <c r="E788" s="294"/>
      <c r="F788" s="294">
        <v>1</v>
      </c>
      <c r="G788" s="294"/>
      <c r="H788" s="111"/>
      <c r="I788" s="294" t="s">
        <v>3736</v>
      </c>
      <c r="J788" s="723"/>
      <c r="K788" s="576"/>
      <c r="L788" s="318"/>
      <c r="M788" s="318"/>
      <c r="N788" s="318"/>
      <c r="O788" s="318"/>
      <c r="P788" s="318"/>
      <c r="Q788" s="318"/>
      <c r="R788" s="318"/>
      <c r="S788" s="318"/>
      <c r="T788" s="318"/>
      <c r="U788" s="318"/>
      <c r="V788" s="318"/>
      <c r="W788" s="318"/>
      <c r="X788" s="318"/>
      <c r="Y788" s="318"/>
      <c r="Z788" s="318"/>
    </row>
    <row r="789" spans="1:26" ht="38.25" outlineLevel="1">
      <c r="A789" s="294">
        <f t="shared" si="13"/>
        <v>769</v>
      </c>
      <c r="B789" s="320" t="s">
        <v>3737</v>
      </c>
      <c r="C789" s="294" t="s">
        <v>3204</v>
      </c>
      <c r="D789" s="294">
        <v>2</v>
      </c>
      <c r="E789" s="294"/>
      <c r="F789" s="294">
        <v>2</v>
      </c>
      <c r="G789" s="294"/>
      <c r="H789" s="111"/>
      <c r="I789" s="294" t="s">
        <v>3738</v>
      </c>
      <c r="J789" s="723"/>
      <c r="K789" s="576"/>
      <c r="L789" s="318"/>
      <c r="M789" s="318"/>
      <c r="N789" s="318"/>
      <c r="O789" s="318"/>
      <c r="P789" s="318"/>
      <c r="Q789" s="318"/>
      <c r="R789" s="318"/>
      <c r="S789" s="318"/>
      <c r="T789" s="318"/>
      <c r="U789" s="318"/>
      <c r="V789" s="318"/>
      <c r="W789" s="318"/>
      <c r="X789" s="318"/>
      <c r="Y789" s="318"/>
      <c r="Z789" s="318"/>
    </row>
    <row r="790" spans="1:26" ht="38.25" outlineLevel="1">
      <c r="A790" s="294">
        <f t="shared" si="13"/>
        <v>770</v>
      </c>
      <c r="B790" s="176" t="s">
        <v>3739</v>
      </c>
      <c r="C790" s="294" t="s">
        <v>3740</v>
      </c>
      <c r="D790" s="294">
        <v>20</v>
      </c>
      <c r="E790" s="294"/>
      <c r="F790" s="294">
        <v>20</v>
      </c>
      <c r="G790" s="294"/>
      <c r="H790" s="294"/>
      <c r="I790" s="111" t="s">
        <v>3343</v>
      </c>
      <c r="J790" s="723"/>
      <c r="K790" s="294" t="s">
        <v>3741</v>
      </c>
      <c r="L790" s="318"/>
      <c r="M790" s="318"/>
      <c r="N790" s="318"/>
      <c r="O790" s="318"/>
      <c r="P790" s="318"/>
      <c r="Q790" s="318"/>
      <c r="R790" s="318"/>
      <c r="S790" s="318"/>
      <c r="T790" s="318"/>
      <c r="U790" s="318"/>
      <c r="V790" s="318"/>
      <c r="W790" s="318"/>
      <c r="X790" s="318"/>
      <c r="Y790" s="318"/>
      <c r="Z790" s="318"/>
    </row>
    <row r="791" spans="1:26" ht="155.25" customHeight="1" outlineLevel="1">
      <c r="A791" s="294">
        <f t="shared" si="13"/>
        <v>771</v>
      </c>
      <c r="B791" s="333" t="s">
        <v>3742</v>
      </c>
      <c r="C791" s="332" t="s">
        <v>24</v>
      </c>
      <c r="D791" s="294">
        <v>1</v>
      </c>
      <c r="E791" s="294">
        <v>1</v>
      </c>
      <c r="F791" s="294"/>
      <c r="G791" s="294"/>
      <c r="H791" s="294"/>
      <c r="I791" s="294" t="s">
        <v>3466</v>
      </c>
      <c r="J791" s="723"/>
      <c r="K791" s="287" t="s">
        <v>3743</v>
      </c>
      <c r="L791" s="317"/>
      <c r="M791" s="317"/>
      <c r="N791" s="317"/>
      <c r="O791" s="317"/>
      <c r="P791" s="317"/>
      <c r="Q791" s="317"/>
      <c r="R791" s="317"/>
      <c r="S791" s="317"/>
      <c r="T791" s="317"/>
      <c r="U791" s="317"/>
      <c r="V791" s="317"/>
      <c r="W791" s="317"/>
      <c r="X791" s="317"/>
      <c r="Y791" s="317"/>
      <c r="Z791" s="317"/>
    </row>
    <row r="792" spans="1:26" outlineLevel="1">
      <c r="A792" s="294">
        <f t="shared" si="13"/>
        <v>772</v>
      </c>
      <c r="B792" s="326" t="s">
        <v>3744</v>
      </c>
      <c r="C792" s="294" t="s">
        <v>3745</v>
      </c>
      <c r="D792" s="294">
        <v>1</v>
      </c>
      <c r="E792" s="294">
        <v>1</v>
      </c>
      <c r="F792" s="294"/>
      <c r="G792" s="294"/>
      <c r="H792" s="294"/>
      <c r="I792" s="294" t="s">
        <v>3310</v>
      </c>
      <c r="J792" s="723"/>
      <c r="K792" s="111" t="s">
        <v>462</v>
      </c>
      <c r="L792" s="318"/>
      <c r="M792" s="318"/>
      <c r="N792" s="318"/>
      <c r="O792" s="318"/>
      <c r="P792" s="318"/>
      <c r="Q792" s="318"/>
      <c r="R792" s="318"/>
      <c r="S792" s="318"/>
      <c r="T792" s="318"/>
      <c r="U792" s="318"/>
      <c r="V792" s="318"/>
      <c r="W792" s="318"/>
      <c r="X792" s="318"/>
      <c r="Y792" s="318"/>
      <c r="Z792" s="318"/>
    </row>
    <row r="793" spans="1:26" ht="103.5" customHeight="1" outlineLevel="1">
      <c r="A793" s="294">
        <f t="shared" si="13"/>
        <v>773</v>
      </c>
      <c r="B793" s="333" t="s">
        <v>3746</v>
      </c>
      <c r="C793" s="332" t="s">
        <v>20</v>
      </c>
      <c r="D793" s="332">
        <v>336</v>
      </c>
      <c r="E793" s="294">
        <v>336</v>
      </c>
      <c r="F793" s="294"/>
      <c r="G793" s="294"/>
      <c r="H793" s="294"/>
      <c r="I793" s="294" t="s">
        <v>3466</v>
      </c>
      <c r="J793" s="723"/>
      <c r="K793" s="287" t="s">
        <v>3747</v>
      </c>
      <c r="L793" s="317"/>
      <c r="M793" s="317"/>
      <c r="N793" s="317"/>
      <c r="O793" s="317"/>
      <c r="P793" s="317"/>
      <c r="Q793" s="317"/>
      <c r="R793" s="317"/>
      <c r="S793" s="317"/>
      <c r="T793" s="317"/>
      <c r="U793" s="317"/>
      <c r="V793" s="317"/>
      <c r="W793" s="317"/>
      <c r="X793" s="317"/>
      <c r="Y793" s="317"/>
      <c r="Z793" s="317"/>
    </row>
    <row r="794" spans="1:26" ht="165.75" outlineLevel="1">
      <c r="A794" s="294">
        <f t="shared" si="13"/>
        <v>774</v>
      </c>
      <c r="B794" s="333" t="s">
        <v>3748</v>
      </c>
      <c r="C794" s="332" t="s">
        <v>20</v>
      </c>
      <c r="D794" s="332">
        <v>100</v>
      </c>
      <c r="E794" s="294">
        <v>100</v>
      </c>
      <c r="F794" s="294"/>
      <c r="G794" s="294"/>
      <c r="H794" s="294"/>
      <c r="I794" s="576" t="s">
        <v>3466</v>
      </c>
      <c r="J794" s="723" t="s">
        <v>3361</v>
      </c>
      <c r="K794" s="287" t="s">
        <v>3749</v>
      </c>
      <c r="L794" s="317"/>
      <c r="M794" s="317"/>
      <c r="N794" s="317"/>
      <c r="O794" s="317"/>
      <c r="P794" s="317"/>
      <c r="Q794" s="317"/>
      <c r="R794" s="317"/>
      <c r="S794" s="317"/>
      <c r="T794" s="317"/>
      <c r="U794" s="317"/>
      <c r="V794" s="317"/>
      <c r="W794" s="317"/>
      <c r="X794" s="317"/>
      <c r="Y794" s="317"/>
      <c r="Z794" s="317"/>
    </row>
    <row r="795" spans="1:26" ht="198" customHeight="1" outlineLevel="1">
      <c r="A795" s="294">
        <f t="shared" si="13"/>
        <v>775</v>
      </c>
      <c r="B795" s="333" t="s">
        <v>3750</v>
      </c>
      <c r="C795" s="332" t="s">
        <v>20</v>
      </c>
      <c r="D795" s="332">
        <v>336</v>
      </c>
      <c r="E795" s="294">
        <v>336</v>
      </c>
      <c r="F795" s="294"/>
      <c r="G795" s="294"/>
      <c r="H795" s="294"/>
      <c r="I795" s="576"/>
      <c r="J795" s="723"/>
      <c r="K795" s="287" t="s">
        <v>3751</v>
      </c>
      <c r="L795" s="317"/>
      <c r="M795" s="317"/>
      <c r="N795" s="317"/>
      <c r="O795" s="317"/>
      <c r="P795" s="317"/>
      <c r="Q795" s="317"/>
      <c r="R795" s="317"/>
      <c r="S795" s="317"/>
      <c r="T795" s="317"/>
      <c r="U795" s="317"/>
      <c r="V795" s="317"/>
      <c r="W795" s="317"/>
      <c r="X795" s="317"/>
      <c r="Y795" s="317"/>
      <c r="Z795" s="317"/>
    </row>
    <row r="796" spans="1:26" ht="21" customHeight="1" outlineLevel="1">
      <c r="A796" s="294">
        <f t="shared" si="13"/>
        <v>776</v>
      </c>
      <c r="B796" s="320" t="s">
        <v>3752</v>
      </c>
      <c r="C796" s="332" t="s">
        <v>20</v>
      </c>
      <c r="D796" s="327">
        <v>5</v>
      </c>
      <c r="E796" s="294">
        <v>5</v>
      </c>
      <c r="F796" s="294"/>
      <c r="G796" s="294"/>
      <c r="H796" s="294"/>
      <c r="I796" s="576" t="s">
        <v>3152</v>
      </c>
      <c r="J796" s="723"/>
      <c r="K796" s="576" t="s">
        <v>3153</v>
      </c>
      <c r="L796" s="235"/>
      <c r="M796" s="235"/>
      <c r="N796" s="235"/>
      <c r="O796" s="235"/>
      <c r="P796" s="235"/>
      <c r="Q796" s="235"/>
      <c r="R796" s="235"/>
      <c r="S796" s="235"/>
      <c r="T796" s="235"/>
      <c r="U796" s="235"/>
      <c r="V796" s="235"/>
      <c r="W796" s="235"/>
      <c r="X796" s="235"/>
      <c r="Y796" s="235"/>
      <c r="Z796" s="235"/>
    </row>
    <row r="797" spans="1:26" ht="21" customHeight="1" outlineLevel="1">
      <c r="A797" s="294">
        <f t="shared" si="13"/>
        <v>777</v>
      </c>
      <c r="B797" s="320" t="s">
        <v>3753</v>
      </c>
      <c r="C797" s="332" t="s">
        <v>20</v>
      </c>
      <c r="D797" s="327">
        <v>5</v>
      </c>
      <c r="E797" s="294">
        <v>5</v>
      </c>
      <c r="F797" s="294"/>
      <c r="G797" s="294"/>
      <c r="H797" s="294"/>
      <c r="I797" s="581"/>
      <c r="J797" s="723"/>
      <c r="K797" s="581"/>
      <c r="L797" s="235"/>
      <c r="M797" s="235"/>
      <c r="N797" s="235"/>
      <c r="O797" s="235"/>
      <c r="P797" s="235"/>
      <c r="Q797" s="235"/>
      <c r="R797" s="235"/>
      <c r="S797" s="235"/>
      <c r="T797" s="235"/>
      <c r="U797" s="235"/>
      <c r="V797" s="235"/>
      <c r="W797" s="235"/>
      <c r="X797" s="235"/>
      <c r="Y797" s="235"/>
      <c r="Z797" s="235"/>
    </row>
    <row r="798" spans="1:26" ht="21" customHeight="1" outlineLevel="1">
      <c r="A798" s="294">
        <f t="shared" si="13"/>
        <v>778</v>
      </c>
      <c r="B798" s="320" t="s">
        <v>3754</v>
      </c>
      <c r="C798" s="332" t="s">
        <v>20</v>
      </c>
      <c r="D798" s="327">
        <v>5</v>
      </c>
      <c r="E798" s="294">
        <v>5</v>
      </c>
      <c r="F798" s="294"/>
      <c r="G798" s="294"/>
      <c r="H798" s="294"/>
      <c r="I798" s="581"/>
      <c r="J798" s="723"/>
      <c r="K798" s="581"/>
      <c r="L798" s="235"/>
      <c r="M798" s="235"/>
      <c r="N798" s="235"/>
      <c r="O798" s="235"/>
      <c r="P798" s="235"/>
      <c r="Q798" s="235"/>
      <c r="R798" s="235"/>
      <c r="S798" s="235"/>
      <c r="T798" s="235"/>
      <c r="U798" s="235"/>
      <c r="V798" s="235"/>
      <c r="W798" s="235"/>
      <c r="X798" s="235"/>
      <c r="Y798" s="235"/>
      <c r="Z798" s="235"/>
    </row>
    <row r="799" spans="1:26" ht="21" customHeight="1" outlineLevel="1">
      <c r="A799" s="294">
        <f t="shared" si="13"/>
        <v>779</v>
      </c>
      <c r="B799" s="320" t="s">
        <v>3755</v>
      </c>
      <c r="C799" s="332" t="s">
        <v>20</v>
      </c>
      <c r="D799" s="327">
        <v>5</v>
      </c>
      <c r="E799" s="294">
        <v>5</v>
      </c>
      <c r="F799" s="294"/>
      <c r="G799" s="294"/>
      <c r="H799" s="294"/>
      <c r="I799" s="581"/>
      <c r="J799" s="723"/>
      <c r="K799" s="581"/>
      <c r="L799" s="235"/>
      <c r="M799" s="235"/>
      <c r="N799" s="235"/>
      <c r="O799" s="235"/>
      <c r="P799" s="235"/>
      <c r="Q799" s="235"/>
      <c r="R799" s="235"/>
      <c r="S799" s="235"/>
      <c r="T799" s="235"/>
      <c r="U799" s="235"/>
      <c r="V799" s="235"/>
      <c r="W799" s="235"/>
      <c r="X799" s="235"/>
      <c r="Y799" s="235"/>
      <c r="Z799" s="235"/>
    </row>
    <row r="800" spans="1:26" ht="21" customHeight="1" outlineLevel="1">
      <c r="A800" s="294">
        <f t="shared" si="13"/>
        <v>780</v>
      </c>
      <c r="B800" s="320" t="s">
        <v>3756</v>
      </c>
      <c r="C800" s="294" t="s">
        <v>126</v>
      </c>
      <c r="D800" s="327">
        <v>100</v>
      </c>
      <c r="E800" s="327">
        <v>100</v>
      </c>
      <c r="F800" s="294"/>
      <c r="G800" s="294"/>
      <c r="H800" s="294"/>
      <c r="I800" s="581"/>
      <c r="J800" s="723"/>
      <c r="K800" s="581"/>
      <c r="L800" s="235"/>
      <c r="M800" s="235"/>
      <c r="N800" s="235"/>
      <c r="O800" s="235"/>
      <c r="P800" s="235"/>
      <c r="Q800" s="235"/>
      <c r="R800" s="235"/>
      <c r="S800" s="235"/>
      <c r="T800" s="235"/>
      <c r="U800" s="235"/>
      <c r="V800" s="235"/>
      <c r="W800" s="235"/>
      <c r="X800" s="235"/>
      <c r="Y800" s="235"/>
      <c r="Z800" s="235"/>
    </row>
    <row r="801" spans="1:26" ht="21" customHeight="1" outlineLevel="1">
      <c r="A801" s="294">
        <f t="shared" si="13"/>
        <v>781</v>
      </c>
      <c r="B801" s="320" t="s">
        <v>3757</v>
      </c>
      <c r="C801" s="294" t="s">
        <v>126</v>
      </c>
      <c r="D801" s="327">
        <v>70</v>
      </c>
      <c r="E801" s="327">
        <v>70</v>
      </c>
      <c r="F801" s="294"/>
      <c r="G801" s="294"/>
      <c r="H801" s="294"/>
      <c r="I801" s="581"/>
      <c r="J801" s="723"/>
      <c r="K801" s="581"/>
      <c r="L801" s="235"/>
      <c r="M801" s="235"/>
      <c r="N801" s="235"/>
      <c r="O801" s="235"/>
      <c r="P801" s="235"/>
      <c r="Q801" s="235"/>
      <c r="R801" s="235"/>
      <c r="S801" s="235"/>
      <c r="T801" s="235"/>
      <c r="U801" s="235"/>
      <c r="V801" s="235"/>
      <c r="W801" s="235"/>
      <c r="X801" s="235"/>
      <c r="Y801" s="235"/>
      <c r="Z801" s="235"/>
    </row>
    <row r="802" spans="1:26" ht="21" customHeight="1" outlineLevel="1">
      <c r="A802" s="294">
        <f t="shared" si="13"/>
        <v>782</v>
      </c>
      <c r="B802" s="320" t="s">
        <v>3758</v>
      </c>
      <c r="C802" s="294" t="s">
        <v>126</v>
      </c>
      <c r="D802" s="327">
        <v>50</v>
      </c>
      <c r="E802" s="327">
        <v>50</v>
      </c>
      <c r="F802" s="294"/>
      <c r="G802" s="294"/>
      <c r="H802" s="294"/>
      <c r="I802" s="581"/>
      <c r="J802" s="723"/>
      <c r="K802" s="581"/>
      <c r="L802" s="235"/>
      <c r="M802" s="235"/>
      <c r="N802" s="235"/>
      <c r="O802" s="235"/>
      <c r="P802" s="235"/>
      <c r="Q802" s="235"/>
      <c r="R802" s="235"/>
      <c r="S802" s="235"/>
      <c r="T802" s="235"/>
      <c r="U802" s="235"/>
      <c r="V802" s="235"/>
      <c r="W802" s="235"/>
      <c r="X802" s="235"/>
      <c r="Y802" s="235"/>
      <c r="Z802" s="235"/>
    </row>
    <row r="803" spans="1:26" ht="84.75" customHeight="1" outlineLevel="1">
      <c r="A803" s="294">
        <f t="shared" si="13"/>
        <v>783</v>
      </c>
      <c r="B803" s="176" t="s">
        <v>3759</v>
      </c>
      <c r="C803" s="294" t="s">
        <v>20</v>
      </c>
      <c r="D803" s="294">
        <v>10</v>
      </c>
      <c r="E803" s="294">
        <v>10</v>
      </c>
      <c r="F803" s="294"/>
      <c r="G803" s="294"/>
      <c r="H803" s="294"/>
      <c r="I803" s="287" t="s">
        <v>3478</v>
      </c>
      <c r="J803" s="315" t="s">
        <v>3760</v>
      </c>
      <c r="K803" s="576" t="s">
        <v>3435</v>
      </c>
      <c r="L803" s="317"/>
      <c r="M803" s="317"/>
      <c r="N803" s="317"/>
      <c r="O803" s="317"/>
      <c r="P803" s="317"/>
      <c r="Q803" s="317"/>
      <c r="R803" s="317"/>
      <c r="S803" s="317"/>
      <c r="T803" s="317"/>
      <c r="U803" s="317"/>
      <c r="V803" s="317"/>
      <c r="W803" s="317"/>
      <c r="X803" s="317"/>
      <c r="Y803" s="317"/>
      <c r="Z803" s="317"/>
    </row>
    <row r="804" spans="1:26" ht="81.75" customHeight="1" outlineLevel="1">
      <c r="A804" s="294">
        <f t="shared" si="13"/>
        <v>784</v>
      </c>
      <c r="B804" s="176" t="s">
        <v>3761</v>
      </c>
      <c r="C804" s="294" t="s">
        <v>20</v>
      </c>
      <c r="D804" s="294">
        <v>5</v>
      </c>
      <c r="E804" s="294">
        <v>5</v>
      </c>
      <c r="F804" s="294"/>
      <c r="G804" s="294"/>
      <c r="H804" s="294"/>
      <c r="I804" s="287" t="s">
        <v>3762</v>
      </c>
      <c r="J804" s="315" t="s">
        <v>3763</v>
      </c>
      <c r="K804" s="576"/>
      <c r="L804" s="317"/>
      <c r="M804" s="317"/>
      <c r="N804" s="317"/>
      <c r="O804" s="317"/>
      <c r="P804" s="317"/>
      <c r="Q804" s="317"/>
      <c r="R804" s="317"/>
      <c r="S804" s="317"/>
      <c r="T804" s="317"/>
      <c r="U804" s="317"/>
      <c r="V804" s="317"/>
      <c r="W804" s="317"/>
      <c r="X804" s="317"/>
      <c r="Y804" s="317"/>
      <c r="Z804" s="317"/>
    </row>
    <row r="805" spans="1:26" ht="20.25" customHeight="1" outlineLevel="1">
      <c r="A805" s="294">
        <f t="shared" si="13"/>
        <v>785</v>
      </c>
      <c r="B805" s="176" t="s">
        <v>3764</v>
      </c>
      <c r="C805" s="294" t="s">
        <v>126</v>
      </c>
      <c r="D805" s="294">
        <v>1</v>
      </c>
      <c r="E805" s="294">
        <v>1</v>
      </c>
      <c r="F805" s="287"/>
      <c r="G805" s="287"/>
      <c r="H805" s="287"/>
      <c r="I805" s="624" t="s">
        <v>3765</v>
      </c>
      <c r="J805" s="723" t="s">
        <v>3361</v>
      </c>
      <c r="K805" s="624" t="s">
        <v>3010</v>
      </c>
      <c r="L805" s="325"/>
      <c r="M805" s="325"/>
      <c r="N805" s="325"/>
      <c r="O805" s="325"/>
      <c r="P805" s="325"/>
      <c r="Q805" s="325"/>
      <c r="R805" s="325"/>
      <c r="S805" s="325"/>
      <c r="T805" s="325"/>
      <c r="U805" s="325"/>
      <c r="V805" s="325"/>
      <c r="W805" s="325"/>
      <c r="X805" s="325"/>
      <c r="Y805" s="325"/>
      <c r="Z805" s="325"/>
    </row>
    <row r="806" spans="1:26" ht="20.25" customHeight="1" outlineLevel="1">
      <c r="A806" s="294">
        <f t="shared" si="13"/>
        <v>786</v>
      </c>
      <c r="B806" s="176" t="s">
        <v>3766</v>
      </c>
      <c r="C806" s="294" t="s">
        <v>126</v>
      </c>
      <c r="D806" s="294">
        <v>4</v>
      </c>
      <c r="E806" s="294">
        <v>4</v>
      </c>
      <c r="F806" s="287"/>
      <c r="G806" s="287"/>
      <c r="H806" s="287"/>
      <c r="I806" s="624"/>
      <c r="J806" s="723"/>
      <c r="K806" s="624"/>
      <c r="L806" s="325"/>
      <c r="M806" s="325"/>
      <c r="N806" s="325"/>
      <c r="O806" s="325"/>
      <c r="P806" s="325"/>
      <c r="Q806" s="325"/>
      <c r="R806" s="325"/>
      <c r="S806" s="325"/>
      <c r="T806" s="325"/>
      <c r="U806" s="325"/>
      <c r="V806" s="325"/>
      <c r="W806" s="325"/>
      <c r="X806" s="325"/>
      <c r="Y806" s="325"/>
      <c r="Z806" s="325"/>
    </row>
    <row r="807" spans="1:26" ht="23.25" customHeight="1" outlineLevel="1">
      <c r="A807" s="294">
        <f t="shared" si="13"/>
        <v>787</v>
      </c>
      <c r="B807" s="176" t="s">
        <v>3767</v>
      </c>
      <c r="C807" s="294" t="s">
        <v>126</v>
      </c>
      <c r="D807" s="294">
        <v>4</v>
      </c>
      <c r="E807" s="294">
        <v>4</v>
      </c>
      <c r="F807" s="287"/>
      <c r="G807" s="287"/>
      <c r="H807" s="287"/>
      <c r="I807" s="624"/>
      <c r="J807" s="723"/>
      <c r="K807" s="624"/>
      <c r="L807" s="325"/>
      <c r="M807" s="325"/>
      <c r="N807" s="325"/>
      <c r="O807" s="325"/>
      <c r="P807" s="325"/>
      <c r="Q807" s="325"/>
      <c r="R807" s="325"/>
      <c r="S807" s="325"/>
      <c r="T807" s="325"/>
      <c r="U807" s="325"/>
      <c r="V807" s="325"/>
      <c r="W807" s="325"/>
      <c r="X807" s="325"/>
      <c r="Y807" s="325"/>
      <c r="Z807" s="325"/>
    </row>
    <row r="808" spans="1:26" ht="21.75" customHeight="1" outlineLevel="1">
      <c r="A808" s="294">
        <f t="shared" si="13"/>
        <v>788</v>
      </c>
      <c r="B808" s="176" t="s">
        <v>3768</v>
      </c>
      <c r="C808" s="294" t="s">
        <v>126</v>
      </c>
      <c r="D808" s="294">
        <v>2</v>
      </c>
      <c r="E808" s="294">
        <v>2</v>
      </c>
      <c r="F808" s="287"/>
      <c r="G808" s="287"/>
      <c r="H808" s="287"/>
      <c r="I808" s="624"/>
      <c r="J808" s="723"/>
      <c r="K808" s="624"/>
      <c r="L808" s="325"/>
      <c r="M808" s="325"/>
      <c r="N808" s="325"/>
      <c r="O808" s="325"/>
      <c r="P808" s="325"/>
      <c r="Q808" s="325"/>
      <c r="R808" s="325"/>
      <c r="S808" s="325"/>
      <c r="T808" s="325"/>
      <c r="U808" s="325"/>
      <c r="V808" s="325"/>
      <c r="W808" s="325"/>
      <c r="X808" s="325"/>
      <c r="Y808" s="325"/>
      <c r="Z808" s="325"/>
    </row>
    <row r="809" spans="1:26" ht="25.5" outlineLevel="1">
      <c r="A809" s="294">
        <f t="shared" si="13"/>
        <v>789</v>
      </c>
      <c r="B809" s="176" t="s">
        <v>3769</v>
      </c>
      <c r="C809" s="294" t="s">
        <v>126</v>
      </c>
      <c r="D809" s="294">
        <v>144</v>
      </c>
      <c r="E809" s="294">
        <v>144</v>
      </c>
      <c r="F809" s="287"/>
      <c r="G809" s="287"/>
      <c r="H809" s="287"/>
      <c r="I809" s="624"/>
      <c r="J809" s="723"/>
      <c r="K809" s="287" t="s">
        <v>3770</v>
      </c>
      <c r="L809" s="325"/>
      <c r="M809" s="325"/>
      <c r="N809" s="325"/>
      <c r="O809" s="325"/>
      <c r="P809" s="325"/>
      <c r="Q809" s="325"/>
      <c r="R809" s="325"/>
      <c r="S809" s="325"/>
      <c r="T809" s="325"/>
      <c r="U809" s="325"/>
      <c r="V809" s="325"/>
      <c r="W809" s="325"/>
      <c r="X809" s="325"/>
      <c r="Y809" s="325"/>
      <c r="Z809" s="325"/>
    </row>
    <row r="810" spans="1:26" ht="25.5" customHeight="1" outlineLevel="1">
      <c r="A810" s="294">
        <f t="shared" si="13"/>
        <v>790</v>
      </c>
      <c r="B810" s="176" t="s">
        <v>3771</v>
      </c>
      <c r="C810" s="294" t="s">
        <v>126</v>
      </c>
      <c r="D810" s="294">
        <v>40</v>
      </c>
      <c r="E810" s="294"/>
      <c r="F810" s="294">
        <v>40</v>
      </c>
      <c r="G810" s="294"/>
      <c r="H810" s="294"/>
      <c r="I810" s="576" t="s">
        <v>3772</v>
      </c>
      <c r="J810" s="576" t="s">
        <v>3361</v>
      </c>
      <c r="K810" s="576" t="s">
        <v>3773</v>
      </c>
      <c r="L810" s="316"/>
      <c r="M810" s="316"/>
      <c r="N810" s="316"/>
      <c r="O810" s="316"/>
      <c r="P810" s="316"/>
      <c r="Q810" s="316"/>
      <c r="R810" s="316"/>
      <c r="S810" s="316"/>
      <c r="T810" s="316"/>
      <c r="U810" s="316"/>
      <c r="V810" s="316"/>
      <c r="W810" s="316"/>
      <c r="X810" s="316"/>
      <c r="Y810" s="316"/>
      <c r="Z810" s="316"/>
    </row>
    <row r="811" spans="1:26" ht="25.5" outlineLevel="1">
      <c r="A811" s="294">
        <f t="shared" si="13"/>
        <v>791</v>
      </c>
      <c r="B811" s="176" t="s">
        <v>3774</v>
      </c>
      <c r="C811" s="294" t="s">
        <v>126</v>
      </c>
      <c r="D811" s="294">
        <v>60</v>
      </c>
      <c r="E811" s="294"/>
      <c r="F811" s="294">
        <v>60</v>
      </c>
      <c r="G811" s="294"/>
      <c r="H811" s="294"/>
      <c r="I811" s="576"/>
      <c r="J811" s="576"/>
      <c r="K811" s="576"/>
      <c r="L811" s="316"/>
      <c r="M811" s="316"/>
      <c r="N811" s="316"/>
      <c r="O811" s="316"/>
      <c r="P811" s="316"/>
      <c r="Q811" s="316"/>
      <c r="R811" s="316"/>
      <c r="S811" s="316"/>
      <c r="T811" s="316"/>
      <c r="U811" s="316"/>
      <c r="V811" s="316"/>
      <c r="W811" s="316"/>
      <c r="X811" s="316"/>
      <c r="Y811" s="316"/>
      <c r="Z811" s="316"/>
    </row>
    <row r="812" spans="1:26" ht="25.5" outlineLevel="1">
      <c r="A812" s="294">
        <f t="shared" si="13"/>
        <v>792</v>
      </c>
      <c r="B812" s="176" t="s">
        <v>3775</v>
      </c>
      <c r="C812" s="294" t="s">
        <v>126</v>
      </c>
      <c r="D812" s="294">
        <v>60</v>
      </c>
      <c r="E812" s="294"/>
      <c r="F812" s="294">
        <v>60</v>
      </c>
      <c r="G812" s="294"/>
      <c r="H812" s="294"/>
      <c r="I812" s="576"/>
      <c r="J812" s="576"/>
      <c r="K812" s="576"/>
      <c r="L812" s="316"/>
      <c r="M812" s="316"/>
      <c r="N812" s="316"/>
      <c r="O812" s="316"/>
      <c r="P812" s="316"/>
      <c r="Q812" s="316"/>
      <c r="R812" s="316"/>
      <c r="S812" s="316"/>
      <c r="T812" s="316"/>
      <c r="U812" s="316"/>
      <c r="V812" s="316"/>
      <c r="W812" s="316"/>
      <c r="X812" s="316"/>
      <c r="Y812" s="316"/>
      <c r="Z812" s="316"/>
    </row>
    <row r="813" spans="1:26" ht="25.5" outlineLevel="1">
      <c r="A813" s="294">
        <f t="shared" si="13"/>
        <v>793</v>
      </c>
      <c r="B813" s="176" t="s">
        <v>3776</v>
      </c>
      <c r="C813" s="294" t="s">
        <v>126</v>
      </c>
      <c r="D813" s="294">
        <v>20</v>
      </c>
      <c r="E813" s="294"/>
      <c r="F813" s="294">
        <v>20</v>
      </c>
      <c r="G813" s="294"/>
      <c r="H813" s="294"/>
      <c r="I813" s="576"/>
      <c r="J813" s="576"/>
      <c r="K813" s="576"/>
      <c r="L813" s="316"/>
      <c r="M813" s="316"/>
      <c r="N813" s="316"/>
      <c r="O813" s="316"/>
      <c r="P813" s="316"/>
      <c r="Q813" s="316"/>
      <c r="R813" s="316"/>
      <c r="S813" s="316"/>
      <c r="T813" s="316"/>
      <c r="U813" s="316"/>
      <c r="V813" s="316"/>
      <c r="W813" s="316"/>
      <c r="X813" s="316"/>
      <c r="Y813" s="316"/>
      <c r="Z813" s="316"/>
    </row>
    <row r="814" spans="1:26" ht="25.5" outlineLevel="1">
      <c r="A814" s="294">
        <f t="shared" si="13"/>
        <v>794</v>
      </c>
      <c r="B814" s="176" t="s">
        <v>3777</v>
      </c>
      <c r="C814" s="294" t="s">
        <v>126</v>
      </c>
      <c r="D814" s="294">
        <v>60</v>
      </c>
      <c r="E814" s="294"/>
      <c r="F814" s="294">
        <v>60</v>
      </c>
      <c r="G814" s="294"/>
      <c r="H814" s="294"/>
      <c r="I814" s="576"/>
      <c r="J814" s="576"/>
      <c r="K814" s="576"/>
      <c r="L814" s="316"/>
      <c r="M814" s="316"/>
      <c r="N814" s="316"/>
      <c r="O814" s="316"/>
      <c r="P814" s="316"/>
      <c r="Q814" s="316"/>
      <c r="R814" s="316"/>
      <c r="S814" s="316"/>
      <c r="T814" s="316"/>
      <c r="U814" s="316"/>
      <c r="V814" s="316"/>
      <c r="W814" s="316"/>
      <c r="X814" s="316"/>
      <c r="Y814" s="316"/>
      <c r="Z814" s="316"/>
    </row>
    <row r="815" spans="1:26" ht="25.5" outlineLevel="1">
      <c r="A815" s="294">
        <f t="shared" si="13"/>
        <v>795</v>
      </c>
      <c r="B815" s="176" t="s">
        <v>3778</v>
      </c>
      <c r="C815" s="294" t="s">
        <v>126</v>
      </c>
      <c r="D815" s="294">
        <v>40</v>
      </c>
      <c r="E815" s="294"/>
      <c r="F815" s="294">
        <v>40</v>
      </c>
      <c r="G815" s="294"/>
      <c r="H815" s="294"/>
      <c r="I815" s="576"/>
      <c r="J815" s="576"/>
      <c r="K815" s="576"/>
      <c r="L815" s="316"/>
      <c r="M815" s="316"/>
      <c r="N815" s="316"/>
      <c r="O815" s="316"/>
      <c r="P815" s="316"/>
      <c r="Q815" s="316"/>
      <c r="R815" s="316"/>
      <c r="S815" s="316"/>
      <c r="T815" s="316"/>
      <c r="U815" s="316"/>
      <c r="V815" s="316"/>
      <c r="W815" s="316"/>
      <c r="X815" s="316"/>
      <c r="Y815" s="316"/>
      <c r="Z815" s="316"/>
    </row>
    <row r="816" spans="1:26" ht="25.5" outlineLevel="1">
      <c r="A816" s="294">
        <f t="shared" si="13"/>
        <v>796</v>
      </c>
      <c r="B816" s="176" t="s">
        <v>3779</v>
      </c>
      <c r="C816" s="294" t="s">
        <v>126</v>
      </c>
      <c r="D816" s="294">
        <v>10</v>
      </c>
      <c r="E816" s="294"/>
      <c r="F816" s="294">
        <v>10</v>
      </c>
      <c r="G816" s="294"/>
      <c r="H816" s="294"/>
      <c r="I816" s="576"/>
      <c r="J816" s="576"/>
      <c r="K816" s="576"/>
      <c r="L816" s="316"/>
      <c r="M816" s="316"/>
      <c r="N816" s="316"/>
      <c r="O816" s="316"/>
      <c r="P816" s="316"/>
      <c r="Q816" s="316"/>
      <c r="R816" s="316"/>
      <c r="S816" s="316"/>
      <c r="T816" s="316"/>
      <c r="U816" s="316"/>
      <c r="V816" s="316"/>
      <c r="W816" s="316"/>
      <c r="X816" s="316"/>
      <c r="Y816" s="316"/>
      <c r="Z816" s="316"/>
    </row>
    <row r="817" spans="1:26" ht="25.5" outlineLevel="1">
      <c r="A817" s="294">
        <f t="shared" si="13"/>
        <v>797</v>
      </c>
      <c r="B817" s="176" t="s">
        <v>3780</v>
      </c>
      <c r="C817" s="294" t="s">
        <v>126</v>
      </c>
      <c r="D817" s="294">
        <v>60</v>
      </c>
      <c r="E817" s="294"/>
      <c r="F817" s="294">
        <v>60</v>
      </c>
      <c r="G817" s="294"/>
      <c r="H817" s="294"/>
      <c r="I817" s="576"/>
      <c r="J817" s="576"/>
      <c r="K817" s="576"/>
      <c r="L817" s="316"/>
      <c r="M817" s="316"/>
      <c r="N817" s="316"/>
      <c r="O817" s="316"/>
      <c r="P817" s="316"/>
      <c r="Q817" s="316"/>
      <c r="R817" s="316"/>
      <c r="S817" s="316"/>
      <c r="T817" s="316"/>
      <c r="U817" s="316"/>
      <c r="V817" s="316"/>
      <c r="W817" s="316"/>
      <c r="X817" s="316"/>
      <c r="Y817" s="316"/>
      <c r="Z817" s="316"/>
    </row>
    <row r="818" spans="1:26" ht="13.5" outlineLevel="1">
      <c r="A818" s="294">
        <f t="shared" si="13"/>
        <v>798</v>
      </c>
      <c r="B818" s="176" t="s">
        <v>3781</v>
      </c>
      <c r="C818" s="294" t="s">
        <v>126</v>
      </c>
      <c r="D818" s="294">
        <v>60</v>
      </c>
      <c r="E818" s="294"/>
      <c r="F818" s="294">
        <v>60</v>
      </c>
      <c r="G818" s="294"/>
      <c r="H818" s="294"/>
      <c r="I818" s="576"/>
      <c r="J818" s="576"/>
      <c r="K818" s="576"/>
      <c r="L818" s="316"/>
      <c r="M818" s="316"/>
      <c r="N818" s="316"/>
      <c r="O818" s="316"/>
      <c r="P818" s="316"/>
      <c r="Q818" s="316"/>
      <c r="R818" s="316"/>
      <c r="S818" s="316"/>
      <c r="T818" s="316"/>
      <c r="U818" s="316"/>
      <c r="V818" s="316"/>
      <c r="W818" s="316"/>
      <c r="X818" s="316"/>
      <c r="Y818" s="316"/>
      <c r="Z818" s="316"/>
    </row>
    <row r="819" spans="1:26" ht="25.5" outlineLevel="1">
      <c r="A819" s="294">
        <f t="shared" si="13"/>
        <v>799</v>
      </c>
      <c r="B819" s="176" t="s">
        <v>3782</v>
      </c>
      <c r="C819" s="294" t="s">
        <v>126</v>
      </c>
      <c r="D819" s="294">
        <v>60</v>
      </c>
      <c r="E819" s="294"/>
      <c r="F819" s="294">
        <v>60</v>
      </c>
      <c r="G819" s="294"/>
      <c r="H819" s="294"/>
      <c r="I819" s="576"/>
      <c r="J819" s="576"/>
      <c r="K819" s="576"/>
      <c r="L819" s="316"/>
      <c r="M819" s="316"/>
      <c r="N819" s="316"/>
      <c r="O819" s="316"/>
      <c r="P819" s="316"/>
      <c r="Q819" s="316"/>
      <c r="R819" s="316"/>
      <c r="S819" s="316"/>
      <c r="T819" s="316"/>
      <c r="U819" s="316"/>
      <c r="V819" s="316"/>
      <c r="W819" s="316"/>
      <c r="X819" s="316"/>
      <c r="Y819" s="316"/>
      <c r="Z819" s="316"/>
    </row>
    <row r="820" spans="1:26" ht="25.5" outlineLevel="1">
      <c r="A820" s="294">
        <f t="shared" si="13"/>
        <v>800</v>
      </c>
      <c r="B820" s="176" t="s">
        <v>3783</v>
      </c>
      <c r="C820" s="294" t="s">
        <v>126</v>
      </c>
      <c r="D820" s="294">
        <v>10</v>
      </c>
      <c r="E820" s="294"/>
      <c r="F820" s="294">
        <v>10</v>
      </c>
      <c r="G820" s="294"/>
      <c r="H820" s="294"/>
      <c r="I820" s="576"/>
      <c r="J820" s="576"/>
      <c r="K820" s="576"/>
      <c r="L820" s="316"/>
      <c r="M820" s="316"/>
      <c r="N820" s="316"/>
      <c r="O820" s="316"/>
      <c r="P820" s="316"/>
      <c r="Q820" s="316"/>
      <c r="R820" s="316"/>
      <c r="S820" s="316"/>
      <c r="T820" s="316"/>
      <c r="U820" s="316"/>
      <c r="V820" s="316"/>
      <c r="W820" s="316"/>
      <c r="X820" s="316"/>
      <c r="Y820" s="316"/>
      <c r="Z820" s="316"/>
    </row>
    <row r="821" spans="1:26" ht="25.5" outlineLevel="1">
      <c r="A821" s="294">
        <f t="shared" si="13"/>
        <v>801</v>
      </c>
      <c r="B821" s="176" t="s">
        <v>3784</v>
      </c>
      <c r="C821" s="294" t="s">
        <v>126</v>
      </c>
      <c r="D821" s="294">
        <v>20</v>
      </c>
      <c r="E821" s="294"/>
      <c r="F821" s="294">
        <v>20</v>
      </c>
      <c r="G821" s="294"/>
      <c r="H821" s="294"/>
      <c r="I821" s="576"/>
      <c r="J821" s="576"/>
      <c r="K821" s="576"/>
      <c r="L821" s="316"/>
      <c r="M821" s="316"/>
      <c r="N821" s="316"/>
      <c r="O821" s="316"/>
      <c r="P821" s="316"/>
      <c r="Q821" s="316"/>
      <c r="R821" s="316"/>
      <c r="S821" s="316"/>
      <c r="T821" s="316"/>
      <c r="U821" s="316"/>
      <c r="V821" s="316"/>
      <c r="W821" s="316"/>
      <c r="X821" s="316"/>
      <c r="Y821" s="316"/>
      <c r="Z821" s="316"/>
    </row>
    <row r="822" spans="1:26" ht="25.5" outlineLevel="1">
      <c r="A822" s="294">
        <f t="shared" si="13"/>
        <v>802</v>
      </c>
      <c r="B822" s="176" t="s">
        <v>3785</v>
      </c>
      <c r="C822" s="294" t="s">
        <v>126</v>
      </c>
      <c r="D822" s="294">
        <v>20</v>
      </c>
      <c r="E822" s="294"/>
      <c r="F822" s="294">
        <v>20</v>
      </c>
      <c r="G822" s="294"/>
      <c r="H822" s="294"/>
      <c r="I822" s="576"/>
      <c r="J822" s="576"/>
      <c r="K822" s="576"/>
      <c r="L822" s="316"/>
      <c r="M822" s="316"/>
      <c r="N822" s="316"/>
      <c r="O822" s="316"/>
      <c r="P822" s="316"/>
      <c r="Q822" s="316"/>
      <c r="R822" s="316"/>
      <c r="S822" s="316"/>
      <c r="T822" s="316"/>
      <c r="U822" s="316"/>
      <c r="V822" s="316"/>
      <c r="W822" s="316"/>
      <c r="X822" s="316"/>
      <c r="Y822" s="316"/>
      <c r="Z822" s="316"/>
    </row>
    <row r="823" spans="1:26" ht="25.5" outlineLevel="1">
      <c r="A823" s="294">
        <f t="shared" si="13"/>
        <v>803</v>
      </c>
      <c r="B823" s="176" t="s">
        <v>3786</v>
      </c>
      <c r="C823" s="294" t="s">
        <v>126</v>
      </c>
      <c r="D823" s="294">
        <v>20</v>
      </c>
      <c r="E823" s="294"/>
      <c r="F823" s="294">
        <v>20</v>
      </c>
      <c r="G823" s="294"/>
      <c r="H823" s="294"/>
      <c r="I823" s="576"/>
      <c r="J823" s="576"/>
      <c r="K823" s="576"/>
      <c r="L823" s="316"/>
      <c r="M823" s="316"/>
      <c r="N823" s="316"/>
      <c r="O823" s="316"/>
      <c r="P823" s="316"/>
      <c r="Q823" s="316"/>
      <c r="R823" s="316"/>
      <c r="S823" s="316"/>
      <c r="T823" s="316"/>
      <c r="U823" s="316"/>
      <c r="V823" s="316"/>
      <c r="W823" s="316"/>
      <c r="X823" s="316"/>
      <c r="Y823" s="316"/>
      <c r="Z823" s="316"/>
    </row>
    <row r="824" spans="1:26" ht="25.5" outlineLevel="1">
      <c r="A824" s="294">
        <f t="shared" si="13"/>
        <v>804</v>
      </c>
      <c r="B824" s="176" t="s">
        <v>3787</v>
      </c>
      <c r="C824" s="294" t="s">
        <v>126</v>
      </c>
      <c r="D824" s="294">
        <v>20</v>
      </c>
      <c r="E824" s="294"/>
      <c r="F824" s="294">
        <v>20</v>
      </c>
      <c r="G824" s="294"/>
      <c r="H824" s="294"/>
      <c r="I824" s="576"/>
      <c r="J824" s="576"/>
      <c r="K824" s="576"/>
      <c r="L824" s="316"/>
      <c r="M824" s="316"/>
      <c r="N824" s="316"/>
      <c r="O824" s="316"/>
      <c r="P824" s="316"/>
      <c r="Q824" s="316"/>
      <c r="R824" s="316"/>
      <c r="S824" s="316"/>
      <c r="T824" s="316"/>
      <c r="U824" s="316"/>
      <c r="V824" s="316"/>
      <c r="W824" s="316"/>
      <c r="X824" s="316"/>
      <c r="Y824" s="316"/>
      <c r="Z824" s="316"/>
    </row>
    <row r="825" spans="1:26" ht="25.5" outlineLevel="1">
      <c r="A825" s="294">
        <f t="shared" si="13"/>
        <v>805</v>
      </c>
      <c r="B825" s="176" t="s">
        <v>3788</v>
      </c>
      <c r="C825" s="294" t="s">
        <v>126</v>
      </c>
      <c r="D825" s="294">
        <v>20</v>
      </c>
      <c r="E825" s="294"/>
      <c r="F825" s="294">
        <v>20</v>
      </c>
      <c r="G825" s="294"/>
      <c r="H825" s="294"/>
      <c r="I825" s="576"/>
      <c r="J825" s="576"/>
      <c r="K825" s="576"/>
      <c r="L825" s="316"/>
      <c r="M825" s="316"/>
      <c r="N825" s="316"/>
      <c r="O825" s="316"/>
      <c r="P825" s="316"/>
      <c r="Q825" s="316"/>
      <c r="R825" s="316"/>
      <c r="S825" s="316"/>
      <c r="T825" s="316"/>
      <c r="U825" s="316"/>
      <c r="V825" s="316"/>
      <c r="W825" s="316"/>
      <c r="X825" s="316"/>
      <c r="Y825" s="316"/>
      <c r="Z825" s="316"/>
    </row>
    <row r="826" spans="1:26" ht="25.5" outlineLevel="1">
      <c r="A826" s="294">
        <f t="shared" si="13"/>
        <v>806</v>
      </c>
      <c r="B826" s="176" t="s">
        <v>3789</v>
      </c>
      <c r="C826" s="294" t="s">
        <v>126</v>
      </c>
      <c r="D826" s="294">
        <v>20</v>
      </c>
      <c r="E826" s="294"/>
      <c r="F826" s="294">
        <v>20</v>
      </c>
      <c r="G826" s="294"/>
      <c r="H826" s="294"/>
      <c r="I826" s="576"/>
      <c r="J826" s="576"/>
      <c r="K826" s="576"/>
      <c r="L826" s="316"/>
      <c r="M826" s="316"/>
      <c r="N826" s="316"/>
      <c r="O826" s="316"/>
      <c r="P826" s="316"/>
      <c r="Q826" s="316"/>
      <c r="R826" s="316"/>
      <c r="S826" s="316"/>
      <c r="T826" s="316"/>
      <c r="U826" s="316"/>
      <c r="V826" s="316"/>
      <c r="W826" s="316"/>
      <c r="X826" s="316"/>
      <c r="Y826" s="316"/>
      <c r="Z826" s="316"/>
    </row>
    <row r="827" spans="1:26" ht="25.5" outlineLevel="1">
      <c r="A827" s="294">
        <f t="shared" si="13"/>
        <v>807</v>
      </c>
      <c r="B827" s="176" t="s">
        <v>3790</v>
      </c>
      <c r="C827" s="294" t="s">
        <v>126</v>
      </c>
      <c r="D827" s="294">
        <v>40</v>
      </c>
      <c r="E827" s="294"/>
      <c r="F827" s="294">
        <v>40</v>
      </c>
      <c r="G827" s="294"/>
      <c r="H827" s="294"/>
      <c r="I827" s="576"/>
      <c r="J827" s="576"/>
      <c r="K827" s="576"/>
      <c r="L827" s="316"/>
      <c r="M827" s="316"/>
      <c r="N827" s="316"/>
      <c r="O827" s="316"/>
      <c r="P827" s="316"/>
      <c r="Q827" s="316"/>
      <c r="R827" s="316"/>
      <c r="S827" s="316"/>
      <c r="T827" s="316"/>
      <c r="U827" s="316"/>
      <c r="V827" s="316"/>
      <c r="W827" s="316"/>
      <c r="X827" s="316"/>
      <c r="Y827" s="316"/>
      <c r="Z827" s="316"/>
    </row>
    <row r="828" spans="1:26" ht="25.5" outlineLevel="1">
      <c r="A828" s="294">
        <f t="shared" si="13"/>
        <v>808</v>
      </c>
      <c r="B828" s="176" t="s">
        <v>3791</v>
      </c>
      <c r="C828" s="294" t="s">
        <v>126</v>
      </c>
      <c r="D828" s="294">
        <v>10</v>
      </c>
      <c r="E828" s="294"/>
      <c r="F828" s="294">
        <v>10</v>
      </c>
      <c r="G828" s="294"/>
      <c r="H828" s="294"/>
      <c r="I828" s="576"/>
      <c r="J828" s="576"/>
      <c r="K828" s="576"/>
      <c r="L828" s="316"/>
      <c r="M828" s="316"/>
      <c r="N828" s="316"/>
      <c r="O828" s="316"/>
      <c r="P828" s="316"/>
      <c r="Q828" s="316"/>
      <c r="R828" s="316"/>
      <c r="S828" s="316"/>
      <c r="T828" s="316"/>
      <c r="U828" s="316"/>
      <c r="V828" s="316"/>
      <c r="W828" s="316"/>
      <c r="X828" s="316"/>
      <c r="Y828" s="316"/>
      <c r="Z828" s="316"/>
    </row>
    <row r="829" spans="1:26" ht="25.5" outlineLevel="1">
      <c r="A829" s="294">
        <f t="shared" si="13"/>
        <v>809</v>
      </c>
      <c r="B829" s="176" t="s">
        <v>3792</v>
      </c>
      <c r="C829" s="294" t="s">
        <v>126</v>
      </c>
      <c r="D829" s="294">
        <v>20</v>
      </c>
      <c r="E829" s="294"/>
      <c r="F829" s="294">
        <v>20</v>
      </c>
      <c r="G829" s="294"/>
      <c r="H829" s="294"/>
      <c r="I829" s="576"/>
      <c r="J829" s="576"/>
      <c r="K829" s="576"/>
      <c r="L829" s="316"/>
      <c r="M829" s="316"/>
      <c r="N829" s="316"/>
      <c r="O829" s="316"/>
      <c r="P829" s="316"/>
      <c r="Q829" s="316"/>
      <c r="R829" s="316"/>
      <c r="S829" s="316"/>
      <c r="T829" s="316"/>
      <c r="U829" s="316"/>
      <c r="V829" s="316"/>
      <c r="W829" s="316"/>
      <c r="X829" s="316"/>
      <c r="Y829" s="316"/>
      <c r="Z829" s="316"/>
    </row>
    <row r="830" spans="1:26" ht="25.5" outlineLevel="1">
      <c r="A830" s="294">
        <f t="shared" si="13"/>
        <v>810</v>
      </c>
      <c r="B830" s="176" t="s">
        <v>3793</v>
      </c>
      <c r="C830" s="294" t="s">
        <v>489</v>
      </c>
      <c r="D830" s="294">
        <v>30</v>
      </c>
      <c r="E830" s="294"/>
      <c r="F830" s="294">
        <v>30</v>
      </c>
      <c r="G830" s="294"/>
      <c r="H830" s="294"/>
      <c r="I830" s="576"/>
      <c r="J830" s="576"/>
      <c r="K830" s="576"/>
      <c r="L830" s="316"/>
      <c r="M830" s="316"/>
      <c r="N830" s="316"/>
      <c r="O830" s="316"/>
      <c r="P830" s="316"/>
      <c r="Q830" s="316"/>
      <c r="R830" s="316"/>
      <c r="S830" s="316"/>
      <c r="T830" s="316"/>
      <c r="U830" s="316"/>
      <c r="V830" s="316"/>
      <c r="W830" s="316"/>
      <c r="X830" s="316"/>
      <c r="Y830" s="316"/>
      <c r="Z830" s="316"/>
    </row>
    <row r="831" spans="1:26" ht="33.75" customHeight="1" outlineLevel="1">
      <c r="A831" s="294">
        <f t="shared" si="13"/>
        <v>811</v>
      </c>
      <c r="B831" s="176" t="s">
        <v>3794</v>
      </c>
      <c r="C831" s="294" t="s">
        <v>489</v>
      </c>
      <c r="D831" s="294">
        <v>40</v>
      </c>
      <c r="E831" s="294"/>
      <c r="F831" s="294">
        <v>40</v>
      </c>
      <c r="G831" s="294"/>
      <c r="H831" s="294"/>
      <c r="I831" s="576"/>
      <c r="J831" s="576"/>
      <c r="K831" s="576"/>
      <c r="L831" s="316"/>
      <c r="M831" s="316"/>
      <c r="N831" s="316"/>
      <c r="O831" s="316"/>
      <c r="P831" s="316"/>
      <c r="Q831" s="316"/>
      <c r="R831" s="316"/>
      <c r="S831" s="316"/>
      <c r="T831" s="316"/>
      <c r="U831" s="316"/>
      <c r="V831" s="316"/>
      <c r="W831" s="316"/>
      <c r="X831" s="316"/>
      <c r="Y831" s="316"/>
      <c r="Z831" s="316"/>
    </row>
    <row r="832" spans="1:26" ht="33" customHeight="1" outlineLevel="1">
      <c r="A832" s="294">
        <f t="shared" si="13"/>
        <v>812</v>
      </c>
      <c r="B832" s="176" t="s">
        <v>3795</v>
      </c>
      <c r="C832" s="294" t="s">
        <v>489</v>
      </c>
      <c r="D832" s="294">
        <v>40</v>
      </c>
      <c r="E832" s="294"/>
      <c r="F832" s="294">
        <v>40</v>
      </c>
      <c r="G832" s="294"/>
      <c r="H832" s="294"/>
      <c r="I832" s="576" t="s">
        <v>3772</v>
      </c>
      <c r="J832" s="723" t="s">
        <v>3361</v>
      </c>
      <c r="K832" s="576" t="s">
        <v>3773</v>
      </c>
      <c r="L832" s="316"/>
      <c r="M832" s="316"/>
      <c r="N832" s="316"/>
      <c r="O832" s="316"/>
      <c r="P832" s="316"/>
      <c r="Q832" s="316"/>
      <c r="R832" s="316"/>
      <c r="S832" s="316"/>
      <c r="T832" s="316"/>
      <c r="U832" s="316"/>
      <c r="V832" s="316"/>
      <c r="W832" s="316"/>
      <c r="X832" s="316"/>
      <c r="Y832" s="316"/>
      <c r="Z832" s="316"/>
    </row>
    <row r="833" spans="1:26" ht="25.5" outlineLevel="1">
      <c r="A833" s="294">
        <f t="shared" si="13"/>
        <v>813</v>
      </c>
      <c r="B833" s="176" t="s">
        <v>3796</v>
      </c>
      <c r="C833" s="294" t="s">
        <v>489</v>
      </c>
      <c r="D833" s="294">
        <v>10</v>
      </c>
      <c r="E833" s="294"/>
      <c r="F833" s="294">
        <v>10</v>
      </c>
      <c r="G833" s="294"/>
      <c r="H833" s="294"/>
      <c r="I833" s="576"/>
      <c r="J833" s="723"/>
      <c r="K833" s="576"/>
      <c r="L833" s="316"/>
      <c r="M833" s="316"/>
      <c r="N833" s="316"/>
      <c r="O833" s="316"/>
      <c r="P833" s="316"/>
      <c r="Q833" s="316"/>
      <c r="R833" s="316"/>
      <c r="S833" s="316"/>
      <c r="T833" s="316"/>
      <c r="U833" s="316"/>
      <c r="V833" s="316"/>
      <c r="W833" s="316"/>
      <c r="X833" s="316"/>
      <c r="Y833" s="316"/>
      <c r="Z833" s="316"/>
    </row>
    <row r="834" spans="1:26" ht="25.5" outlineLevel="1">
      <c r="A834" s="294">
        <f t="shared" si="13"/>
        <v>814</v>
      </c>
      <c r="B834" s="176" t="s">
        <v>3797</v>
      </c>
      <c r="C834" s="294" t="s">
        <v>489</v>
      </c>
      <c r="D834" s="294">
        <v>20</v>
      </c>
      <c r="E834" s="294"/>
      <c r="F834" s="294">
        <v>20</v>
      </c>
      <c r="G834" s="294"/>
      <c r="H834" s="294"/>
      <c r="I834" s="576"/>
      <c r="J834" s="723"/>
      <c r="K834" s="576"/>
      <c r="L834" s="316"/>
      <c r="M834" s="316"/>
      <c r="N834" s="316"/>
      <c r="O834" s="316"/>
      <c r="P834" s="316"/>
      <c r="Q834" s="316"/>
      <c r="R834" s="316"/>
      <c r="S834" s="316"/>
      <c r="T834" s="316"/>
      <c r="U834" s="316"/>
      <c r="V834" s="316"/>
      <c r="W834" s="316"/>
      <c r="X834" s="316"/>
      <c r="Y834" s="316"/>
      <c r="Z834" s="316"/>
    </row>
    <row r="835" spans="1:26" ht="25.5" outlineLevel="1">
      <c r="A835" s="294">
        <f t="shared" si="13"/>
        <v>815</v>
      </c>
      <c r="B835" s="176" t="s">
        <v>3798</v>
      </c>
      <c r="C835" s="294" t="s">
        <v>126</v>
      </c>
      <c r="D835" s="294">
        <v>8</v>
      </c>
      <c r="E835" s="294"/>
      <c r="F835" s="294">
        <v>8</v>
      </c>
      <c r="G835" s="294"/>
      <c r="H835" s="294"/>
      <c r="I835" s="576"/>
      <c r="J835" s="723"/>
      <c r="K835" s="576"/>
      <c r="L835" s="316"/>
      <c r="M835" s="316"/>
      <c r="N835" s="316"/>
      <c r="O835" s="316"/>
      <c r="P835" s="316"/>
      <c r="Q835" s="316"/>
      <c r="R835" s="316"/>
      <c r="S835" s="316"/>
      <c r="T835" s="316"/>
      <c r="U835" s="316"/>
      <c r="V835" s="316"/>
      <c r="W835" s="316"/>
      <c r="X835" s="316"/>
      <c r="Y835" s="316"/>
      <c r="Z835" s="316"/>
    </row>
    <row r="836" spans="1:26" ht="25.5" outlineLevel="1">
      <c r="A836" s="294">
        <f t="shared" si="13"/>
        <v>816</v>
      </c>
      <c r="B836" s="176" t="s">
        <v>3799</v>
      </c>
      <c r="C836" s="294" t="s">
        <v>126</v>
      </c>
      <c r="D836" s="294">
        <v>6</v>
      </c>
      <c r="E836" s="294"/>
      <c r="F836" s="294">
        <v>6</v>
      </c>
      <c r="G836" s="294"/>
      <c r="H836" s="294"/>
      <c r="I836" s="576"/>
      <c r="J836" s="723"/>
      <c r="K836" s="576"/>
      <c r="L836" s="316"/>
      <c r="M836" s="316"/>
      <c r="N836" s="316"/>
      <c r="O836" s="316"/>
      <c r="P836" s="316"/>
      <c r="Q836" s="316"/>
      <c r="R836" s="316"/>
      <c r="S836" s="316"/>
      <c r="T836" s="316"/>
      <c r="U836" s="316"/>
      <c r="V836" s="316"/>
      <c r="W836" s="316"/>
      <c r="X836" s="316"/>
      <c r="Y836" s="316"/>
      <c r="Z836" s="316"/>
    </row>
    <row r="837" spans="1:26" ht="25.5" outlineLevel="1">
      <c r="A837" s="294">
        <f t="shared" si="13"/>
        <v>817</v>
      </c>
      <c r="B837" s="176" t="s">
        <v>3800</v>
      </c>
      <c r="C837" s="294" t="s">
        <v>126</v>
      </c>
      <c r="D837" s="294">
        <v>18</v>
      </c>
      <c r="E837" s="294"/>
      <c r="F837" s="294">
        <v>18</v>
      </c>
      <c r="G837" s="294"/>
      <c r="H837" s="294"/>
      <c r="I837" s="576"/>
      <c r="J837" s="723"/>
      <c r="K837" s="576"/>
      <c r="L837" s="316"/>
      <c r="M837" s="316"/>
      <c r="N837" s="316"/>
      <c r="O837" s="316"/>
      <c r="P837" s="316"/>
      <c r="Q837" s="316"/>
      <c r="R837" s="316"/>
      <c r="S837" s="316"/>
      <c r="T837" s="316"/>
      <c r="U837" s="316"/>
      <c r="V837" s="316"/>
      <c r="W837" s="316"/>
      <c r="X837" s="316"/>
      <c r="Y837" s="316"/>
      <c r="Z837" s="316"/>
    </row>
    <row r="838" spans="1:26" outlineLevel="1">
      <c r="A838" s="294">
        <f t="shared" si="13"/>
        <v>818</v>
      </c>
      <c r="B838" s="176" t="s">
        <v>3801</v>
      </c>
      <c r="C838" s="294" t="s">
        <v>126</v>
      </c>
      <c r="D838" s="327">
        <v>8</v>
      </c>
      <c r="E838" s="294"/>
      <c r="F838" s="294">
        <v>8</v>
      </c>
      <c r="G838" s="294"/>
      <c r="H838" s="294"/>
      <c r="I838" s="576" t="s">
        <v>3152</v>
      </c>
      <c r="J838" s="723"/>
      <c r="K838" s="576" t="s">
        <v>3153</v>
      </c>
      <c r="L838" s="235"/>
      <c r="M838" s="235"/>
      <c r="N838" s="235"/>
      <c r="O838" s="235"/>
      <c r="P838" s="235"/>
      <c r="Q838" s="235"/>
      <c r="R838" s="235"/>
      <c r="S838" s="235"/>
      <c r="T838" s="235"/>
      <c r="U838" s="235"/>
      <c r="V838" s="235"/>
      <c r="W838" s="235"/>
      <c r="X838" s="235"/>
      <c r="Y838" s="235"/>
      <c r="Z838" s="235"/>
    </row>
    <row r="839" spans="1:26" outlineLevel="1">
      <c r="A839" s="294">
        <f t="shared" ref="A839:A902" si="14">A838+1</f>
        <v>819</v>
      </c>
      <c r="B839" s="176" t="s">
        <v>3802</v>
      </c>
      <c r="C839" s="294" t="s">
        <v>126</v>
      </c>
      <c r="D839" s="327">
        <v>8</v>
      </c>
      <c r="E839" s="294"/>
      <c r="F839" s="294">
        <v>8</v>
      </c>
      <c r="G839" s="294"/>
      <c r="H839" s="294"/>
      <c r="I839" s="581"/>
      <c r="J839" s="723"/>
      <c r="K839" s="581"/>
      <c r="L839" s="235"/>
      <c r="M839" s="235"/>
      <c r="N839" s="235"/>
      <c r="O839" s="235"/>
      <c r="P839" s="235"/>
      <c r="Q839" s="235"/>
      <c r="R839" s="235"/>
      <c r="S839" s="235"/>
      <c r="T839" s="235"/>
      <c r="U839" s="235"/>
      <c r="V839" s="235"/>
      <c r="W839" s="235"/>
      <c r="X839" s="235"/>
      <c r="Y839" s="235"/>
      <c r="Z839" s="235"/>
    </row>
    <row r="840" spans="1:26" outlineLevel="1">
      <c r="A840" s="294">
        <f t="shared" si="14"/>
        <v>820</v>
      </c>
      <c r="B840" s="176" t="s">
        <v>3803</v>
      </c>
      <c r="C840" s="294" t="s">
        <v>126</v>
      </c>
      <c r="D840" s="327">
        <v>8</v>
      </c>
      <c r="E840" s="294"/>
      <c r="F840" s="294">
        <v>8</v>
      </c>
      <c r="G840" s="294"/>
      <c r="H840" s="294"/>
      <c r="I840" s="581"/>
      <c r="J840" s="723"/>
      <c r="K840" s="581"/>
      <c r="L840" s="235"/>
      <c r="M840" s="235"/>
      <c r="N840" s="235"/>
      <c r="O840" s="235"/>
      <c r="P840" s="235"/>
      <c r="Q840" s="235"/>
      <c r="R840" s="235"/>
      <c r="S840" s="235"/>
      <c r="T840" s="235"/>
      <c r="U840" s="235"/>
      <c r="V840" s="235"/>
      <c r="W840" s="235"/>
      <c r="X840" s="235"/>
      <c r="Y840" s="235"/>
      <c r="Z840" s="235"/>
    </row>
    <row r="841" spans="1:26" outlineLevel="1">
      <c r="A841" s="294">
        <f t="shared" si="14"/>
        <v>821</v>
      </c>
      <c r="B841" s="176" t="s">
        <v>3804</v>
      </c>
      <c r="C841" s="294" t="s">
        <v>126</v>
      </c>
      <c r="D841" s="327">
        <v>8</v>
      </c>
      <c r="E841" s="294"/>
      <c r="F841" s="294">
        <v>8</v>
      </c>
      <c r="G841" s="294"/>
      <c r="H841" s="294"/>
      <c r="I841" s="581"/>
      <c r="J841" s="723"/>
      <c r="K841" s="581"/>
      <c r="L841" s="235"/>
      <c r="M841" s="235"/>
      <c r="N841" s="235"/>
      <c r="O841" s="235"/>
      <c r="P841" s="235"/>
      <c r="Q841" s="235"/>
      <c r="R841" s="235"/>
      <c r="S841" s="235"/>
      <c r="T841" s="235"/>
      <c r="U841" s="235"/>
      <c r="V841" s="235"/>
      <c r="W841" s="235"/>
      <c r="X841" s="235"/>
      <c r="Y841" s="235"/>
      <c r="Z841" s="235"/>
    </row>
    <row r="842" spans="1:26" outlineLevel="1">
      <c r="A842" s="294">
        <f t="shared" si="14"/>
        <v>822</v>
      </c>
      <c r="B842" s="176" t="s">
        <v>3805</v>
      </c>
      <c r="C842" s="294" t="s">
        <v>126</v>
      </c>
      <c r="D842" s="327">
        <v>8</v>
      </c>
      <c r="E842" s="294"/>
      <c r="F842" s="294">
        <v>8</v>
      </c>
      <c r="G842" s="294"/>
      <c r="H842" s="294"/>
      <c r="I842" s="581"/>
      <c r="J842" s="723"/>
      <c r="K842" s="581"/>
      <c r="L842" s="235"/>
      <c r="M842" s="235"/>
      <c r="N842" s="235"/>
      <c r="O842" s="235"/>
      <c r="P842" s="235"/>
      <c r="Q842" s="235"/>
      <c r="R842" s="235"/>
      <c r="S842" s="235"/>
      <c r="T842" s="235"/>
      <c r="U842" s="235"/>
      <c r="V842" s="235"/>
      <c r="W842" s="235"/>
      <c r="X842" s="235"/>
      <c r="Y842" s="235"/>
      <c r="Z842" s="235"/>
    </row>
    <row r="843" spans="1:26" outlineLevel="1">
      <c r="A843" s="294">
        <f t="shared" si="14"/>
        <v>823</v>
      </c>
      <c r="B843" s="176" t="s">
        <v>3806</v>
      </c>
      <c r="C843" s="294" t="s">
        <v>126</v>
      </c>
      <c r="D843" s="327">
        <v>8</v>
      </c>
      <c r="E843" s="327"/>
      <c r="F843" s="327">
        <v>8</v>
      </c>
      <c r="G843" s="294"/>
      <c r="H843" s="294"/>
      <c r="I843" s="581"/>
      <c r="J843" s="723"/>
      <c r="K843" s="581"/>
      <c r="L843" s="235"/>
      <c r="M843" s="235"/>
      <c r="N843" s="235"/>
      <c r="O843" s="235"/>
      <c r="P843" s="235"/>
      <c r="Q843" s="235"/>
      <c r="R843" s="235"/>
      <c r="S843" s="235"/>
      <c r="T843" s="235"/>
      <c r="U843" s="235"/>
      <c r="V843" s="235"/>
      <c r="W843" s="235"/>
      <c r="X843" s="235"/>
      <c r="Y843" s="235"/>
      <c r="Z843" s="235"/>
    </row>
    <row r="844" spans="1:26" ht="25.5" outlineLevel="1">
      <c r="A844" s="294">
        <f t="shared" si="14"/>
        <v>824</v>
      </c>
      <c r="B844" s="176" t="s">
        <v>3807</v>
      </c>
      <c r="C844" s="294" t="s">
        <v>126</v>
      </c>
      <c r="D844" s="294">
        <v>40</v>
      </c>
      <c r="E844" s="294"/>
      <c r="F844" s="294">
        <v>40</v>
      </c>
      <c r="G844" s="294"/>
      <c r="H844" s="294"/>
      <c r="I844" s="576" t="s">
        <v>3772</v>
      </c>
      <c r="J844" s="723"/>
      <c r="K844" s="576" t="s">
        <v>3368</v>
      </c>
      <c r="L844" s="316"/>
      <c r="M844" s="316"/>
      <c r="N844" s="316"/>
      <c r="O844" s="316"/>
      <c r="P844" s="316"/>
      <c r="Q844" s="316"/>
      <c r="R844" s="316"/>
      <c r="S844" s="316"/>
      <c r="T844" s="316"/>
      <c r="U844" s="316"/>
      <c r="V844" s="316"/>
      <c r="W844" s="316"/>
      <c r="X844" s="316"/>
      <c r="Y844" s="316"/>
      <c r="Z844" s="316"/>
    </row>
    <row r="845" spans="1:26" ht="25.5" outlineLevel="1">
      <c r="A845" s="294">
        <f t="shared" si="14"/>
        <v>825</v>
      </c>
      <c r="B845" s="176" t="s">
        <v>3808</v>
      </c>
      <c r="C845" s="294" t="s">
        <v>126</v>
      </c>
      <c r="D845" s="294">
        <v>40</v>
      </c>
      <c r="E845" s="294"/>
      <c r="F845" s="294">
        <v>40</v>
      </c>
      <c r="G845" s="294"/>
      <c r="H845" s="294"/>
      <c r="I845" s="581"/>
      <c r="J845" s="723"/>
      <c r="K845" s="581"/>
      <c r="L845" s="316"/>
      <c r="M845" s="316"/>
      <c r="N845" s="316"/>
      <c r="O845" s="316"/>
      <c r="P845" s="316"/>
      <c r="Q845" s="316"/>
      <c r="R845" s="316"/>
      <c r="S845" s="316"/>
      <c r="T845" s="316"/>
      <c r="U845" s="316"/>
      <c r="V845" s="316"/>
      <c r="W845" s="316"/>
      <c r="X845" s="316"/>
      <c r="Y845" s="316"/>
      <c r="Z845" s="316"/>
    </row>
    <row r="846" spans="1:26" ht="25.5" outlineLevel="1">
      <c r="A846" s="294">
        <f t="shared" si="14"/>
        <v>826</v>
      </c>
      <c r="B846" s="176" t="s">
        <v>3809</v>
      </c>
      <c r="C846" s="294" t="s">
        <v>126</v>
      </c>
      <c r="D846" s="294">
        <v>40</v>
      </c>
      <c r="E846" s="294"/>
      <c r="F846" s="294">
        <v>40</v>
      </c>
      <c r="G846" s="294"/>
      <c r="H846" s="294"/>
      <c r="I846" s="581"/>
      <c r="J846" s="723"/>
      <c r="K846" s="581"/>
      <c r="L846" s="316"/>
      <c r="M846" s="316"/>
      <c r="N846" s="316"/>
      <c r="O846" s="316"/>
      <c r="P846" s="316"/>
      <c r="Q846" s="316"/>
      <c r="R846" s="316"/>
      <c r="S846" s="316"/>
      <c r="T846" s="316"/>
      <c r="U846" s="316"/>
      <c r="V846" s="316"/>
      <c r="W846" s="316"/>
      <c r="X846" s="316"/>
      <c r="Y846" s="316"/>
      <c r="Z846" s="316"/>
    </row>
    <row r="847" spans="1:26" ht="25.5" outlineLevel="1">
      <c r="A847" s="294">
        <f t="shared" si="14"/>
        <v>827</v>
      </c>
      <c r="B847" s="176" t="s">
        <v>3810</v>
      </c>
      <c r="C847" s="294" t="s">
        <v>126</v>
      </c>
      <c r="D847" s="294">
        <v>16</v>
      </c>
      <c r="E847" s="294"/>
      <c r="F847" s="294">
        <v>16</v>
      </c>
      <c r="G847" s="294"/>
      <c r="H847" s="294"/>
      <c r="I847" s="581"/>
      <c r="J847" s="723"/>
      <c r="K847" s="581"/>
      <c r="L847" s="316"/>
      <c r="M847" s="316"/>
      <c r="N847" s="316"/>
      <c r="O847" s="316"/>
      <c r="P847" s="316"/>
      <c r="Q847" s="316"/>
      <c r="R847" s="316"/>
      <c r="S847" s="316"/>
      <c r="T847" s="316"/>
      <c r="U847" s="316"/>
      <c r="V847" s="316"/>
      <c r="W847" s="316"/>
      <c r="X847" s="316"/>
      <c r="Y847" s="316"/>
      <c r="Z847" s="316"/>
    </row>
    <row r="848" spans="1:26" ht="25.5" outlineLevel="1">
      <c r="A848" s="294">
        <f t="shared" si="14"/>
        <v>828</v>
      </c>
      <c r="B848" s="176" t="s">
        <v>3811</v>
      </c>
      <c r="C848" s="294" t="s">
        <v>126</v>
      </c>
      <c r="D848" s="294">
        <v>25</v>
      </c>
      <c r="E848" s="294"/>
      <c r="F848" s="294">
        <v>25</v>
      </c>
      <c r="G848" s="294"/>
      <c r="H848" s="294"/>
      <c r="I848" s="581"/>
      <c r="J848" s="723"/>
      <c r="K848" s="581"/>
      <c r="L848" s="316"/>
      <c r="M848" s="316"/>
      <c r="N848" s="316"/>
      <c r="O848" s="316"/>
      <c r="P848" s="316"/>
      <c r="Q848" s="316"/>
      <c r="R848" s="316"/>
      <c r="S848" s="316"/>
      <c r="T848" s="316"/>
      <c r="U848" s="316"/>
      <c r="V848" s="316"/>
      <c r="W848" s="316"/>
      <c r="X848" s="316"/>
      <c r="Y848" s="316"/>
      <c r="Z848" s="316"/>
    </row>
    <row r="849" spans="1:26" ht="25.5" outlineLevel="1">
      <c r="A849" s="294">
        <f t="shared" si="14"/>
        <v>829</v>
      </c>
      <c r="B849" s="176" t="s">
        <v>3812</v>
      </c>
      <c r="C849" s="294" t="s">
        <v>126</v>
      </c>
      <c r="D849" s="294">
        <v>20</v>
      </c>
      <c r="E849" s="294"/>
      <c r="F849" s="294">
        <v>20</v>
      </c>
      <c r="G849" s="294"/>
      <c r="H849" s="294"/>
      <c r="I849" s="581"/>
      <c r="J849" s="723"/>
      <c r="K849" s="581"/>
      <c r="L849" s="316"/>
      <c r="M849" s="316"/>
      <c r="N849" s="316"/>
      <c r="O849" s="316"/>
      <c r="P849" s="316"/>
      <c r="Q849" s="316"/>
      <c r="R849" s="316"/>
      <c r="S849" s="316"/>
      <c r="T849" s="316"/>
      <c r="U849" s="316"/>
      <c r="V849" s="316"/>
      <c r="W849" s="316"/>
      <c r="X849" s="316"/>
      <c r="Y849" s="316"/>
      <c r="Z849" s="316"/>
    </row>
    <row r="850" spans="1:26" ht="38.25" outlineLevel="1">
      <c r="A850" s="294">
        <f t="shared" si="14"/>
        <v>830</v>
      </c>
      <c r="B850" s="174" t="s">
        <v>3813</v>
      </c>
      <c r="C850" s="294" t="s">
        <v>126</v>
      </c>
      <c r="D850" s="294">
        <v>4</v>
      </c>
      <c r="E850" s="294"/>
      <c r="F850" s="294">
        <v>4</v>
      </c>
      <c r="G850" s="294"/>
      <c r="H850" s="294"/>
      <c r="I850" s="294" t="s">
        <v>3814</v>
      </c>
      <c r="J850" s="315" t="s">
        <v>3815</v>
      </c>
      <c r="K850" s="294" t="s">
        <v>2962</v>
      </c>
      <c r="L850" s="319"/>
      <c r="M850" s="319"/>
      <c r="N850" s="319"/>
      <c r="O850" s="319"/>
      <c r="P850" s="319"/>
      <c r="Q850" s="319"/>
      <c r="R850" s="319"/>
      <c r="S850" s="319"/>
      <c r="T850" s="319"/>
      <c r="U850" s="319"/>
      <c r="V850" s="319"/>
      <c r="W850" s="319"/>
      <c r="X850" s="319"/>
      <c r="Y850" s="319"/>
      <c r="Z850" s="319"/>
    </row>
    <row r="851" spans="1:26" outlineLevel="1">
      <c r="A851" s="294">
        <f t="shared" si="14"/>
        <v>831</v>
      </c>
      <c r="B851" s="174" t="s">
        <v>3816</v>
      </c>
      <c r="C851" s="294" t="s">
        <v>126</v>
      </c>
      <c r="D851" s="294">
        <v>8</v>
      </c>
      <c r="E851" s="294"/>
      <c r="F851" s="294">
        <v>8</v>
      </c>
      <c r="G851" s="294"/>
      <c r="H851" s="294"/>
      <c r="I851" s="294" t="s">
        <v>3217</v>
      </c>
      <c r="J851" s="315" t="s">
        <v>3817</v>
      </c>
      <c r="K851" s="294" t="s">
        <v>3218</v>
      </c>
      <c r="L851" s="319"/>
      <c r="M851" s="319"/>
      <c r="N851" s="319"/>
      <c r="O851" s="319"/>
      <c r="P851" s="319"/>
      <c r="Q851" s="319"/>
      <c r="R851" s="319"/>
      <c r="S851" s="319"/>
      <c r="T851" s="319"/>
      <c r="U851" s="319"/>
      <c r="V851" s="319"/>
      <c r="W851" s="319"/>
      <c r="X851" s="319"/>
      <c r="Y851" s="319"/>
      <c r="Z851" s="319"/>
    </row>
    <row r="852" spans="1:26" ht="30" customHeight="1" outlineLevel="1">
      <c r="A852" s="294">
        <f t="shared" si="14"/>
        <v>832</v>
      </c>
      <c r="B852" s="176" t="s">
        <v>3818</v>
      </c>
      <c r="C852" s="294" t="s">
        <v>126</v>
      </c>
      <c r="D852" s="294">
        <v>60</v>
      </c>
      <c r="E852" s="294">
        <v>60</v>
      </c>
      <c r="F852" s="294"/>
      <c r="G852" s="294"/>
      <c r="H852" s="294"/>
      <c r="I852" s="576" t="s">
        <v>3819</v>
      </c>
      <c r="J852" s="111" t="s">
        <v>3820</v>
      </c>
      <c r="K852" s="111" t="s">
        <v>3821</v>
      </c>
      <c r="L852" s="318"/>
      <c r="M852" s="318"/>
      <c r="N852" s="318"/>
      <c r="O852" s="318"/>
      <c r="P852" s="318"/>
      <c r="Q852" s="318"/>
      <c r="R852" s="318"/>
      <c r="S852" s="318"/>
      <c r="T852" s="318"/>
      <c r="U852" s="318"/>
      <c r="V852" s="318"/>
      <c r="W852" s="318"/>
      <c r="X852" s="318"/>
      <c r="Y852" s="318"/>
      <c r="Z852" s="318"/>
    </row>
    <row r="853" spans="1:26" ht="30" customHeight="1" outlineLevel="1">
      <c r="A853" s="294">
        <f t="shared" si="14"/>
        <v>833</v>
      </c>
      <c r="B853" s="176" t="s">
        <v>3822</v>
      </c>
      <c r="C853" s="294" t="s">
        <v>126</v>
      </c>
      <c r="D853" s="294">
        <v>60</v>
      </c>
      <c r="E853" s="294">
        <v>60</v>
      </c>
      <c r="F853" s="294"/>
      <c r="G853" s="294"/>
      <c r="H853" s="294"/>
      <c r="I853" s="581"/>
      <c r="J853" s="111" t="s">
        <v>3823</v>
      </c>
      <c r="K853" s="111" t="s">
        <v>3821</v>
      </c>
      <c r="L853" s="318"/>
      <c r="M853" s="318"/>
      <c r="N853" s="318"/>
      <c r="O853" s="318"/>
      <c r="P853" s="318"/>
      <c r="Q853" s="318"/>
      <c r="R853" s="318"/>
      <c r="S853" s="318"/>
      <c r="T853" s="318"/>
      <c r="U853" s="318"/>
      <c r="V853" s="318"/>
      <c r="W853" s="318"/>
      <c r="X853" s="318"/>
      <c r="Y853" s="318"/>
      <c r="Z853" s="318"/>
    </row>
    <row r="854" spans="1:26" ht="30" customHeight="1" outlineLevel="1">
      <c r="A854" s="294">
        <f t="shared" si="14"/>
        <v>834</v>
      </c>
      <c r="B854" s="176" t="s">
        <v>3824</v>
      </c>
      <c r="C854" s="294" t="s">
        <v>126</v>
      </c>
      <c r="D854" s="294">
        <v>60</v>
      </c>
      <c r="E854" s="294">
        <v>60</v>
      </c>
      <c r="F854" s="294"/>
      <c r="G854" s="294"/>
      <c r="H854" s="294"/>
      <c r="I854" s="581"/>
      <c r="J854" s="111" t="s">
        <v>3825</v>
      </c>
      <c r="K854" s="111" t="s">
        <v>3821</v>
      </c>
      <c r="L854" s="318"/>
      <c r="M854" s="318"/>
      <c r="N854" s="318"/>
      <c r="O854" s="318"/>
      <c r="P854" s="318"/>
      <c r="Q854" s="318"/>
      <c r="R854" s="318"/>
      <c r="S854" s="318"/>
      <c r="T854" s="318"/>
      <c r="U854" s="318"/>
      <c r="V854" s="318"/>
      <c r="W854" s="318"/>
      <c r="X854" s="318"/>
      <c r="Y854" s="318"/>
      <c r="Z854" s="318"/>
    </row>
    <row r="855" spans="1:26" ht="30" customHeight="1" outlineLevel="1">
      <c r="A855" s="294">
        <f t="shared" si="14"/>
        <v>835</v>
      </c>
      <c r="B855" s="320" t="s">
        <v>3826</v>
      </c>
      <c r="C855" s="294" t="s">
        <v>126</v>
      </c>
      <c r="D855" s="327">
        <v>2</v>
      </c>
      <c r="E855" s="294"/>
      <c r="F855" s="327">
        <v>2</v>
      </c>
      <c r="G855" s="294"/>
      <c r="H855" s="294"/>
      <c r="I855" s="725" t="s">
        <v>3600</v>
      </c>
      <c r="J855" s="576" t="s">
        <v>3215</v>
      </c>
      <c r="K855" s="576" t="s">
        <v>3153</v>
      </c>
      <c r="L855" s="235"/>
      <c r="M855" s="235"/>
      <c r="N855" s="235"/>
      <c r="O855" s="235"/>
      <c r="P855" s="235"/>
      <c r="Q855" s="235"/>
      <c r="R855" s="235"/>
      <c r="S855" s="235"/>
      <c r="T855" s="235"/>
      <c r="U855" s="235"/>
      <c r="V855" s="235"/>
      <c r="W855" s="235"/>
      <c r="X855" s="235"/>
      <c r="Y855" s="235"/>
      <c r="Z855" s="235"/>
    </row>
    <row r="856" spans="1:26" s="338" customFormat="1" ht="18.75" customHeight="1" outlineLevel="1">
      <c r="A856" s="294">
        <f t="shared" si="14"/>
        <v>836</v>
      </c>
      <c r="B856" s="176" t="s">
        <v>3827</v>
      </c>
      <c r="C856" s="294" t="s">
        <v>126</v>
      </c>
      <c r="D856" s="111">
        <v>2</v>
      </c>
      <c r="E856" s="294"/>
      <c r="F856" s="111">
        <v>2</v>
      </c>
      <c r="G856" s="294"/>
      <c r="H856" s="294"/>
      <c r="I856" s="725"/>
      <c r="J856" s="576"/>
      <c r="K856" s="576"/>
      <c r="L856" s="234"/>
      <c r="M856" s="234"/>
      <c r="N856" s="234"/>
      <c r="O856" s="234"/>
      <c r="P856" s="234"/>
      <c r="Q856" s="234"/>
      <c r="R856" s="234"/>
      <c r="S856" s="234"/>
      <c r="T856" s="234"/>
      <c r="U856" s="234"/>
      <c r="V856" s="234"/>
      <c r="W856" s="234"/>
      <c r="X856" s="234"/>
      <c r="Y856" s="234"/>
      <c r="Z856" s="234"/>
    </row>
    <row r="857" spans="1:26" s="338" customFormat="1" ht="18.75" customHeight="1" outlineLevel="1">
      <c r="A857" s="294">
        <f t="shared" si="14"/>
        <v>837</v>
      </c>
      <c r="B857" s="176" t="s">
        <v>3828</v>
      </c>
      <c r="C857" s="294" t="s">
        <v>126</v>
      </c>
      <c r="D857" s="111">
        <v>3</v>
      </c>
      <c r="E857" s="294"/>
      <c r="F857" s="111">
        <v>3</v>
      </c>
      <c r="G857" s="294"/>
      <c r="H857" s="294"/>
      <c r="I857" s="725"/>
      <c r="J857" s="576" t="s">
        <v>3361</v>
      </c>
      <c r="K857" s="576"/>
      <c r="L857" s="234"/>
      <c r="M857" s="234"/>
      <c r="N857" s="234"/>
      <c r="O857" s="234"/>
      <c r="P857" s="234"/>
      <c r="Q857" s="234"/>
      <c r="R857" s="234"/>
      <c r="S857" s="234"/>
      <c r="T857" s="234"/>
      <c r="U857" s="234"/>
      <c r="V857" s="234"/>
      <c r="W857" s="234"/>
      <c r="X857" s="234"/>
      <c r="Y857" s="234"/>
      <c r="Z857" s="234"/>
    </row>
    <row r="858" spans="1:26" s="338" customFormat="1" ht="18.75" customHeight="1" outlineLevel="1">
      <c r="A858" s="294">
        <f t="shared" si="14"/>
        <v>838</v>
      </c>
      <c r="B858" s="176" t="s">
        <v>3829</v>
      </c>
      <c r="C858" s="294" t="s">
        <v>126</v>
      </c>
      <c r="D858" s="111">
        <v>5</v>
      </c>
      <c r="E858" s="294"/>
      <c r="F858" s="111">
        <v>5</v>
      </c>
      <c r="G858" s="294"/>
      <c r="H858" s="294"/>
      <c r="I858" s="725"/>
      <c r="J858" s="576"/>
      <c r="K858" s="576"/>
      <c r="L858" s="234"/>
      <c r="M858" s="234"/>
      <c r="N858" s="234"/>
      <c r="O858" s="234"/>
      <c r="P858" s="234"/>
      <c r="Q858" s="234"/>
      <c r="R858" s="234"/>
      <c r="S858" s="234"/>
      <c r="T858" s="234"/>
      <c r="U858" s="234"/>
      <c r="V858" s="234"/>
      <c r="W858" s="234"/>
      <c r="X858" s="234"/>
      <c r="Y858" s="234"/>
      <c r="Z858" s="234"/>
    </row>
    <row r="859" spans="1:26" s="338" customFormat="1" ht="18.75" customHeight="1" outlineLevel="1">
      <c r="A859" s="294">
        <f t="shared" si="14"/>
        <v>839</v>
      </c>
      <c r="B859" s="176" t="s">
        <v>3830</v>
      </c>
      <c r="C859" s="294" t="s">
        <v>126</v>
      </c>
      <c r="D859" s="111">
        <v>4</v>
      </c>
      <c r="E859" s="294"/>
      <c r="F859" s="111">
        <v>4</v>
      </c>
      <c r="G859" s="294"/>
      <c r="H859" s="294"/>
      <c r="I859" s="725"/>
      <c r="J859" s="576"/>
      <c r="K859" s="576"/>
      <c r="L859" s="234"/>
      <c r="M859" s="234"/>
      <c r="N859" s="234"/>
      <c r="O859" s="234"/>
      <c r="P859" s="234"/>
      <c r="Q859" s="234"/>
      <c r="R859" s="234"/>
      <c r="S859" s="234"/>
      <c r="T859" s="234"/>
      <c r="U859" s="234"/>
      <c r="V859" s="234"/>
      <c r="W859" s="234"/>
      <c r="X859" s="234"/>
      <c r="Y859" s="234"/>
      <c r="Z859" s="234"/>
    </row>
    <row r="860" spans="1:26" s="338" customFormat="1" ht="18.75" customHeight="1" outlineLevel="1">
      <c r="A860" s="294">
        <f t="shared" si="14"/>
        <v>840</v>
      </c>
      <c r="B860" s="176" t="s">
        <v>3831</v>
      </c>
      <c r="C860" s="294" t="s">
        <v>126</v>
      </c>
      <c r="D860" s="111">
        <v>6</v>
      </c>
      <c r="E860" s="111"/>
      <c r="F860" s="111">
        <v>6</v>
      </c>
      <c r="G860" s="294"/>
      <c r="H860" s="294"/>
      <c r="I860" s="725"/>
      <c r="J860" s="723" t="s">
        <v>3316</v>
      </c>
      <c r="K860" s="576"/>
      <c r="L860" s="234"/>
      <c r="M860" s="234"/>
      <c r="N860" s="234"/>
      <c r="O860" s="234"/>
      <c r="P860" s="234"/>
      <c r="Q860" s="234"/>
      <c r="R860" s="234"/>
      <c r="S860" s="234"/>
      <c r="T860" s="234"/>
      <c r="U860" s="234"/>
      <c r="V860" s="234"/>
      <c r="W860" s="234"/>
      <c r="X860" s="234"/>
      <c r="Y860" s="234"/>
      <c r="Z860" s="234"/>
    </row>
    <row r="861" spans="1:26" s="338" customFormat="1" ht="18.75" customHeight="1" outlineLevel="1">
      <c r="A861" s="294">
        <f t="shared" si="14"/>
        <v>841</v>
      </c>
      <c r="B861" s="176" t="s">
        <v>3832</v>
      </c>
      <c r="C861" s="294" t="s">
        <v>126</v>
      </c>
      <c r="D861" s="111">
        <v>6</v>
      </c>
      <c r="E861" s="111"/>
      <c r="F861" s="111">
        <v>6</v>
      </c>
      <c r="G861" s="294"/>
      <c r="H861" s="294"/>
      <c r="I861" s="725"/>
      <c r="J861" s="723"/>
      <c r="K861" s="576"/>
      <c r="L861" s="234"/>
      <c r="M861" s="234"/>
      <c r="N861" s="234"/>
      <c r="O861" s="234"/>
      <c r="P861" s="234"/>
      <c r="Q861" s="234"/>
      <c r="R861" s="234"/>
      <c r="S861" s="234"/>
      <c r="T861" s="234"/>
      <c r="U861" s="234"/>
      <c r="V861" s="234"/>
      <c r="W861" s="234"/>
      <c r="X861" s="234"/>
      <c r="Y861" s="234"/>
      <c r="Z861" s="234"/>
    </row>
    <row r="862" spans="1:26" s="338" customFormat="1" outlineLevel="1">
      <c r="A862" s="294">
        <f t="shared" si="14"/>
        <v>842</v>
      </c>
      <c r="B862" s="176" t="s">
        <v>3833</v>
      </c>
      <c r="C862" s="294" t="s">
        <v>126</v>
      </c>
      <c r="D862" s="111">
        <v>16</v>
      </c>
      <c r="E862" s="111"/>
      <c r="F862" s="111">
        <v>16</v>
      </c>
      <c r="G862" s="294"/>
      <c r="H862" s="294"/>
      <c r="I862" s="725" t="s">
        <v>3600</v>
      </c>
      <c r="J862" s="315" t="s">
        <v>3316</v>
      </c>
      <c r="K862" s="576" t="s">
        <v>3153</v>
      </c>
      <c r="L862" s="234"/>
      <c r="M862" s="234"/>
      <c r="N862" s="234"/>
      <c r="O862" s="234"/>
      <c r="P862" s="234"/>
      <c r="Q862" s="234"/>
      <c r="R862" s="234"/>
      <c r="S862" s="234"/>
      <c r="T862" s="234"/>
      <c r="U862" s="234"/>
      <c r="V862" s="234"/>
      <c r="W862" s="234"/>
      <c r="X862" s="234"/>
      <c r="Y862" s="234"/>
      <c r="Z862" s="234"/>
    </row>
    <row r="863" spans="1:26" s="338" customFormat="1" outlineLevel="1">
      <c r="A863" s="294">
        <f t="shared" si="14"/>
        <v>843</v>
      </c>
      <c r="B863" s="176" t="s">
        <v>3834</v>
      </c>
      <c r="C863" s="294" t="s">
        <v>126</v>
      </c>
      <c r="D863" s="111">
        <v>5</v>
      </c>
      <c r="E863" s="111"/>
      <c r="F863" s="111">
        <v>5</v>
      </c>
      <c r="G863" s="294"/>
      <c r="H863" s="294"/>
      <c r="I863" s="725"/>
      <c r="J863" s="576" t="s">
        <v>3126</v>
      </c>
      <c r="K863" s="576"/>
      <c r="L863" s="234"/>
      <c r="M863" s="234"/>
      <c r="N863" s="234"/>
      <c r="O863" s="234"/>
      <c r="P863" s="234"/>
      <c r="Q863" s="234"/>
      <c r="R863" s="234"/>
      <c r="S863" s="234"/>
      <c r="T863" s="234"/>
      <c r="U863" s="234"/>
      <c r="V863" s="234"/>
      <c r="W863" s="234"/>
      <c r="X863" s="234"/>
      <c r="Y863" s="234"/>
      <c r="Z863" s="234"/>
    </row>
    <row r="864" spans="1:26" s="338" customFormat="1" outlineLevel="1">
      <c r="A864" s="294">
        <f t="shared" si="14"/>
        <v>844</v>
      </c>
      <c r="B864" s="176" t="s">
        <v>3835</v>
      </c>
      <c r="C864" s="294" t="s">
        <v>126</v>
      </c>
      <c r="D864" s="111">
        <v>5</v>
      </c>
      <c r="E864" s="111"/>
      <c r="F864" s="111">
        <v>5</v>
      </c>
      <c r="G864" s="294"/>
      <c r="H864" s="294"/>
      <c r="I864" s="725"/>
      <c r="J864" s="576"/>
      <c r="K864" s="576"/>
      <c r="L864" s="234"/>
      <c r="M864" s="234"/>
      <c r="N864" s="234"/>
      <c r="O864" s="234"/>
      <c r="P864" s="234"/>
      <c r="Q864" s="234"/>
      <c r="R864" s="234"/>
      <c r="S864" s="234"/>
      <c r="T864" s="234"/>
      <c r="U864" s="234"/>
      <c r="V864" s="234"/>
      <c r="W864" s="234"/>
      <c r="X864" s="234"/>
      <c r="Y864" s="234"/>
      <c r="Z864" s="234"/>
    </row>
    <row r="865" spans="1:26" ht="25.5" outlineLevel="1">
      <c r="A865" s="294">
        <f t="shared" si="14"/>
        <v>845</v>
      </c>
      <c r="B865" s="320" t="s">
        <v>3836</v>
      </c>
      <c r="C865" s="294" t="s">
        <v>126</v>
      </c>
      <c r="D865" s="339">
        <v>3</v>
      </c>
      <c r="E865" s="339"/>
      <c r="F865" s="339">
        <v>3</v>
      </c>
      <c r="G865" s="294"/>
      <c r="H865" s="294"/>
      <c r="I865" s="725"/>
      <c r="J865" s="576" t="s">
        <v>3361</v>
      </c>
      <c r="K865" s="576"/>
      <c r="L865" s="235"/>
      <c r="M865" s="235"/>
      <c r="N865" s="235"/>
      <c r="O865" s="235"/>
      <c r="P865" s="235"/>
      <c r="Q865" s="235"/>
      <c r="R865" s="235"/>
      <c r="S865" s="235"/>
      <c r="T865" s="235"/>
      <c r="U865" s="235"/>
      <c r="V865" s="235"/>
      <c r="W865" s="235"/>
      <c r="X865" s="235"/>
      <c r="Y865" s="235"/>
      <c r="Z865" s="235"/>
    </row>
    <row r="866" spans="1:26" outlineLevel="1">
      <c r="A866" s="294">
        <f t="shared" si="14"/>
        <v>846</v>
      </c>
      <c r="B866" s="320" t="s">
        <v>3837</v>
      </c>
      <c r="C866" s="294" t="s">
        <v>126</v>
      </c>
      <c r="D866" s="339">
        <v>3</v>
      </c>
      <c r="E866" s="339"/>
      <c r="F866" s="339">
        <v>3</v>
      </c>
      <c r="G866" s="294"/>
      <c r="H866" s="294"/>
      <c r="I866" s="725"/>
      <c r="J866" s="576"/>
      <c r="K866" s="576"/>
      <c r="L866" s="235"/>
      <c r="M866" s="235"/>
      <c r="N866" s="235"/>
      <c r="O866" s="235"/>
      <c r="P866" s="235"/>
      <c r="Q866" s="235"/>
      <c r="R866" s="235"/>
      <c r="S866" s="235"/>
      <c r="T866" s="235"/>
      <c r="U866" s="235"/>
      <c r="V866" s="235"/>
      <c r="W866" s="235"/>
      <c r="X866" s="235"/>
      <c r="Y866" s="235"/>
      <c r="Z866" s="235"/>
    </row>
    <row r="867" spans="1:26" ht="25.5" outlineLevel="1">
      <c r="A867" s="294">
        <f t="shared" si="14"/>
        <v>847</v>
      </c>
      <c r="B867" s="320" t="s">
        <v>3838</v>
      </c>
      <c r="C867" s="294" t="s">
        <v>126</v>
      </c>
      <c r="D867" s="339">
        <v>3</v>
      </c>
      <c r="E867" s="339"/>
      <c r="F867" s="339">
        <v>3</v>
      </c>
      <c r="G867" s="294"/>
      <c r="H867" s="294"/>
      <c r="I867" s="725"/>
      <c r="J867" s="576"/>
      <c r="K867" s="576"/>
      <c r="L867" s="235"/>
      <c r="M867" s="235"/>
      <c r="N867" s="235"/>
      <c r="O867" s="235"/>
      <c r="P867" s="235"/>
      <c r="Q867" s="235"/>
      <c r="R867" s="235"/>
      <c r="S867" s="235"/>
      <c r="T867" s="235"/>
      <c r="U867" s="235"/>
      <c r="V867" s="235"/>
      <c r="W867" s="235"/>
      <c r="X867" s="235"/>
      <c r="Y867" s="235"/>
      <c r="Z867" s="235"/>
    </row>
    <row r="868" spans="1:26" outlineLevel="1">
      <c r="A868" s="294">
        <f t="shared" si="14"/>
        <v>848</v>
      </c>
      <c r="B868" s="320" t="s">
        <v>3839</v>
      </c>
      <c r="C868" s="294" t="s">
        <v>126</v>
      </c>
      <c r="D868" s="327">
        <v>2</v>
      </c>
      <c r="E868" s="327"/>
      <c r="F868" s="327">
        <v>2</v>
      </c>
      <c r="G868" s="294"/>
      <c r="H868" s="294"/>
      <c r="I868" s="725"/>
      <c r="J868" s="576"/>
      <c r="K868" s="576"/>
      <c r="L868" s="235"/>
      <c r="M868" s="235"/>
      <c r="N868" s="235"/>
      <c r="O868" s="235"/>
      <c r="P868" s="235"/>
      <c r="Q868" s="235"/>
      <c r="R868" s="235"/>
      <c r="S868" s="235"/>
      <c r="T868" s="235"/>
      <c r="U868" s="235"/>
      <c r="V868" s="235"/>
      <c r="W868" s="235"/>
      <c r="X868" s="235"/>
      <c r="Y868" s="235"/>
      <c r="Z868" s="235"/>
    </row>
    <row r="869" spans="1:26" outlineLevel="1">
      <c r="A869" s="294">
        <f t="shared" si="14"/>
        <v>849</v>
      </c>
      <c r="B869" s="320" t="s">
        <v>3840</v>
      </c>
      <c r="C869" s="294" t="s">
        <v>126</v>
      </c>
      <c r="D869" s="327">
        <v>16</v>
      </c>
      <c r="E869" s="327"/>
      <c r="F869" s="327">
        <v>16</v>
      </c>
      <c r="G869" s="294"/>
      <c r="H869" s="294"/>
      <c r="I869" s="725"/>
      <c r="J869" s="576"/>
      <c r="K869" s="576"/>
      <c r="L869" s="235"/>
      <c r="M869" s="235"/>
      <c r="N869" s="235"/>
      <c r="O869" s="235"/>
      <c r="P869" s="235"/>
      <c r="Q869" s="235"/>
      <c r="R869" s="235"/>
      <c r="S869" s="235"/>
      <c r="T869" s="235"/>
      <c r="U869" s="235"/>
      <c r="V869" s="235"/>
      <c r="W869" s="235"/>
      <c r="X869" s="235"/>
      <c r="Y869" s="235"/>
      <c r="Z869" s="235"/>
    </row>
    <row r="870" spans="1:26" outlineLevel="1">
      <c r="A870" s="294">
        <f t="shared" si="14"/>
        <v>850</v>
      </c>
      <c r="B870" s="320" t="s">
        <v>3841</v>
      </c>
      <c r="C870" s="294" t="s">
        <v>126</v>
      </c>
      <c r="D870" s="327">
        <v>16</v>
      </c>
      <c r="E870" s="327"/>
      <c r="F870" s="327">
        <v>16</v>
      </c>
      <c r="G870" s="294"/>
      <c r="H870" s="294"/>
      <c r="I870" s="725"/>
      <c r="J870" s="576"/>
      <c r="K870" s="576"/>
      <c r="L870" s="235"/>
      <c r="M870" s="235"/>
      <c r="N870" s="235"/>
      <c r="O870" s="235"/>
      <c r="P870" s="235"/>
      <c r="Q870" s="235"/>
      <c r="R870" s="235"/>
      <c r="S870" s="235"/>
      <c r="T870" s="235"/>
      <c r="U870" s="235"/>
      <c r="V870" s="235"/>
      <c r="W870" s="235"/>
      <c r="X870" s="235"/>
      <c r="Y870" s="235"/>
      <c r="Z870" s="235"/>
    </row>
    <row r="871" spans="1:26" outlineLevel="1">
      <c r="A871" s="294">
        <f t="shared" si="14"/>
        <v>851</v>
      </c>
      <c r="B871" s="320" t="s">
        <v>3842</v>
      </c>
      <c r="C871" s="294" t="s">
        <v>126</v>
      </c>
      <c r="D871" s="327">
        <v>10</v>
      </c>
      <c r="E871" s="327"/>
      <c r="F871" s="327">
        <v>10</v>
      </c>
      <c r="G871" s="294"/>
      <c r="H871" s="294"/>
      <c r="I871" s="725"/>
      <c r="J871" s="576" t="s">
        <v>3126</v>
      </c>
      <c r="K871" s="576"/>
      <c r="L871" s="235"/>
      <c r="M871" s="235"/>
      <c r="N871" s="235"/>
      <c r="O871" s="235"/>
      <c r="P871" s="235"/>
      <c r="Q871" s="235"/>
      <c r="R871" s="235"/>
      <c r="S871" s="235"/>
      <c r="T871" s="235"/>
      <c r="U871" s="235"/>
      <c r="V871" s="235"/>
      <c r="W871" s="235"/>
      <c r="X871" s="235"/>
      <c r="Y871" s="235"/>
      <c r="Z871" s="235"/>
    </row>
    <row r="872" spans="1:26" outlineLevel="1">
      <c r="A872" s="294">
        <f t="shared" si="14"/>
        <v>852</v>
      </c>
      <c r="B872" s="320" t="s">
        <v>3843</v>
      </c>
      <c r="C872" s="294" t="s">
        <v>126</v>
      </c>
      <c r="D872" s="327">
        <v>10</v>
      </c>
      <c r="E872" s="327"/>
      <c r="F872" s="327">
        <v>10</v>
      </c>
      <c r="G872" s="294"/>
      <c r="H872" s="294"/>
      <c r="I872" s="725"/>
      <c r="J872" s="576"/>
      <c r="K872" s="576"/>
      <c r="L872" s="235"/>
      <c r="M872" s="235"/>
      <c r="N872" s="235"/>
      <c r="O872" s="235"/>
      <c r="P872" s="235"/>
      <c r="Q872" s="235"/>
      <c r="R872" s="235"/>
      <c r="S872" s="235"/>
      <c r="T872" s="235"/>
      <c r="U872" s="235"/>
      <c r="V872" s="235"/>
      <c r="W872" s="235"/>
      <c r="X872" s="235"/>
      <c r="Y872" s="235"/>
      <c r="Z872" s="235"/>
    </row>
    <row r="873" spans="1:26" outlineLevel="1">
      <c r="A873" s="294">
        <f t="shared" si="14"/>
        <v>853</v>
      </c>
      <c r="B873" s="320" t="s">
        <v>3844</v>
      </c>
      <c r="C873" s="294" t="s">
        <v>126</v>
      </c>
      <c r="D873" s="327">
        <v>2</v>
      </c>
      <c r="E873" s="327"/>
      <c r="F873" s="327">
        <v>2</v>
      </c>
      <c r="G873" s="294"/>
      <c r="H873" s="294"/>
      <c r="I873" s="725"/>
      <c r="J873" s="576" t="s">
        <v>3215</v>
      </c>
      <c r="K873" s="576"/>
      <c r="L873" s="235"/>
      <c r="M873" s="235"/>
      <c r="N873" s="235"/>
      <c r="O873" s="235"/>
      <c r="P873" s="235"/>
      <c r="Q873" s="235"/>
      <c r="R873" s="235"/>
      <c r="S873" s="235"/>
      <c r="T873" s="235"/>
      <c r="U873" s="235"/>
      <c r="V873" s="235"/>
      <c r="W873" s="235"/>
      <c r="X873" s="235"/>
      <c r="Y873" s="235"/>
      <c r="Z873" s="235"/>
    </row>
    <row r="874" spans="1:26" outlineLevel="1">
      <c r="A874" s="294">
        <f t="shared" si="14"/>
        <v>854</v>
      </c>
      <c r="B874" s="320" t="s">
        <v>3845</v>
      </c>
      <c r="C874" s="294" t="s">
        <v>126</v>
      </c>
      <c r="D874" s="327">
        <v>2</v>
      </c>
      <c r="E874" s="327"/>
      <c r="F874" s="327">
        <v>2</v>
      </c>
      <c r="G874" s="294"/>
      <c r="H874" s="294"/>
      <c r="I874" s="725"/>
      <c r="J874" s="576"/>
      <c r="K874" s="576"/>
      <c r="L874" s="235"/>
      <c r="M874" s="235"/>
      <c r="N874" s="235"/>
      <c r="O874" s="235"/>
      <c r="P874" s="235"/>
      <c r="Q874" s="235"/>
      <c r="R874" s="235"/>
      <c r="S874" s="235"/>
      <c r="T874" s="235"/>
      <c r="U874" s="235"/>
      <c r="V874" s="235"/>
      <c r="W874" s="235"/>
      <c r="X874" s="235"/>
      <c r="Y874" s="235"/>
      <c r="Z874" s="235"/>
    </row>
    <row r="875" spans="1:26" outlineLevel="1">
      <c r="A875" s="294">
        <f t="shared" si="14"/>
        <v>855</v>
      </c>
      <c r="B875" s="320" t="s">
        <v>3846</v>
      </c>
      <c r="C875" s="294" t="s">
        <v>126</v>
      </c>
      <c r="D875" s="327">
        <v>2</v>
      </c>
      <c r="E875" s="327"/>
      <c r="F875" s="327">
        <v>2</v>
      </c>
      <c r="G875" s="294"/>
      <c r="H875" s="294"/>
      <c r="I875" s="725"/>
      <c r="J875" s="576"/>
      <c r="K875" s="576"/>
      <c r="L875" s="235"/>
      <c r="M875" s="235"/>
      <c r="N875" s="235"/>
      <c r="O875" s="235"/>
      <c r="P875" s="235"/>
      <c r="Q875" s="235"/>
      <c r="R875" s="235"/>
      <c r="S875" s="235"/>
      <c r="T875" s="235"/>
      <c r="U875" s="235"/>
      <c r="V875" s="235"/>
      <c r="W875" s="235"/>
      <c r="X875" s="235"/>
      <c r="Y875" s="235"/>
      <c r="Z875" s="235"/>
    </row>
    <row r="876" spans="1:26" outlineLevel="1">
      <c r="A876" s="294">
        <f t="shared" si="14"/>
        <v>856</v>
      </c>
      <c r="B876" s="320" t="s">
        <v>3847</v>
      </c>
      <c r="C876" s="294" t="s">
        <v>126</v>
      </c>
      <c r="D876" s="327">
        <v>2</v>
      </c>
      <c r="E876" s="327"/>
      <c r="F876" s="327">
        <v>2</v>
      </c>
      <c r="G876" s="294"/>
      <c r="H876" s="294"/>
      <c r="I876" s="725"/>
      <c r="J876" s="294" t="s">
        <v>3215</v>
      </c>
      <c r="K876" s="576"/>
      <c r="L876" s="235"/>
      <c r="M876" s="235"/>
      <c r="N876" s="235"/>
      <c r="O876" s="235"/>
      <c r="P876" s="235"/>
      <c r="Q876" s="235"/>
      <c r="R876" s="235"/>
      <c r="S876" s="235"/>
      <c r="T876" s="235"/>
      <c r="U876" s="235"/>
      <c r="V876" s="235"/>
      <c r="W876" s="235"/>
      <c r="X876" s="235"/>
      <c r="Y876" s="235"/>
      <c r="Z876" s="235"/>
    </row>
    <row r="877" spans="1:26" outlineLevel="1">
      <c r="A877" s="294">
        <f t="shared" si="14"/>
        <v>857</v>
      </c>
      <c r="B877" s="320" t="s">
        <v>3848</v>
      </c>
      <c r="C877" s="339" t="s">
        <v>3204</v>
      </c>
      <c r="D877" s="327">
        <v>2</v>
      </c>
      <c r="E877" s="327"/>
      <c r="F877" s="327">
        <v>2</v>
      </c>
      <c r="G877" s="294"/>
      <c r="H877" s="294"/>
      <c r="I877" s="725"/>
      <c r="J877" s="576" t="s">
        <v>3361</v>
      </c>
      <c r="K877" s="576"/>
      <c r="L877" s="235"/>
      <c r="M877" s="235"/>
      <c r="N877" s="235"/>
      <c r="O877" s="235"/>
      <c r="P877" s="235"/>
      <c r="Q877" s="235"/>
      <c r="R877" s="235"/>
      <c r="S877" s="235"/>
      <c r="T877" s="235"/>
      <c r="U877" s="235"/>
      <c r="V877" s="235"/>
      <c r="W877" s="235"/>
      <c r="X877" s="235"/>
      <c r="Y877" s="235"/>
      <c r="Z877" s="235"/>
    </row>
    <row r="878" spans="1:26" outlineLevel="1">
      <c r="A878" s="294">
        <f t="shared" si="14"/>
        <v>858</v>
      </c>
      <c r="B878" s="320" t="s">
        <v>3849</v>
      </c>
      <c r="C878" s="339" t="s">
        <v>3204</v>
      </c>
      <c r="D878" s="327">
        <v>2</v>
      </c>
      <c r="E878" s="327"/>
      <c r="F878" s="327">
        <v>2</v>
      </c>
      <c r="G878" s="294"/>
      <c r="H878" s="294"/>
      <c r="I878" s="725"/>
      <c r="J878" s="576"/>
      <c r="K878" s="576"/>
      <c r="L878" s="235"/>
      <c r="M878" s="235"/>
      <c r="N878" s="235"/>
      <c r="O878" s="235"/>
      <c r="P878" s="235"/>
      <c r="Q878" s="235"/>
      <c r="R878" s="235"/>
      <c r="S878" s="235"/>
      <c r="T878" s="235"/>
      <c r="U878" s="235"/>
      <c r="V878" s="235"/>
      <c r="W878" s="235"/>
      <c r="X878" s="235"/>
      <c r="Y878" s="235"/>
      <c r="Z878" s="235"/>
    </row>
    <row r="879" spans="1:26" ht="13.5" customHeight="1" outlineLevel="1">
      <c r="A879" s="294">
        <f t="shared" si="14"/>
        <v>859</v>
      </c>
      <c r="B879" s="174" t="s">
        <v>3850</v>
      </c>
      <c r="C879" s="294" t="s">
        <v>126</v>
      </c>
      <c r="D879" s="340">
        <v>60</v>
      </c>
      <c r="E879" s="340"/>
      <c r="F879" s="340">
        <v>60</v>
      </c>
      <c r="G879" s="340"/>
      <c r="H879" s="340"/>
      <c r="I879" s="576" t="s">
        <v>3851</v>
      </c>
      <c r="J879" s="576" t="s">
        <v>466</v>
      </c>
      <c r="K879" s="576" t="s">
        <v>467</v>
      </c>
      <c r="L879" s="341"/>
      <c r="M879" s="341"/>
      <c r="N879" s="341"/>
      <c r="O879" s="341"/>
      <c r="P879" s="341"/>
      <c r="Q879" s="341"/>
      <c r="R879" s="341"/>
      <c r="S879" s="341"/>
      <c r="T879" s="341"/>
      <c r="U879" s="341"/>
      <c r="V879" s="341"/>
      <c r="W879" s="341"/>
      <c r="X879" s="341"/>
      <c r="Y879" s="341"/>
      <c r="Z879" s="341"/>
    </row>
    <row r="880" spans="1:26" outlineLevel="1">
      <c r="A880" s="294">
        <f t="shared" si="14"/>
        <v>860</v>
      </c>
      <c r="B880" s="174" t="s">
        <v>3852</v>
      </c>
      <c r="C880" s="294" t="s">
        <v>126</v>
      </c>
      <c r="D880" s="340">
        <v>35</v>
      </c>
      <c r="E880" s="340"/>
      <c r="F880" s="340">
        <v>35</v>
      </c>
      <c r="G880" s="340"/>
      <c r="H880" s="340"/>
      <c r="I880" s="576"/>
      <c r="J880" s="576"/>
      <c r="K880" s="576"/>
      <c r="L880" s="341"/>
      <c r="M880" s="341"/>
      <c r="N880" s="341"/>
      <c r="O880" s="341"/>
      <c r="P880" s="341"/>
      <c r="Q880" s="341"/>
      <c r="R880" s="341"/>
      <c r="S880" s="341"/>
      <c r="T880" s="341"/>
      <c r="U880" s="341"/>
      <c r="V880" s="341"/>
      <c r="W880" s="341"/>
      <c r="X880" s="341"/>
      <c r="Y880" s="341"/>
      <c r="Z880" s="341"/>
    </row>
    <row r="881" spans="1:26" outlineLevel="1">
      <c r="A881" s="294">
        <f t="shared" si="14"/>
        <v>861</v>
      </c>
      <c r="B881" s="174" t="s">
        <v>3853</v>
      </c>
      <c r="C881" s="294" t="s">
        <v>126</v>
      </c>
      <c r="D881" s="340">
        <v>30</v>
      </c>
      <c r="E881" s="340"/>
      <c r="F881" s="340">
        <v>30</v>
      </c>
      <c r="G881" s="340"/>
      <c r="H881" s="340"/>
      <c r="I881" s="576"/>
      <c r="J881" s="576"/>
      <c r="K881" s="576"/>
      <c r="L881" s="341"/>
      <c r="M881" s="341"/>
      <c r="N881" s="341"/>
      <c r="O881" s="341"/>
      <c r="P881" s="341"/>
      <c r="Q881" s="341"/>
      <c r="R881" s="341"/>
      <c r="S881" s="341"/>
      <c r="T881" s="341"/>
      <c r="U881" s="341"/>
      <c r="V881" s="341"/>
      <c r="W881" s="341"/>
      <c r="X881" s="341"/>
      <c r="Y881" s="341"/>
      <c r="Z881" s="341"/>
    </row>
    <row r="882" spans="1:26" outlineLevel="1">
      <c r="A882" s="294">
        <f t="shared" si="14"/>
        <v>862</v>
      </c>
      <c r="B882" s="174" t="s">
        <v>3854</v>
      </c>
      <c r="C882" s="294" t="s">
        <v>126</v>
      </c>
      <c r="D882" s="340">
        <v>30</v>
      </c>
      <c r="E882" s="340"/>
      <c r="F882" s="340">
        <v>30</v>
      </c>
      <c r="G882" s="340"/>
      <c r="H882" s="340"/>
      <c r="I882" s="576"/>
      <c r="J882" s="576"/>
      <c r="K882" s="576"/>
      <c r="L882" s="341"/>
      <c r="M882" s="341"/>
      <c r="N882" s="341"/>
      <c r="O882" s="341"/>
      <c r="P882" s="341"/>
      <c r="Q882" s="341"/>
      <c r="R882" s="341"/>
      <c r="S882" s="341"/>
      <c r="T882" s="341"/>
      <c r="U882" s="341"/>
      <c r="V882" s="341"/>
      <c r="W882" s="341"/>
      <c r="X882" s="341"/>
      <c r="Y882" s="341"/>
      <c r="Z882" s="341"/>
    </row>
    <row r="883" spans="1:26" outlineLevel="1">
      <c r="A883" s="294">
        <f t="shared" si="14"/>
        <v>863</v>
      </c>
      <c r="B883" s="174" t="s">
        <v>3855</v>
      </c>
      <c r="C883" s="294" t="s">
        <v>126</v>
      </c>
      <c r="D883" s="340">
        <v>20</v>
      </c>
      <c r="E883" s="340"/>
      <c r="F883" s="340">
        <v>20</v>
      </c>
      <c r="G883" s="340"/>
      <c r="H883" s="340"/>
      <c r="I883" s="576"/>
      <c r="J883" s="576"/>
      <c r="K883" s="576"/>
      <c r="L883" s="341"/>
      <c r="M883" s="341"/>
      <c r="N883" s="341"/>
      <c r="O883" s="341"/>
      <c r="P883" s="341"/>
      <c r="Q883" s="341"/>
      <c r="R883" s="341"/>
      <c r="S883" s="341"/>
      <c r="T883" s="341"/>
      <c r="U883" s="341"/>
      <c r="V883" s="341"/>
      <c r="W883" s="341"/>
      <c r="X883" s="341"/>
      <c r="Y883" s="341"/>
      <c r="Z883" s="341"/>
    </row>
    <row r="884" spans="1:26" outlineLevel="1">
      <c r="A884" s="294">
        <f t="shared" si="14"/>
        <v>864</v>
      </c>
      <c r="B884" s="174" t="s">
        <v>3856</v>
      </c>
      <c r="C884" s="294" t="s">
        <v>126</v>
      </c>
      <c r="D884" s="340">
        <v>35</v>
      </c>
      <c r="E884" s="340"/>
      <c r="F884" s="340">
        <v>35</v>
      </c>
      <c r="G884" s="340"/>
      <c r="H884" s="340"/>
      <c r="I884" s="576"/>
      <c r="J884" s="576"/>
      <c r="K884" s="576"/>
      <c r="L884" s="341"/>
      <c r="M884" s="341"/>
      <c r="N884" s="341"/>
      <c r="O884" s="341"/>
      <c r="P884" s="341"/>
      <c r="Q884" s="341"/>
      <c r="R884" s="341"/>
      <c r="S884" s="341"/>
      <c r="T884" s="341"/>
      <c r="U884" s="341"/>
      <c r="V884" s="341"/>
      <c r="W884" s="341"/>
      <c r="X884" s="341"/>
      <c r="Y884" s="341"/>
      <c r="Z884" s="341"/>
    </row>
    <row r="885" spans="1:26" outlineLevel="1">
      <c r="A885" s="294">
        <f t="shared" si="14"/>
        <v>865</v>
      </c>
      <c r="B885" s="174" t="s">
        <v>3857</v>
      </c>
      <c r="C885" s="294" t="s">
        <v>126</v>
      </c>
      <c r="D885" s="340">
        <v>40</v>
      </c>
      <c r="E885" s="340"/>
      <c r="F885" s="340">
        <v>40</v>
      </c>
      <c r="G885" s="340"/>
      <c r="H885" s="340"/>
      <c r="I885" s="576"/>
      <c r="J885" s="576"/>
      <c r="K885" s="576"/>
      <c r="L885" s="341"/>
      <c r="M885" s="341"/>
      <c r="N885" s="341"/>
      <c r="O885" s="341"/>
      <c r="P885" s="341"/>
      <c r="Q885" s="341"/>
      <c r="R885" s="341"/>
      <c r="S885" s="341"/>
      <c r="T885" s="341"/>
      <c r="U885" s="341"/>
      <c r="V885" s="341"/>
      <c r="W885" s="341"/>
      <c r="X885" s="341"/>
      <c r="Y885" s="341"/>
      <c r="Z885" s="341"/>
    </row>
    <row r="886" spans="1:26" outlineLevel="1">
      <c r="A886" s="294">
        <f t="shared" si="14"/>
        <v>866</v>
      </c>
      <c r="B886" s="174" t="s">
        <v>3858</v>
      </c>
      <c r="C886" s="294" t="s">
        <v>126</v>
      </c>
      <c r="D886" s="340">
        <v>15</v>
      </c>
      <c r="E886" s="340"/>
      <c r="F886" s="340">
        <v>15</v>
      </c>
      <c r="G886" s="340"/>
      <c r="H886" s="340"/>
      <c r="I886" s="576"/>
      <c r="J886" s="576"/>
      <c r="K886" s="576"/>
      <c r="L886" s="341"/>
      <c r="M886" s="341"/>
      <c r="N886" s="341"/>
      <c r="O886" s="341"/>
      <c r="P886" s="341"/>
      <c r="Q886" s="341"/>
      <c r="R886" s="341"/>
      <c r="S886" s="341"/>
      <c r="T886" s="341"/>
      <c r="U886" s="341"/>
      <c r="V886" s="341"/>
      <c r="W886" s="341"/>
      <c r="X886" s="341"/>
      <c r="Y886" s="341"/>
      <c r="Z886" s="341"/>
    </row>
    <row r="887" spans="1:26" outlineLevel="1">
      <c r="A887" s="294">
        <f t="shared" si="14"/>
        <v>867</v>
      </c>
      <c r="B887" s="174" t="s">
        <v>3859</v>
      </c>
      <c r="C887" s="294" t="s">
        <v>126</v>
      </c>
      <c r="D887" s="340">
        <v>20</v>
      </c>
      <c r="E887" s="340"/>
      <c r="F887" s="340">
        <v>20</v>
      </c>
      <c r="G887" s="340"/>
      <c r="H887" s="340"/>
      <c r="I887" s="576"/>
      <c r="J887" s="576"/>
      <c r="K887" s="576"/>
      <c r="L887" s="341"/>
      <c r="M887" s="341"/>
      <c r="N887" s="341"/>
      <c r="O887" s="341"/>
      <c r="P887" s="341"/>
      <c r="Q887" s="341"/>
      <c r="R887" s="341"/>
      <c r="S887" s="341"/>
      <c r="T887" s="341"/>
      <c r="U887" s="341"/>
      <c r="V887" s="341"/>
      <c r="W887" s="341"/>
      <c r="X887" s="341"/>
      <c r="Y887" s="341"/>
      <c r="Z887" s="341"/>
    </row>
    <row r="888" spans="1:26" outlineLevel="1">
      <c r="A888" s="294">
        <f t="shared" si="14"/>
        <v>868</v>
      </c>
      <c r="B888" s="174" t="s">
        <v>3860</v>
      </c>
      <c r="C888" s="294" t="s">
        <v>126</v>
      </c>
      <c r="D888" s="340">
        <v>45</v>
      </c>
      <c r="E888" s="340"/>
      <c r="F888" s="340">
        <v>45</v>
      </c>
      <c r="G888" s="340"/>
      <c r="H888" s="340"/>
      <c r="I888" s="576"/>
      <c r="J888" s="576"/>
      <c r="K888" s="576"/>
      <c r="L888" s="341"/>
      <c r="M888" s="341"/>
      <c r="N888" s="341"/>
      <c r="O888" s="341"/>
      <c r="P888" s="341"/>
      <c r="Q888" s="341"/>
      <c r="R888" s="341"/>
      <c r="S888" s="341"/>
      <c r="T888" s="341"/>
      <c r="U888" s="341"/>
      <c r="V888" s="341"/>
      <c r="W888" s="341"/>
      <c r="X888" s="341"/>
      <c r="Y888" s="341"/>
      <c r="Z888" s="341"/>
    </row>
    <row r="889" spans="1:26" outlineLevel="1">
      <c r="A889" s="294">
        <f t="shared" si="14"/>
        <v>869</v>
      </c>
      <c r="B889" s="174" t="s">
        <v>3861</v>
      </c>
      <c r="C889" s="294" t="s">
        <v>126</v>
      </c>
      <c r="D889" s="340">
        <v>25</v>
      </c>
      <c r="E889" s="340"/>
      <c r="F889" s="340">
        <v>25</v>
      </c>
      <c r="G889" s="340"/>
      <c r="H889" s="340"/>
      <c r="I889" s="576"/>
      <c r="J889" s="576"/>
      <c r="K889" s="576"/>
      <c r="L889" s="341"/>
      <c r="M889" s="341"/>
      <c r="N889" s="341"/>
      <c r="O889" s="341"/>
      <c r="P889" s="341"/>
      <c r="Q889" s="341"/>
      <c r="R889" s="341"/>
      <c r="S889" s="341"/>
      <c r="T889" s="341"/>
      <c r="U889" s="341"/>
      <c r="V889" s="341"/>
      <c r="W889" s="341"/>
      <c r="X889" s="341"/>
      <c r="Y889" s="341"/>
      <c r="Z889" s="341"/>
    </row>
    <row r="890" spans="1:26" outlineLevel="1">
      <c r="A890" s="294">
        <f t="shared" si="14"/>
        <v>870</v>
      </c>
      <c r="B890" s="174" t="s">
        <v>3862</v>
      </c>
      <c r="C890" s="294" t="s">
        <v>126</v>
      </c>
      <c r="D890" s="340">
        <v>60</v>
      </c>
      <c r="E890" s="340"/>
      <c r="F890" s="340">
        <v>60</v>
      </c>
      <c r="G890" s="340"/>
      <c r="H890" s="340"/>
      <c r="I890" s="576"/>
      <c r="J890" s="576"/>
      <c r="K890" s="576"/>
      <c r="L890" s="341"/>
      <c r="M890" s="341"/>
      <c r="N890" s="341"/>
      <c r="O890" s="341"/>
      <c r="P890" s="341"/>
      <c r="Q890" s="341"/>
      <c r="R890" s="341"/>
      <c r="S890" s="341"/>
      <c r="T890" s="341"/>
      <c r="U890" s="341"/>
      <c r="V890" s="341"/>
      <c r="W890" s="341"/>
      <c r="X890" s="341"/>
      <c r="Y890" s="341"/>
      <c r="Z890" s="341"/>
    </row>
    <row r="891" spans="1:26" outlineLevel="1">
      <c r="A891" s="294">
        <f t="shared" si="14"/>
        <v>871</v>
      </c>
      <c r="B891" s="174" t="s">
        <v>3863</v>
      </c>
      <c r="C891" s="294" t="s">
        <v>126</v>
      </c>
      <c r="D891" s="340">
        <v>40</v>
      </c>
      <c r="E891" s="340"/>
      <c r="F891" s="340">
        <v>40</v>
      </c>
      <c r="G891" s="340"/>
      <c r="H891" s="340"/>
      <c r="I891" s="576"/>
      <c r="J891" s="576"/>
      <c r="K891" s="576"/>
      <c r="L891" s="341"/>
      <c r="M891" s="341"/>
      <c r="N891" s="341"/>
      <c r="O891" s="341"/>
      <c r="P891" s="341"/>
      <c r="Q891" s="341"/>
      <c r="R891" s="341"/>
      <c r="S891" s="341"/>
      <c r="T891" s="341"/>
      <c r="U891" s="341"/>
      <c r="V891" s="341"/>
      <c r="W891" s="341"/>
      <c r="X891" s="341"/>
      <c r="Y891" s="341"/>
      <c r="Z891" s="341"/>
    </row>
    <row r="892" spans="1:26" outlineLevel="1">
      <c r="A892" s="294">
        <f t="shared" si="14"/>
        <v>872</v>
      </c>
      <c r="B892" s="174" t="s">
        <v>3864</v>
      </c>
      <c r="C892" s="294" t="s">
        <v>126</v>
      </c>
      <c r="D892" s="340">
        <v>50</v>
      </c>
      <c r="E892" s="340"/>
      <c r="F892" s="340">
        <v>50</v>
      </c>
      <c r="G892" s="340"/>
      <c r="H892" s="340"/>
      <c r="I892" s="576"/>
      <c r="J892" s="576"/>
      <c r="K892" s="576"/>
      <c r="L892" s="341"/>
      <c r="M892" s="341"/>
      <c r="N892" s="341"/>
      <c r="O892" s="341"/>
      <c r="P892" s="341"/>
      <c r="Q892" s="341"/>
      <c r="R892" s="341"/>
      <c r="S892" s="341"/>
      <c r="T892" s="341"/>
      <c r="U892" s="341"/>
      <c r="V892" s="341"/>
      <c r="W892" s="341"/>
      <c r="X892" s="341"/>
      <c r="Y892" s="341"/>
      <c r="Z892" s="341"/>
    </row>
    <row r="893" spans="1:26" outlineLevel="1">
      <c r="A893" s="294">
        <f t="shared" si="14"/>
        <v>873</v>
      </c>
      <c r="B893" s="174" t="s">
        <v>3865</v>
      </c>
      <c r="C893" s="294" t="s">
        <v>126</v>
      </c>
      <c r="D893" s="340">
        <v>60</v>
      </c>
      <c r="E893" s="340"/>
      <c r="F893" s="340">
        <v>60</v>
      </c>
      <c r="G893" s="340"/>
      <c r="H893" s="340"/>
      <c r="I893" s="576"/>
      <c r="J893" s="576"/>
      <c r="K893" s="576"/>
      <c r="L893" s="341"/>
      <c r="M893" s="341"/>
      <c r="N893" s="341"/>
      <c r="O893" s="341"/>
      <c r="P893" s="341"/>
      <c r="Q893" s="341"/>
      <c r="R893" s="341"/>
      <c r="S893" s="341"/>
      <c r="T893" s="341"/>
      <c r="U893" s="341"/>
      <c r="V893" s="341"/>
      <c r="W893" s="341"/>
      <c r="X893" s="341"/>
      <c r="Y893" s="341"/>
      <c r="Z893" s="341"/>
    </row>
    <row r="894" spans="1:26" outlineLevel="1">
      <c r="A894" s="294">
        <f t="shared" si="14"/>
        <v>874</v>
      </c>
      <c r="B894" s="174" t="s">
        <v>3866</v>
      </c>
      <c r="C894" s="294" t="s">
        <v>126</v>
      </c>
      <c r="D894" s="340">
        <v>40</v>
      </c>
      <c r="E894" s="340"/>
      <c r="F894" s="340">
        <v>40</v>
      </c>
      <c r="G894" s="340"/>
      <c r="H894" s="340"/>
      <c r="I894" s="576"/>
      <c r="J894" s="576"/>
      <c r="K894" s="576"/>
      <c r="L894" s="341"/>
      <c r="M894" s="341"/>
      <c r="N894" s="341"/>
      <c r="O894" s="341"/>
      <c r="P894" s="341"/>
      <c r="Q894" s="341"/>
      <c r="R894" s="341"/>
      <c r="S894" s="341"/>
      <c r="T894" s="341"/>
      <c r="U894" s="341"/>
      <c r="V894" s="341"/>
      <c r="W894" s="341"/>
      <c r="X894" s="341"/>
      <c r="Y894" s="341"/>
      <c r="Z894" s="341"/>
    </row>
    <row r="895" spans="1:26" outlineLevel="1">
      <c r="A895" s="294">
        <f t="shared" si="14"/>
        <v>875</v>
      </c>
      <c r="B895" s="174" t="s">
        <v>3867</v>
      </c>
      <c r="C895" s="294" t="s">
        <v>126</v>
      </c>
      <c r="D895" s="340">
        <v>40</v>
      </c>
      <c r="E895" s="340"/>
      <c r="F895" s="340">
        <v>40</v>
      </c>
      <c r="G895" s="340"/>
      <c r="H895" s="340"/>
      <c r="I895" s="576"/>
      <c r="J895" s="576"/>
      <c r="K895" s="576"/>
      <c r="L895" s="341"/>
      <c r="M895" s="341"/>
      <c r="N895" s="341"/>
      <c r="O895" s="341"/>
      <c r="P895" s="341"/>
      <c r="Q895" s="341"/>
      <c r="R895" s="341"/>
      <c r="S895" s="341"/>
      <c r="T895" s="341"/>
      <c r="U895" s="341"/>
      <c r="V895" s="341"/>
      <c r="W895" s="341"/>
      <c r="X895" s="341"/>
      <c r="Y895" s="341"/>
      <c r="Z895" s="341"/>
    </row>
    <row r="896" spans="1:26" outlineLevel="1">
      <c r="A896" s="294">
        <f t="shared" si="14"/>
        <v>876</v>
      </c>
      <c r="B896" s="174" t="s">
        <v>3868</v>
      </c>
      <c r="C896" s="294" t="s">
        <v>126</v>
      </c>
      <c r="D896" s="340">
        <v>65</v>
      </c>
      <c r="E896" s="340"/>
      <c r="F896" s="340">
        <v>65</v>
      </c>
      <c r="G896" s="340"/>
      <c r="H896" s="340"/>
      <c r="I896" s="576"/>
      <c r="J896" s="576"/>
      <c r="K896" s="576"/>
      <c r="L896" s="341"/>
      <c r="M896" s="341"/>
      <c r="N896" s="341"/>
      <c r="O896" s="341"/>
      <c r="P896" s="341"/>
      <c r="Q896" s="341"/>
      <c r="R896" s="341"/>
      <c r="S896" s="341"/>
      <c r="T896" s="341"/>
      <c r="U896" s="341"/>
      <c r="V896" s="341"/>
      <c r="W896" s="341"/>
      <c r="X896" s="341"/>
      <c r="Y896" s="341"/>
      <c r="Z896" s="341"/>
    </row>
    <row r="897" spans="1:26" ht="25.5" outlineLevel="1">
      <c r="A897" s="294">
        <f t="shared" si="14"/>
        <v>877</v>
      </c>
      <c r="B897" s="176" t="s">
        <v>3869</v>
      </c>
      <c r="C897" s="294" t="s">
        <v>126</v>
      </c>
      <c r="D897" s="340">
        <v>40</v>
      </c>
      <c r="E897" s="340"/>
      <c r="F897" s="340">
        <v>40</v>
      </c>
      <c r="G897" s="340"/>
      <c r="H897" s="340"/>
      <c r="I897" s="576"/>
      <c r="J897" s="576"/>
      <c r="K897" s="576"/>
      <c r="L897" s="341"/>
      <c r="M897" s="341"/>
      <c r="N897" s="341"/>
      <c r="O897" s="341"/>
      <c r="P897" s="341"/>
      <c r="Q897" s="341"/>
      <c r="R897" s="341"/>
      <c r="S897" s="341"/>
      <c r="T897" s="341"/>
      <c r="U897" s="341"/>
      <c r="V897" s="341"/>
      <c r="W897" s="341"/>
      <c r="X897" s="341"/>
      <c r="Y897" s="341"/>
      <c r="Z897" s="341"/>
    </row>
    <row r="898" spans="1:26" ht="25.5" outlineLevel="1">
      <c r="A898" s="294">
        <f t="shared" si="14"/>
        <v>878</v>
      </c>
      <c r="B898" s="176" t="s">
        <v>3870</v>
      </c>
      <c r="C898" s="294" t="s">
        <v>126</v>
      </c>
      <c r="D898" s="340">
        <v>40</v>
      </c>
      <c r="E898" s="340"/>
      <c r="F898" s="340">
        <v>40</v>
      </c>
      <c r="G898" s="340"/>
      <c r="H898" s="340"/>
      <c r="I898" s="576"/>
      <c r="J898" s="576"/>
      <c r="K898" s="576"/>
      <c r="L898" s="341"/>
      <c r="M898" s="341"/>
      <c r="N898" s="341"/>
      <c r="O898" s="341"/>
      <c r="P898" s="341"/>
      <c r="Q898" s="341"/>
      <c r="R898" s="341"/>
      <c r="S898" s="341"/>
      <c r="T898" s="341"/>
      <c r="U898" s="341"/>
      <c r="V898" s="341"/>
      <c r="W898" s="341"/>
      <c r="X898" s="341"/>
      <c r="Y898" s="341"/>
      <c r="Z898" s="341"/>
    </row>
    <row r="899" spans="1:26" ht="25.5" outlineLevel="1">
      <c r="A899" s="294">
        <f t="shared" si="14"/>
        <v>879</v>
      </c>
      <c r="B899" s="176" t="s">
        <v>3871</v>
      </c>
      <c r="C899" s="294" t="s">
        <v>126</v>
      </c>
      <c r="D899" s="340">
        <v>20</v>
      </c>
      <c r="E899" s="340"/>
      <c r="F899" s="340">
        <v>20</v>
      </c>
      <c r="G899" s="340"/>
      <c r="H899" s="340"/>
      <c r="I899" s="576"/>
      <c r="J899" s="576"/>
      <c r="K899" s="576"/>
      <c r="L899" s="341"/>
      <c r="M899" s="341"/>
      <c r="N899" s="341"/>
      <c r="O899" s="341"/>
      <c r="P899" s="341"/>
      <c r="Q899" s="341"/>
      <c r="R899" s="341"/>
      <c r="S899" s="341"/>
      <c r="T899" s="341"/>
      <c r="U899" s="341"/>
      <c r="V899" s="341"/>
      <c r="W899" s="341"/>
      <c r="X899" s="341"/>
      <c r="Y899" s="341"/>
      <c r="Z899" s="341"/>
    </row>
    <row r="900" spans="1:26" ht="25.5" outlineLevel="1">
      <c r="A900" s="294">
        <f t="shared" si="14"/>
        <v>880</v>
      </c>
      <c r="B900" s="328" t="s">
        <v>3872</v>
      </c>
      <c r="C900" s="294" t="s">
        <v>126</v>
      </c>
      <c r="D900" s="340">
        <v>50</v>
      </c>
      <c r="E900" s="340"/>
      <c r="F900" s="340">
        <v>50</v>
      </c>
      <c r="G900" s="340"/>
      <c r="H900" s="340"/>
      <c r="I900" s="576"/>
      <c r="J900" s="576"/>
      <c r="K900" s="576"/>
      <c r="L900" s="341"/>
      <c r="M900" s="341"/>
      <c r="N900" s="341"/>
      <c r="O900" s="341"/>
      <c r="P900" s="341"/>
      <c r="Q900" s="341"/>
      <c r="R900" s="341"/>
      <c r="S900" s="341"/>
      <c r="T900" s="341"/>
      <c r="U900" s="341"/>
      <c r="V900" s="341"/>
      <c r="W900" s="341"/>
      <c r="X900" s="341"/>
      <c r="Y900" s="341"/>
      <c r="Z900" s="341"/>
    </row>
    <row r="901" spans="1:26" ht="25.5" outlineLevel="1">
      <c r="A901" s="294">
        <f t="shared" si="14"/>
        <v>881</v>
      </c>
      <c r="B901" s="328" t="s">
        <v>3873</v>
      </c>
      <c r="C901" s="294" t="s">
        <v>126</v>
      </c>
      <c r="D901" s="340">
        <v>50</v>
      </c>
      <c r="E901" s="340"/>
      <c r="F901" s="340">
        <v>50</v>
      </c>
      <c r="G901" s="340"/>
      <c r="H901" s="340"/>
      <c r="I901" s="576"/>
      <c r="J901" s="576"/>
      <c r="K901" s="576"/>
      <c r="L901" s="341"/>
      <c r="M901" s="341"/>
      <c r="N901" s="341"/>
      <c r="O901" s="341"/>
      <c r="P901" s="341"/>
      <c r="Q901" s="341"/>
      <c r="R901" s="341"/>
      <c r="S901" s="341"/>
      <c r="T901" s="341"/>
      <c r="U901" s="341"/>
      <c r="V901" s="341"/>
      <c r="W901" s="341"/>
      <c r="X901" s="341"/>
      <c r="Y901" s="341"/>
      <c r="Z901" s="341"/>
    </row>
    <row r="902" spans="1:26" ht="25.5" outlineLevel="1">
      <c r="A902" s="294">
        <f t="shared" si="14"/>
        <v>882</v>
      </c>
      <c r="B902" s="328" t="s">
        <v>3874</v>
      </c>
      <c r="C902" s="294" t="s">
        <v>126</v>
      </c>
      <c r="D902" s="340">
        <v>40</v>
      </c>
      <c r="E902" s="340"/>
      <c r="F902" s="340">
        <v>40</v>
      </c>
      <c r="G902" s="340"/>
      <c r="H902" s="340"/>
      <c r="I902" s="576"/>
      <c r="J902" s="576"/>
      <c r="K902" s="576"/>
      <c r="L902" s="341"/>
      <c r="M902" s="341"/>
      <c r="N902" s="341"/>
      <c r="O902" s="341"/>
      <c r="P902" s="341"/>
      <c r="Q902" s="341"/>
      <c r="R902" s="341"/>
      <c r="S902" s="341"/>
      <c r="T902" s="341"/>
      <c r="U902" s="341"/>
      <c r="V902" s="341"/>
      <c r="W902" s="341"/>
      <c r="X902" s="341"/>
      <c r="Y902" s="341"/>
      <c r="Z902" s="341"/>
    </row>
    <row r="903" spans="1:26" ht="25.5" outlineLevel="1">
      <c r="A903" s="294">
        <f t="shared" ref="A903:A966" si="15">A902+1</f>
        <v>883</v>
      </c>
      <c r="B903" s="328" t="s">
        <v>3875</v>
      </c>
      <c r="C903" s="294" t="s">
        <v>126</v>
      </c>
      <c r="D903" s="340">
        <v>30</v>
      </c>
      <c r="E903" s="340"/>
      <c r="F903" s="340">
        <v>30</v>
      </c>
      <c r="G903" s="340"/>
      <c r="H903" s="340"/>
      <c r="I903" s="576"/>
      <c r="J903" s="576"/>
      <c r="K903" s="576"/>
      <c r="L903" s="341"/>
      <c r="M903" s="341"/>
      <c r="N903" s="341"/>
      <c r="O903" s="341"/>
      <c r="P903" s="341"/>
      <c r="Q903" s="341"/>
      <c r="R903" s="341"/>
      <c r="S903" s="341"/>
      <c r="T903" s="341"/>
      <c r="U903" s="341"/>
      <c r="V903" s="341"/>
      <c r="W903" s="341"/>
      <c r="X903" s="341"/>
      <c r="Y903" s="341"/>
      <c r="Z903" s="341"/>
    </row>
    <row r="904" spans="1:26" ht="25.5" outlineLevel="1">
      <c r="A904" s="294">
        <f t="shared" si="15"/>
        <v>884</v>
      </c>
      <c r="B904" s="328" t="s">
        <v>3876</v>
      </c>
      <c r="C904" s="294" t="s">
        <v>126</v>
      </c>
      <c r="D904" s="340">
        <v>35</v>
      </c>
      <c r="E904" s="340"/>
      <c r="F904" s="340">
        <v>35</v>
      </c>
      <c r="G904" s="340"/>
      <c r="H904" s="340"/>
      <c r="I904" s="576"/>
      <c r="J904" s="576"/>
      <c r="K904" s="576"/>
      <c r="L904" s="341"/>
      <c r="M904" s="341"/>
      <c r="N904" s="341"/>
      <c r="O904" s="341"/>
      <c r="P904" s="341"/>
      <c r="Q904" s="341"/>
      <c r="R904" s="341"/>
      <c r="S904" s="341"/>
      <c r="T904" s="341"/>
      <c r="U904" s="341"/>
      <c r="V904" s="341"/>
      <c r="W904" s="341"/>
      <c r="X904" s="341"/>
      <c r="Y904" s="341"/>
      <c r="Z904" s="341"/>
    </row>
    <row r="905" spans="1:26" ht="25.5" outlineLevel="1">
      <c r="A905" s="294">
        <f t="shared" si="15"/>
        <v>885</v>
      </c>
      <c r="B905" s="328" t="s">
        <v>3877</v>
      </c>
      <c r="C905" s="294" t="s">
        <v>126</v>
      </c>
      <c r="D905" s="340">
        <v>6</v>
      </c>
      <c r="E905" s="340"/>
      <c r="F905" s="340">
        <v>6</v>
      </c>
      <c r="G905" s="340"/>
      <c r="H905" s="340"/>
      <c r="I905" s="576" t="s">
        <v>3851</v>
      </c>
      <c r="J905" s="576" t="s">
        <v>466</v>
      </c>
      <c r="K905" s="576" t="s">
        <v>467</v>
      </c>
      <c r="L905" s="341"/>
      <c r="M905" s="341"/>
      <c r="N905" s="341"/>
      <c r="O905" s="341"/>
      <c r="P905" s="341"/>
      <c r="Q905" s="341"/>
      <c r="R905" s="341"/>
      <c r="S905" s="341"/>
      <c r="T905" s="341"/>
      <c r="U905" s="341"/>
      <c r="V905" s="341"/>
      <c r="W905" s="341"/>
      <c r="X905" s="341"/>
      <c r="Y905" s="341"/>
      <c r="Z905" s="341"/>
    </row>
    <row r="906" spans="1:26" ht="25.5" outlineLevel="1">
      <c r="A906" s="294">
        <f t="shared" si="15"/>
        <v>886</v>
      </c>
      <c r="B906" s="328" t="s">
        <v>3878</v>
      </c>
      <c r="C906" s="294" t="s">
        <v>126</v>
      </c>
      <c r="D906" s="340">
        <v>6</v>
      </c>
      <c r="E906" s="340"/>
      <c r="F906" s="340">
        <v>6</v>
      </c>
      <c r="G906" s="340"/>
      <c r="H906" s="340"/>
      <c r="I906" s="576"/>
      <c r="J906" s="576"/>
      <c r="K906" s="576"/>
      <c r="L906" s="341"/>
      <c r="M906" s="341"/>
      <c r="N906" s="341"/>
      <c r="O906" s="341"/>
      <c r="P906" s="341"/>
      <c r="Q906" s="341"/>
      <c r="R906" s="341"/>
      <c r="S906" s="341"/>
      <c r="T906" s="341"/>
      <c r="U906" s="341"/>
      <c r="V906" s="341"/>
      <c r="W906" s="341"/>
      <c r="X906" s="341"/>
      <c r="Y906" s="341"/>
      <c r="Z906" s="341"/>
    </row>
    <row r="907" spans="1:26" ht="25.5" outlineLevel="1">
      <c r="A907" s="294">
        <f t="shared" si="15"/>
        <v>887</v>
      </c>
      <c r="B907" s="328" t="s">
        <v>3879</v>
      </c>
      <c r="C907" s="294" t="s">
        <v>126</v>
      </c>
      <c r="D907" s="340">
        <v>6</v>
      </c>
      <c r="E907" s="340"/>
      <c r="F907" s="340">
        <v>6</v>
      </c>
      <c r="G907" s="340"/>
      <c r="H907" s="340"/>
      <c r="I907" s="576"/>
      <c r="J907" s="576"/>
      <c r="K907" s="576"/>
      <c r="L907" s="341"/>
      <c r="M907" s="341"/>
      <c r="N907" s="341"/>
      <c r="O907" s="341"/>
      <c r="P907" s="341"/>
      <c r="Q907" s="341"/>
      <c r="R907" s="341"/>
      <c r="S907" s="341"/>
      <c r="T907" s="341"/>
      <c r="U907" s="341"/>
      <c r="V907" s="341"/>
      <c r="W907" s="341"/>
      <c r="X907" s="341"/>
      <c r="Y907" s="341"/>
      <c r="Z907" s="341"/>
    </row>
    <row r="908" spans="1:26" ht="25.5" outlineLevel="1">
      <c r="A908" s="294">
        <f t="shared" si="15"/>
        <v>888</v>
      </c>
      <c r="B908" s="328" t="s">
        <v>3879</v>
      </c>
      <c r="C908" s="294" t="s">
        <v>126</v>
      </c>
      <c r="D908" s="340">
        <v>6</v>
      </c>
      <c r="E908" s="340"/>
      <c r="F908" s="340">
        <v>6</v>
      </c>
      <c r="G908" s="340"/>
      <c r="H908" s="340"/>
      <c r="I908" s="576"/>
      <c r="J908" s="576"/>
      <c r="K908" s="576"/>
      <c r="L908" s="341"/>
      <c r="M908" s="341"/>
      <c r="N908" s="341"/>
      <c r="O908" s="341"/>
      <c r="P908" s="341"/>
      <c r="Q908" s="341"/>
      <c r="R908" s="341"/>
      <c r="S908" s="341"/>
      <c r="T908" s="341"/>
      <c r="U908" s="341"/>
      <c r="V908" s="341"/>
      <c r="W908" s="341"/>
      <c r="X908" s="341"/>
      <c r="Y908" s="341"/>
      <c r="Z908" s="341"/>
    </row>
    <row r="909" spans="1:26" ht="25.5" outlineLevel="1">
      <c r="A909" s="294">
        <f t="shared" si="15"/>
        <v>889</v>
      </c>
      <c r="B909" s="328" t="s">
        <v>3880</v>
      </c>
      <c r="C909" s="294" t="s">
        <v>126</v>
      </c>
      <c r="D909" s="340">
        <v>6</v>
      </c>
      <c r="E909" s="340"/>
      <c r="F909" s="340">
        <v>6</v>
      </c>
      <c r="G909" s="340"/>
      <c r="H909" s="340"/>
      <c r="I909" s="576"/>
      <c r="J909" s="576"/>
      <c r="K909" s="576"/>
      <c r="L909" s="341"/>
      <c r="M909" s="341"/>
      <c r="N909" s="341"/>
      <c r="O909" s="341"/>
      <c r="P909" s="341"/>
      <c r="Q909" s="341"/>
      <c r="R909" s="341"/>
      <c r="S909" s="341"/>
      <c r="T909" s="341"/>
      <c r="U909" s="341"/>
      <c r="V909" s="341"/>
      <c r="W909" s="341"/>
      <c r="X909" s="341"/>
      <c r="Y909" s="341"/>
      <c r="Z909" s="341"/>
    </row>
    <row r="910" spans="1:26" ht="25.5" outlineLevel="1">
      <c r="A910" s="294">
        <f t="shared" si="15"/>
        <v>890</v>
      </c>
      <c r="B910" s="328" t="s">
        <v>3881</v>
      </c>
      <c r="C910" s="294" t="s">
        <v>126</v>
      </c>
      <c r="D910" s="340">
        <v>6</v>
      </c>
      <c r="E910" s="340"/>
      <c r="F910" s="340">
        <v>6</v>
      </c>
      <c r="G910" s="340"/>
      <c r="H910" s="340"/>
      <c r="I910" s="576"/>
      <c r="J910" s="576"/>
      <c r="K910" s="576"/>
      <c r="L910" s="341"/>
      <c r="M910" s="341"/>
      <c r="N910" s="341"/>
      <c r="O910" s="341"/>
      <c r="P910" s="341"/>
      <c r="Q910" s="341"/>
      <c r="R910" s="341"/>
      <c r="S910" s="341"/>
      <c r="T910" s="341"/>
      <c r="U910" s="341"/>
      <c r="V910" s="341"/>
      <c r="W910" s="341"/>
      <c r="X910" s="341"/>
      <c r="Y910" s="341"/>
      <c r="Z910" s="341"/>
    </row>
    <row r="911" spans="1:26" ht="51" outlineLevel="1">
      <c r="A911" s="294">
        <f t="shared" si="15"/>
        <v>891</v>
      </c>
      <c r="B911" s="174" t="s">
        <v>3882</v>
      </c>
      <c r="C911" s="294" t="s">
        <v>126</v>
      </c>
      <c r="D911" s="287">
        <v>5</v>
      </c>
      <c r="E911" s="287"/>
      <c r="F911" s="287">
        <v>5</v>
      </c>
      <c r="G911" s="287"/>
      <c r="H911" s="287"/>
      <c r="I911" s="576" t="s">
        <v>3883</v>
      </c>
      <c r="J911" s="576" t="s">
        <v>3361</v>
      </c>
      <c r="K911" s="576" t="s">
        <v>467</v>
      </c>
      <c r="L911" s="342"/>
      <c r="M911" s="342"/>
      <c r="N911" s="342"/>
      <c r="O911" s="342"/>
      <c r="P911" s="342"/>
      <c r="Q911" s="342"/>
      <c r="R911" s="342"/>
      <c r="S911" s="342"/>
      <c r="T911" s="342"/>
      <c r="U911" s="342"/>
      <c r="V911" s="342"/>
      <c r="W911" s="342"/>
      <c r="X911" s="342"/>
      <c r="Y911" s="342"/>
      <c r="Z911" s="342"/>
    </row>
    <row r="912" spans="1:26" ht="25.5" outlineLevel="1">
      <c r="A912" s="294">
        <f t="shared" si="15"/>
        <v>892</v>
      </c>
      <c r="B912" s="174" t="s">
        <v>476</v>
      </c>
      <c r="C912" s="294" t="s">
        <v>126</v>
      </c>
      <c r="D912" s="287">
        <v>8</v>
      </c>
      <c r="E912" s="287"/>
      <c r="F912" s="287">
        <v>8</v>
      </c>
      <c r="G912" s="287"/>
      <c r="H912" s="287"/>
      <c r="I912" s="576"/>
      <c r="J912" s="576"/>
      <c r="K912" s="576"/>
      <c r="L912" s="342"/>
      <c r="M912" s="342"/>
      <c r="N912" s="342"/>
      <c r="O912" s="342"/>
      <c r="P912" s="342"/>
      <c r="Q912" s="342"/>
      <c r="R912" s="342"/>
      <c r="S912" s="342"/>
      <c r="T912" s="342"/>
      <c r="U912" s="342"/>
      <c r="V912" s="342"/>
      <c r="W912" s="342"/>
      <c r="X912" s="342"/>
      <c r="Y912" s="342"/>
      <c r="Z912" s="342"/>
    </row>
    <row r="913" spans="1:26" outlineLevel="1">
      <c r="A913" s="294">
        <f t="shared" si="15"/>
        <v>893</v>
      </c>
      <c r="B913" s="174" t="s">
        <v>3884</v>
      </c>
      <c r="C913" s="294" t="s">
        <v>126</v>
      </c>
      <c r="D913" s="287">
        <v>2</v>
      </c>
      <c r="E913" s="287"/>
      <c r="F913" s="287">
        <v>2</v>
      </c>
      <c r="G913" s="287"/>
      <c r="H913" s="287"/>
      <c r="I913" s="576"/>
      <c r="J913" s="576"/>
      <c r="K913" s="576"/>
      <c r="L913" s="342"/>
      <c r="M913" s="342"/>
      <c r="N913" s="342"/>
      <c r="O913" s="342"/>
      <c r="P913" s="342"/>
      <c r="Q913" s="342"/>
      <c r="R913" s="342"/>
      <c r="S913" s="342"/>
      <c r="T913" s="342"/>
      <c r="U913" s="342"/>
      <c r="V913" s="342"/>
      <c r="W913" s="342"/>
      <c r="X913" s="342"/>
      <c r="Y913" s="342"/>
      <c r="Z913" s="342"/>
    </row>
    <row r="914" spans="1:26" outlineLevel="1">
      <c r="A914" s="294">
        <f t="shared" si="15"/>
        <v>894</v>
      </c>
      <c r="B914" s="174" t="s">
        <v>3885</v>
      </c>
      <c r="C914" s="294" t="s">
        <v>126</v>
      </c>
      <c r="D914" s="287">
        <v>1</v>
      </c>
      <c r="E914" s="287"/>
      <c r="F914" s="287">
        <v>1</v>
      </c>
      <c r="G914" s="287"/>
      <c r="H914" s="287"/>
      <c r="I914" s="576"/>
      <c r="J914" s="576"/>
      <c r="K914" s="576"/>
      <c r="L914" s="342"/>
      <c r="M914" s="342"/>
      <c r="N914" s="342"/>
      <c r="O914" s="342"/>
      <c r="P914" s="342"/>
      <c r="Q914" s="342"/>
      <c r="R914" s="342"/>
      <c r="S914" s="342"/>
      <c r="T914" s="342"/>
      <c r="U914" s="342"/>
      <c r="V914" s="342"/>
      <c r="W914" s="342"/>
      <c r="X914" s="342"/>
      <c r="Y914" s="342"/>
      <c r="Z914" s="342"/>
    </row>
    <row r="915" spans="1:26" ht="51" outlineLevel="1">
      <c r="A915" s="294">
        <f t="shared" si="15"/>
        <v>895</v>
      </c>
      <c r="B915" s="176" t="s">
        <v>3886</v>
      </c>
      <c r="C915" s="294" t="s">
        <v>126</v>
      </c>
      <c r="D915" s="287">
        <v>20</v>
      </c>
      <c r="E915" s="287"/>
      <c r="F915" s="287">
        <v>20</v>
      </c>
      <c r="G915" s="287"/>
      <c r="H915" s="287"/>
      <c r="I915" s="576"/>
      <c r="J915" s="576"/>
      <c r="K915" s="576"/>
      <c r="L915" s="342"/>
      <c r="M915" s="342"/>
      <c r="N915" s="342"/>
      <c r="O915" s="342"/>
      <c r="P915" s="342"/>
      <c r="Q915" s="342"/>
      <c r="R915" s="342"/>
      <c r="S915" s="342"/>
      <c r="T915" s="342"/>
      <c r="U915" s="342"/>
      <c r="V915" s="342"/>
      <c r="W915" s="342"/>
      <c r="X915" s="342"/>
      <c r="Y915" s="342"/>
      <c r="Z915" s="342"/>
    </row>
    <row r="916" spans="1:26" ht="51" outlineLevel="1">
      <c r="A916" s="294">
        <f t="shared" si="15"/>
        <v>896</v>
      </c>
      <c r="B916" s="176" t="s">
        <v>3887</v>
      </c>
      <c r="C916" s="294" t="s">
        <v>126</v>
      </c>
      <c r="D916" s="287">
        <v>20</v>
      </c>
      <c r="E916" s="287"/>
      <c r="F916" s="287">
        <v>20</v>
      </c>
      <c r="G916" s="287"/>
      <c r="H916" s="287"/>
      <c r="I916" s="576"/>
      <c r="J916" s="576"/>
      <c r="K916" s="576"/>
      <c r="L916" s="342"/>
      <c r="M916" s="342"/>
      <c r="N916" s="342"/>
      <c r="O916" s="342"/>
      <c r="P916" s="342"/>
      <c r="Q916" s="342"/>
      <c r="R916" s="342"/>
      <c r="S916" s="342"/>
      <c r="T916" s="342"/>
      <c r="U916" s="342"/>
      <c r="V916" s="342"/>
      <c r="W916" s="342"/>
      <c r="X916" s="342"/>
      <c r="Y916" s="342"/>
      <c r="Z916" s="342"/>
    </row>
    <row r="917" spans="1:26" ht="51" outlineLevel="1">
      <c r="A917" s="294">
        <f t="shared" si="15"/>
        <v>897</v>
      </c>
      <c r="B917" s="176" t="s">
        <v>3888</v>
      </c>
      <c r="C917" s="294" t="s">
        <v>126</v>
      </c>
      <c r="D917" s="287">
        <v>20</v>
      </c>
      <c r="E917" s="287"/>
      <c r="F917" s="287">
        <v>20</v>
      </c>
      <c r="G917" s="287"/>
      <c r="H917" s="287"/>
      <c r="I917" s="576"/>
      <c r="J917" s="576"/>
      <c r="K917" s="576"/>
      <c r="L917" s="342"/>
      <c r="M917" s="342"/>
      <c r="N917" s="342"/>
      <c r="O917" s="342"/>
      <c r="P917" s="342"/>
      <c r="Q917" s="342"/>
      <c r="R917" s="342"/>
      <c r="S917" s="342"/>
      <c r="T917" s="342"/>
      <c r="U917" s="342"/>
      <c r="V917" s="342"/>
      <c r="W917" s="342"/>
      <c r="X917" s="342"/>
      <c r="Y917" s="342"/>
      <c r="Z917" s="342"/>
    </row>
    <row r="918" spans="1:26" outlineLevel="1">
      <c r="A918" s="294">
        <f t="shared" si="15"/>
        <v>898</v>
      </c>
      <c r="B918" s="176" t="s">
        <v>3889</v>
      </c>
      <c r="C918" s="294" t="s">
        <v>126</v>
      </c>
      <c r="D918" s="294">
        <v>1</v>
      </c>
      <c r="E918" s="287"/>
      <c r="F918" s="294">
        <v>1</v>
      </c>
      <c r="G918" s="287"/>
      <c r="H918" s="287"/>
      <c r="I918" s="576" t="s">
        <v>3890</v>
      </c>
      <c r="J918" s="576"/>
      <c r="K918" s="576" t="s">
        <v>495</v>
      </c>
      <c r="L918" s="342"/>
      <c r="M918" s="342"/>
      <c r="N918" s="342"/>
      <c r="O918" s="342"/>
      <c r="P918" s="342"/>
      <c r="Q918" s="342"/>
      <c r="R918" s="342"/>
      <c r="S918" s="342"/>
      <c r="T918" s="342"/>
      <c r="U918" s="342"/>
      <c r="V918" s="342"/>
      <c r="W918" s="342"/>
      <c r="X918" s="342"/>
      <c r="Y918" s="342"/>
      <c r="Z918" s="342"/>
    </row>
    <row r="919" spans="1:26" outlineLevel="1">
      <c r="A919" s="294">
        <f t="shared" si="15"/>
        <v>899</v>
      </c>
      <c r="B919" s="176" t="s">
        <v>3891</v>
      </c>
      <c r="C919" s="294" t="s">
        <v>126</v>
      </c>
      <c r="D919" s="294">
        <v>2</v>
      </c>
      <c r="E919" s="287"/>
      <c r="F919" s="294">
        <v>2</v>
      </c>
      <c r="G919" s="287"/>
      <c r="H919" s="287"/>
      <c r="I919" s="576"/>
      <c r="J919" s="576"/>
      <c r="K919" s="576"/>
      <c r="L919" s="342"/>
      <c r="M919" s="342"/>
      <c r="N919" s="342"/>
      <c r="O919" s="342"/>
      <c r="P919" s="342"/>
      <c r="Q919" s="342"/>
      <c r="R919" s="342"/>
      <c r="S919" s="342"/>
      <c r="T919" s="342"/>
      <c r="U919" s="342"/>
      <c r="V919" s="342"/>
      <c r="W919" s="342"/>
      <c r="X919" s="342"/>
      <c r="Y919" s="342"/>
      <c r="Z919" s="342"/>
    </row>
    <row r="920" spans="1:26" outlineLevel="1">
      <c r="A920" s="294">
        <f t="shared" si="15"/>
        <v>900</v>
      </c>
      <c r="B920" s="176" t="s">
        <v>3892</v>
      </c>
      <c r="C920" s="294" t="s">
        <v>126</v>
      </c>
      <c r="D920" s="294">
        <v>1</v>
      </c>
      <c r="E920" s="287"/>
      <c r="F920" s="294">
        <v>1</v>
      </c>
      <c r="G920" s="287"/>
      <c r="H920" s="287"/>
      <c r="I920" s="576"/>
      <c r="J920" s="576"/>
      <c r="K920" s="576"/>
      <c r="L920" s="342"/>
      <c r="M920" s="342"/>
      <c r="N920" s="342"/>
      <c r="O920" s="342"/>
      <c r="P920" s="342"/>
      <c r="Q920" s="342"/>
      <c r="R920" s="342"/>
      <c r="S920" s="342"/>
      <c r="T920" s="342"/>
      <c r="U920" s="342"/>
      <c r="V920" s="342"/>
      <c r="W920" s="342"/>
      <c r="X920" s="342"/>
      <c r="Y920" s="342"/>
      <c r="Z920" s="342"/>
    </row>
    <row r="921" spans="1:26" ht="25.5" outlineLevel="1">
      <c r="A921" s="294">
        <f t="shared" si="15"/>
        <v>901</v>
      </c>
      <c r="B921" s="176" t="s">
        <v>3893</v>
      </c>
      <c r="C921" s="294" t="s">
        <v>201</v>
      </c>
      <c r="D921" s="294">
        <v>1</v>
      </c>
      <c r="E921" s="287"/>
      <c r="F921" s="294">
        <v>1</v>
      </c>
      <c r="G921" s="287"/>
      <c r="H921" s="287"/>
      <c r="I921" s="576"/>
      <c r="J921" s="576"/>
      <c r="K921" s="576"/>
      <c r="L921" s="342"/>
      <c r="M921" s="342"/>
      <c r="N921" s="342"/>
      <c r="O921" s="342"/>
      <c r="P921" s="342"/>
      <c r="Q921" s="342"/>
      <c r="R921" s="342"/>
      <c r="S921" s="342"/>
      <c r="T921" s="342"/>
      <c r="U921" s="342"/>
      <c r="V921" s="342"/>
      <c r="W921" s="342"/>
      <c r="X921" s="342"/>
      <c r="Y921" s="342"/>
      <c r="Z921" s="342"/>
    </row>
    <row r="922" spans="1:26" outlineLevel="1">
      <c r="A922" s="294">
        <f t="shared" si="15"/>
        <v>902</v>
      </c>
      <c r="B922" s="174" t="s">
        <v>3894</v>
      </c>
      <c r="C922" s="294" t="s">
        <v>126</v>
      </c>
      <c r="D922" s="287">
        <v>1</v>
      </c>
      <c r="E922" s="287"/>
      <c r="F922" s="287">
        <v>1</v>
      </c>
      <c r="G922" s="287"/>
      <c r="H922" s="287"/>
      <c r="I922" s="576"/>
      <c r="J922" s="576"/>
      <c r="K922" s="576"/>
      <c r="L922" s="342"/>
      <c r="M922" s="342"/>
      <c r="N922" s="342"/>
      <c r="O922" s="342"/>
      <c r="P922" s="342"/>
      <c r="Q922" s="342"/>
      <c r="R922" s="342"/>
      <c r="S922" s="342"/>
      <c r="T922" s="342"/>
      <c r="U922" s="342"/>
      <c r="V922" s="342"/>
      <c r="W922" s="342"/>
      <c r="X922" s="342"/>
      <c r="Y922" s="342"/>
      <c r="Z922" s="342"/>
    </row>
    <row r="923" spans="1:26" outlineLevel="1">
      <c r="A923" s="294">
        <f t="shared" si="15"/>
        <v>903</v>
      </c>
      <c r="B923" s="174" t="s">
        <v>3895</v>
      </c>
      <c r="C923" s="294" t="s">
        <v>126</v>
      </c>
      <c r="D923" s="287">
        <v>2</v>
      </c>
      <c r="E923" s="287"/>
      <c r="F923" s="287">
        <v>2</v>
      </c>
      <c r="G923" s="287"/>
      <c r="H923" s="287"/>
      <c r="I923" s="576"/>
      <c r="J923" s="576"/>
      <c r="K923" s="576"/>
      <c r="L923" s="342"/>
      <c r="M923" s="342"/>
      <c r="N923" s="342"/>
      <c r="O923" s="342"/>
      <c r="P923" s="342"/>
      <c r="Q923" s="342"/>
      <c r="R923" s="342"/>
      <c r="S923" s="342"/>
      <c r="T923" s="342"/>
      <c r="U923" s="342"/>
      <c r="V923" s="342"/>
      <c r="W923" s="342"/>
      <c r="X923" s="342"/>
      <c r="Y923" s="342"/>
      <c r="Z923" s="342"/>
    </row>
    <row r="924" spans="1:26" outlineLevel="1">
      <c r="A924" s="294">
        <f t="shared" si="15"/>
        <v>904</v>
      </c>
      <c r="B924" s="176" t="s">
        <v>3896</v>
      </c>
      <c r="C924" s="294" t="s">
        <v>126</v>
      </c>
      <c r="D924" s="287">
        <v>4</v>
      </c>
      <c r="E924" s="287"/>
      <c r="F924" s="287">
        <v>4</v>
      </c>
      <c r="G924" s="287"/>
      <c r="H924" s="287"/>
      <c r="I924" s="576"/>
      <c r="J924" s="576"/>
      <c r="K924" s="576"/>
      <c r="L924" s="342"/>
      <c r="M924" s="342"/>
      <c r="N924" s="342"/>
      <c r="O924" s="342"/>
      <c r="P924" s="342"/>
      <c r="Q924" s="342"/>
      <c r="R924" s="342"/>
      <c r="S924" s="342"/>
      <c r="T924" s="342"/>
      <c r="U924" s="342"/>
      <c r="V924" s="342"/>
      <c r="W924" s="342"/>
      <c r="X924" s="342"/>
      <c r="Y924" s="342"/>
      <c r="Z924" s="342"/>
    </row>
    <row r="925" spans="1:26" outlineLevel="1">
      <c r="A925" s="294">
        <f t="shared" si="15"/>
        <v>905</v>
      </c>
      <c r="B925" s="176" t="s">
        <v>3894</v>
      </c>
      <c r="C925" s="294" t="s">
        <v>126</v>
      </c>
      <c r="D925" s="287">
        <v>1</v>
      </c>
      <c r="E925" s="287"/>
      <c r="F925" s="287">
        <v>1</v>
      </c>
      <c r="G925" s="287"/>
      <c r="H925" s="287"/>
      <c r="I925" s="576"/>
      <c r="J925" s="576"/>
      <c r="K925" s="576"/>
      <c r="L925" s="342"/>
      <c r="M925" s="342"/>
      <c r="N925" s="342"/>
      <c r="O925" s="342"/>
      <c r="P925" s="342"/>
      <c r="Q925" s="342"/>
      <c r="R925" s="342"/>
      <c r="S925" s="342"/>
      <c r="T925" s="342"/>
      <c r="U925" s="342"/>
      <c r="V925" s="342"/>
      <c r="W925" s="342"/>
      <c r="X925" s="342"/>
      <c r="Y925" s="342"/>
      <c r="Z925" s="342"/>
    </row>
    <row r="926" spans="1:26" outlineLevel="1">
      <c r="A926" s="294">
        <f t="shared" si="15"/>
        <v>906</v>
      </c>
      <c r="B926" s="176" t="s">
        <v>3897</v>
      </c>
      <c r="C926" s="294" t="s">
        <v>126</v>
      </c>
      <c r="D926" s="287">
        <v>2</v>
      </c>
      <c r="E926" s="287"/>
      <c r="F926" s="287">
        <v>2</v>
      </c>
      <c r="G926" s="287"/>
      <c r="H926" s="287"/>
      <c r="I926" s="576"/>
      <c r="J926" s="576"/>
      <c r="K926" s="576"/>
      <c r="L926" s="342"/>
      <c r="M926" s="342"/>
      <c r="N926" s="342"/>
      <c r="O926" s="342"/>
      <c r="P926" s="342"/>
      <c r="Q926" s="342"/>
      <c r="R926" s="342"/>
      <c r="S926" s="342"/>
      <c r="T926" s="342"/>
      <c r="U926" s="342"/>
      <c r="V926" s="342"/>
      <c r="W926" s="342"/>
      <c r="X926" s="342"/>
      <c r="Y926" s="342"/>
      <c r="Z926" s="342"/>
    </row>
    <row r="927" spans="1:26" ht="51" outlineLevel="1">
      <c r="A927" s="294">
        <f t="shared" si="15"/>
        <v>907</v>
      </c>
      <c r="B927" s="176" t="s">
        <v>3898</v>
      </c>
      <c r="C927" s="294" t="s">
        <v>126</v>
      </c>
      <c r="D927" s="287">
        <v>1</v>
      </c>
      <c r="E927" s="287"/>
      <c r="F927" s="287">
        <v>1</v>
      </c>
      <c r="G927" s="287"/>
      <c r="H927" s="287"/>
      <c r="I927" s="576"/>
      <c r="J927" s="576"/>
      <c r="K927" s="576"/>
      <c r="L927" s="342"/>
      <c r="M927" s="342"/>
      <c r="N927" s="342"/>
      <c r="O927" s="342"/>
      <c r="P927" s="342"/>
      <c r="Q927" s="342"/>
      <c r="R927" s="342"/>
      <c r="S927" s="342"/>
      <c r="T927" s="342"/>
      <c r="U927" s="342"/>
      <c r="V927" s="342"/>
      <c r="W927" s="342"/>
      <c r="X927" s="342"/>
      <c r="Y927" s="342"/>
      <c r="Z927" s="342"/>
    </row>
    <row r="928" spans="1:26" ht="25.5" outlineLevel="1">
      <c r="A928" s="294">
        <f t="shared" si="15"/>
        <v>908</v>
      </c>
      <c r="B928" s="176" t="s">
        <v>3899</v>
      </c>
      <c r="C928" s="294" t="s">
        <v>126</v>
      </c>
      <c r="D928" s="287">
        <v>2</v>
      </c>
      <c r="E928" s="287"/>
      <c r="F928" s="287">
        <v>2</v>
      </c>
      <c r="G928" s="287"/>
      <c r="H928" s="287"/>
      <c r="I928" s="576"/>
      <c r="J928" s="576"/>
      <c r="K928" s="576"/>
      <c r="L928" s="342"/>
      <c r="M928" s="342"/>
      <c r="N928" s="342"/>
      <c r="O928" s="342"/>
      <c r="P928" s="342"/>
      <c r="Q928" s="342"/>
      <c r="R928" s="342"/>
      <c r="S928" s="342"/>
      <c r="T928" s="342"/>
      <c r="U928" s="342"/>
      <c r="V928" s="342"/>
      <c r="W928" s="342"/>
      <c r="X928" s="342"/>
      <c r="Y928" s="342"/>
      <c r="Z928" s="342"/>
    </row>
    <row r="929" spans="1:26" ht="25.5" outlineLevel="1">
      <c r="A929" s="294">
        <f t="shared" si="15"/>
        <v>909</v>
      </c>
      <c r="B929" s="176" t="s">
        <v>3900</v>
      </c>
      <c r="C929" s="294" t="s">
        <v>126</v>
      </c>
      <c r="D929" s="287">
        <v>1</v>
      </c>
      <c r="E929" s="287"/>
      <c r="F929" s="287">
        <v>1</v>
      </c>
      <c r="G929" s="287"/>
      <c r="H929" s="287"/>
      <c r="I929" s="576"/>
      <c r="J929" s="576"/>
      <c r="K929" s="576"/>
      <c r="L929" s="342"/>
      <c r="M929" s="342"/>
      <c r="N929" s="342"/>
      <c r="O929" s="342"/>
      <c r="P929" s="342"/>
      <c r="Q929" s="342"/>
      <c r="R929" s="342"/>
      <c r="S929" s="342"/>
      <c r="T929" s="342"/>
      <c r="U929" s="342"/>
      <c r="V929" s="342"/>
      <c r="W929" s="342"/>
      <c r="X929" s="342"/>
      <c r="Y929" s="342"/>
      <c r="Z929" s="342"/>
    </row>
    <row r="930" spans="1:26" ht="51" outlineLevel="1">
      <c r="A930" s="294">
        <f t="shared" si="15"/>
        <v>910</v>
      </c>
      <c r="B930" s="174" t="s">
        <v>3901</v>
      </c>
      <c r="C930" s="287" t="s">
        <v>201</v>
      </c>
      <c r="D930" s="332">
        <v>2</v>
      </c>
      <c r="E930" s="294"/>
      <c r="F930" s="332">
        <v>2</v>
      </c>
      <c r="G930" s="294"/>
      <c r="H930" s="294"/>
      <c r="I930" s="332" t="s">
        <v>3902</v>
      </c>
      <c r="J930" s="576"/>
      <c r="K930" s="287" t="s">
        <v>3903</v>
      </c>
      <c r="L930" s="341"/>
      <c r="M930" s="341"/>
      <c r="N930" s="341"/>
      <c r="O930" s="341"/>
      <c r="P930" s="341"/>
      <c r="Q930" s="341"/>
      <c r="R930" s="341"/>
      <c r="S930" s="341"/>
      <c r="T930" s="341"/>
      <c r="U930" s="341"/>
      <c r="V930" s="341"/>
      <c r="W930" s="341"/>
      <c r="X930" s="341"/>
      <c r="Y930" s="341"/>
      <c r="Z930" s="341"/>
    </row>
    <row r="931" spans="1:26" ht="38.25" outlineLevel="1">
      <c r="A931" s="294">
        <f t="shared" si="15"/>
        <v>911</v>
      </c>
      <c r="B931" s="174" t="s">
        <v>3904</v>
      </c>
      <c r="C931" s="287" t="s">
        <v>201</v>
      </c>
      <c r="D931" s="332">
        <v>5</v>
      </c>
      <c r="E931" s="294"/>
      <c r="F931" s="332">
        <v>5</v>
      </c>
      <c r="G931" s="294"/>
      <c r="H931" s="294"/>
      <c r="I931" s="728" t="s">
        <v>3902</v>
      </c>
      <c r="J931" s="576" t="s">
        <v>3361</v>
      </c>
      <c r="K931" s="624" t="s">
        <v>3905</v>
      </c>
      <c r="L931" s="341"/>
      <c r="M931" s="341"/>
      <c r="N931" s="341"/>
      <c r="O931" s="341"/>
      <c r="P931" s="341"/>
      <c r="Q931" s="341"/>
      <c r="R931" s="341"/>
      <c r="S931" s="341"/>
      <c r="T931" s="341"/>
      <c r="U931" s="341"/>
      <c r="V931" s="341"/>
      <c r="W931" s="341"/>
      <c r="X931" s="341"/>
      <c r="Y931" s="341"/>
      <c r="Z931" s="341"/>
    </row>
    <row r="932" spans="1:26" ht="53.25" customHeight="1" outlineLevel="1">
      <c r="A932" s="294">
        <f t="shared" si="15"/>
        <v>912</v>
      </c>
      <c r="B932" s="174" t="s">
        <v>3906</v>
      </c>
      <c r="C932" s="287" t="s">
        <v>201</v>
      </c>
      <c r="D932" s="332">
        <v>5</v>
      </c>
      <c r="E932" s="294"/>
      <c r="F932" s="332">
        <v>5</v>
      </c>
      <c r="G932" s="294"/>
      <c r="H932" s="294"/>
      <c r="I932" s="728"/>
      <c r="J932" s="576"/>
      <c r="K932" s="624"/>
      <c r="L932" s="341"/>
      <c r="M932" s="341"/>
      <c r="N932" s="341"/>
      <c r="O932" s="341"/>
      <c r="P932" s="341"/>
      <c r="Q932" s="341"/>
      <c r="R932" s="341"/>
      <c r="S932" s="341"/>
      <c r="T932" s="341"/>
      <c r="U932" s="341"/>
      <c r="V932" s="341"/>
      <c r="W932" s="341"/>
      <c r="X932" s="341"/>
      <c r="Y932" s="341"/>
      <c r="Z932" s="341"/>
    </row>
    <row r="933" spans="1:26" ht="76.5" outlineLevel="1">
      <c r="A933" s="294">
        <f t="shared" si="15"/>
        <v>913</v>
      </c>
      <c r="B933" s="174" t="s">
        <v>3907</v>
      </c>
      <c r="C933" s="287" t="s">
        <v>126</v>
      </c>
      <c r="D933" s="332">
        <v>280</v>
      </c>
      <c r="E933" s="294"/>
      <c r="F933" s="332">
        <v>280</v>
      </c>
      <c r="G933" s="294"/>
      <c r="H933" s="294"/>
      <c r="I933" s="728"/>
      <c r="J933" s="576"/>
      <c r="K933" s="624" t="s">
        <v>3905</v>
      </c>
      <c r="L933" s="341"/>
      <c r="M933" s="341"/>
      <c r="N933" s="341"/>
      <c r="O933" s="341"/>
      <c r="P933" s="341"/>
      <c r="Q933" s="341"/>
      <c r="R933" s="341"/>
      <c r="S933" s="341"/>
      <c r="T933" s="341"/>
      <c r="U933" s="341"/>
      <c r="V933" s="341"/>
      <c r="W933" s="341"/>
      <c r="X933" s="341"/>
      <c r="Y933" s="341"/>
      <c r="Z933" s="341"/>
    </row>
    <row r="934" spans="1:26" ht="38.25" outlineLevel="1">
      <c r="A934" s="294">
        <f t="shared" si="15"/>
        <v>914</v>
      </c>
      <c r="B934" s="174" t="s">
        <v>3908</v>
      </c>
      <c r="C934" s="287" t="s">
        <v>126</v>
      </c>
      <c r="D934" s="332">
        <v>60</v>
      </c>
      <c r="E934" s="294"/>
      <c r="F934" s="332">
        <v>60</v>
      </c>
      <c r="G934" s="294"/>
      <c r="H934" s="294"/>
      <c r="I934" s="728"/>
      <c r="J934" s="576"/>
      <c r="K934" s="624"/>
      <c r="L934" s="341"/>
      <c r="M934" s="341"/>
      <c r="N934" s="341"/>
      <c r="O934" s="341"/>
      <c r="P934" s="341"/>
      <c r="Q934" s="341"/>
      <c r="R934" s="341"/>
      <c r="S934" s="341"/>
      <c r="T934" s="341"/>
      <c r="U934" s="341"/>
      <c r="V934" s="341"/>
      <c r="W934" s="341"/>
      <c r="X934" s="341"/>
      <c r="Y934" s="341"/>
      <c r="Z934" s="341"/>
    </row>
    <row r="935" spans="1:26" outlineLevel="1">
      <c r="A935" s="294">
        <f t="shared" si="15"/>
        <v>915</v>
      </c>
      <c r="B935" s="174" t="s">
        <v>3909</v>
      </c>
      <c r="C935" s="287" t="s">
        <v>262</v>
      </c>
      <c r="D935" s="332">
        <v>100</v>
      </c>
      <c r="E935" s="294"/>
      <c r="F935" s="332">
        <v>100</v>
      </c>
      <c r="G935" s="294"/>
      <c r="H935" s="294"/>
      <c r="I935" s="728"/>
      <c r="J935" s="576"/>
      <c r="K935" s="624"/>
      <c r="L935" s="341"/>
      <c r="M935" s="341"/>
      <c r="N935" s="341"/>
      <c r="O935" s="341"/>
      <c r="P935" s="341"/>
      <c r="Q935" s="341"/>
      <c r="R935" s="341"/>
      <c r="S935" s="341"/>
      <c r="T935" s="341"/>
      <c r="U935" s="341"/>
      <c r="V935" s="341"/>
      <c r="W935" s="341"/>
      <c r="X935" s="341"/>
      <c r="Y935" s="341"/>
      <c r="Z935" s="341"/>
    </row>
    <row r="936" spans="1:26" outlineLevel="1">
      <c r="A936" s="294">
        <f t="shared" si="15"/>
        <v>916</v>
      </c>
      <c r="B936" s="174" t="s">
        <v>3910</v>
      </c>
      <c r="C936" s="287" t="s">
        <v>126</v>
      </c>
      <c r="D936" s="332">
        <v>2</v>
      </c>
      <c r="E936" s="111"/>
      <c r="F936" s="332">
        <v>2</v>
      </c>
      <c r="G936" s="294"/>
      <c r="H936" s="294"/>
      <c r="I936" s="728"/>
      <c r="J936" s="576"/>
      <c r="K936" s="624" t="s">
        <v>3911</v>
      </c>
      <c r="L936" s="341"/>
      <c r="M936" s="341"/>
      <c r="N936" s="341"/>
      <c r="O936" s="341"/>
      <c r="P936" s="341"/>
      <c r="Q936" s="341"/>
      <c r="R936" s="341"/>
      <c r="S936" s="341"/>
      <c r="T936" s="341"/>
      <c r="U936" s="341"/>
      <c r="V936" s="341"/>
      <c r="W936" s="341"/>
      <c r="X936" s="341"/>
      <c r="Y936" s="341"/>
      <c r="Z936" s="341"/>
    </row>
    <row r="937" spans="1:26" outlineLevel="1">
      <c r="A937" s="294">
        <f t="shared" si="15"/>
        <v>917</v>
      </c>
      <c r="B937" s="174" t="s">
        <v>3912</v>
      </c>
      <c r="C937" s="287" t="s">
        <v>126</v>
      </c>
      <c r="D937" s="332">
        <v>2</v>
      </c>
      <c r="E937" s="111"/>
      <c r="F937" s="332">
        <v>2</v>
      </c>
      <c r="G937" s="294"/>
      <c r="H937" s="294"/>
      <c r="I937" s="728"/>
      <c r="J937" s="576"/>
      <c r="K937" s="624"/>
      <c r="L937" s="341"/>
      <c r="M937" s="341"/>
      <c r="N937" s="341"/>
      <c r="O937" s="341"/>
      <c r="P937" s="341"/>
      <c r="Q937" s="341"/>
      <c r="R937" s="341"/>
      <c r="S937" s="341"/>
      <c r="T937" s="341"/>
      <c r="U937" s="341"/>
      <c r="V937" s="341"/>
      <c r="W937" s="341"/>
      <c r="X937" s="341"/>
      <c r="Y937" s="341"/>
      <c r="Z937" s="341"/>
    </row>
    <row r="938" spans="1:26" ht="38.25" outlineLevel="1">
      <c r="A938" s="294">
        <f t="shared" si="15"/>
        <v>918</v>
      </c>
      <c r="B938" s="343" t="s">
        <v>3913</v>
      </c>
      <c r="C938" s="287" t="s">
        <v>201</v>
      </c>
      <c r="D938" s="332">
        <v>1</v>
      </c>
      <c r="E938" s="339"/>
      <c r="F938" s="332">
        <v>1</v>
      </c>
      <c r="G938" s="294"/>
      <c r="H938" s="294"/>
      <c r="I938" s="728"/>
      <c r="J938" s="576"/>
      <c r="K938" s="624"/>
      <c r="L938" s="344"/>
      <c r="M938" s="344"/>
      <c r="N938" s="344"/>
      <c r="O938" s="344"/>
      <c r="P938" s="344"/>
      <c r="Q938" s="344"/>
      <c r="R938" s="344"/>
      <c r="S938" s="344"/>
      <c r="T938" s="344"/>
      <c r="U938" s="344"/>
      <c r="V938" s="344"/>
      <c r="W938" s="344"/>
      <c r="X938" s="344"/>
      <c r="Y938" s="344"/>
      <c r="Z938" s="344"/>
    </row>
    <row r="939" spans="1:26" outlineLevel="1">
      <c r="A939" s="294">
        <f t="shared" si="15"/>
        <v>919</v>
      </c>
      <c r="B939" s="174" t="s">
        <v>3914</v>
      </c>
      <c r="C939" s="287" t="s">
        <v>126</v>
      </c>
      <c r="D939" s="332">
        <v>2</v>
      </c>
      <c r="E939" s="339"/>
      <c r="F939" s="332">
        <v>2</v>
      </c>
      <c r="G939" s="294"/>
      <c r="H939" s="294"/>
      <c r="I939" s="728"/>
      <c r="J939" s="576"/>
      <c r="K939" s="624"/>
      <c r="L939" s="344"/>
      <c r="M939" s="344"/>
      <c r="N939" s="344"/>
      <c r="O939" s="344"/>
      <c r="P939" s="344"/>
      <c r="Q939" s="344"/>
      <c r="R939" s="344"/>
      <c r="S939" s="344"/>
      <c r="T939" s="344"/>
      <c r="U939" s="344"/>
      <c r="V939" s="344"/>
      <c r="W939" s="344"/>
      <c r="X939" s="344"/>
      <c r="Y939" s="344"/>
      <c r="Z939" s="344"/>
    </row>
    <row r="940" spans="1:26" ht="25.5" outlineLevel="1">
      <c r="A940" s="294">
        <f t="shared" si="15"/>
        <v>920</v>
      </c>
      <c r="B940" s="343" t="s">
        <v>3915</v>
      </c>
      <c r="C940" s="287" t="s">
        <v>126</v>
      </c>
      <c r="D940" s="332">
        <v>2</v>
      </c>
      <c r="E940" s="339"/>
      <c r="F940" s="332">
        <v>2</v>
      </c>
      <c r="G940" s="294"/>
      <c r="H940" s="294"/>
      <c r="I940" s="728"/>
      <c r="J940" s="576"/>
      <c r="K940" s="624"/>
      <c r="L940" s="344"/>
      <c r="M940" s="344"/>
      <c r="N940" s="344"/>
      <c r="O940" s="344"/>
      <c r="P940" s="344"/>
      <c r="Q940" s="344"/>
      <c r="R940" s="344"/>
      <c r="S940" s="344"/>
      <c r="T940" s="344"/>
      <c r="U940" s="344"/>
      <c r="V940" s="344"/>
      <c r="W940" s="344"/>
      <c r="X940" s="344"/>
      <c r="Y940" s="344"/>
      <c r="Z940" s="344"/>
    </row>
    <row r="941" spans="1:26" outlineLevel="1">
      <c r="A941" s="294">
        <f t="shared" si="15"/>
        <v>921</v>
      </c>
      <c r="B941" s="343" t="s">
        <v>3916</v>
      </c>
      <c r="C941" s="287" t="s">
        <v>126</v>
      </c>
      <c r="D941" s="332">
        <v>12</v>
      </c>
      <c r="E941" s="339"/>
      <c r="F941" s="332">
        <v>12</v>
      </c>
      <c r="G941" s="294"/>
      <c r="H941" s="294"/>
      <c r="I941" s="728"/>
      <c r="J941" s="576"/>
      <c r="K941" s="624"/>
      <c r="L941" s="344"/>
      <c r="M941" s="344"/>
      <c r="N941" s="344"/>
      <c r="O941" s="344"/>
      <c r="P941" s="344"/>
      <c r="Q941" s="344"/>
      <c r="R941" s="344"/>
      <c r="S941" s="344"/>
      <c r="T941" s="344"/>
      <c r="U941" s="344"/>
      <c r="V941" s="344"/>
      <c r="W941" s="344"/>
      <c r="X941" s="344"/>
      <c r="Y941" s="344"/>
      <c r="Z941" s="344"/>
    </row>
    <row r="942" spans="1:26" outlineLevel="1">
      <c r="A942" s="294">
        <f t="shared" si="15"/>
        <v>922</v>
      </c>
      <c r="B942" s="343" t="s">
        <v>3917</v>
      </c>
      <c r="C942" s="287" t="s">
        <v>20</v>
      </c>
      <c r="D942" s="332">
        <v>3</v>
      </c>
      <c r="E942" s="339"/>
      <c r="F942" s="332">
        <v>3</v>
      </c>
      <c r="G942" s="294"/>
      <c r="H942" s="294"/>
      <c r="I942" s="728"/>
      <c r="J942" s="576"/>
      <c r="K942" s="624"/>
      <c r="L942" s="344"/>
      <c r="M942" s="344"/>
      <c r="N942" s="344"/>
      <c r="O942" s="344"/>
      <c r="P942" s="344"/>
      <c r="Q942" s="344"/>
      <c r="R942" s="344"/>
      <c r="S942" s="344"/>
      <c r="T942" s="344"/>
      <c r="U942" s="344"/>
      <c r="V942" s="344"/>
      <c r="W942" s="344"/>
      <c r="X942" s="344"/>
      <c r="Y942" s="344"/>
      <c r="Z942" s="344"/>
    </row>
    <row r="943" spans="1:26" ht="25.5" outlineLevel="1">
      <c r="A943" s="294">
        <f t="shared" si="15"/>
        <v>923</v>
      </c>
      <c r="B943" s="343" t="s">
        <v>3918</v>
      </c>
      <c r="C943" s="287" t="s">
        <v>20</v>
      </c>
      <c r="D943" s="332">
        <v>60</v>
      </c>
      <c r="E943" s="339"/>
      <c r="F943" s="332">
        <v>60</v>
      </c>
      <c r="G943" s="294"/>
      <c r="H943" s="294"/>
      <c r="I943" s="728"/>
      <c r="J943" s="576"/>
      <c r="K943" s="624"/>
      <c r="L943" s="344"/>
      <c r="M943" s="344"/>
      <c r="N943" s="344"/>
      <c r="O943" s="344"/>
      <c r="P943" s="344"/>
      <c r="Q943" s="344"/>
      <c r="R943" s="344"/>
      <c r="S943" s="344"/>
      <c r="T943" s="344"/>
      <c r="U943" s="344"/>
      <c r="V943" s="344"/>
      <c r="W943" s="344"/>
      <c r="X943" s="344"/>
      <c r="Y943" s="344"/>
      <c r="Z943" s="344"/>
    </row>
    <row r="944" spans="1:26" ht="38.25" outlineLevel="1">
      <c r="A944" s="294">
        <f t="shared" si="15"/>
        <v>924</v>
      </c>
      <c r="B944" s="320" t="s">
        <v>3919</v>
      </c>
      <c r="C944" s="287" t="s">
        <v>201</v>
      </c>
      <c r="D944" s="332">
        <v>2</v>
      </c>
      <c r="E944" s="327"/>
      <c r="F944" s="332">
        <v>2</v>
      </c>
      <c r="G944" s="294"/>
      <c r="H944" s="294"/>
      <c r="I944" s="728"/>
      <c r="J944" s="576"/>
      <c r="K944" s="624"/>
      <c r="L944" s="341"/>
      <c r="M944" s="341"/>
      <c r="N944" s="341"/>
      <c r="O944" s="341"/>
      <c r="P944" s="341"/>
      <c r="Q944" s="341"/>
      <c r="R944" s="341"/>
      <c r="S944" s="341"/>
      <c r="T944" s="341"/>
      <c r="U944" s="341"/>
      <c r="V944" s="341"/>
      <c r="W944" s="341"/>
      <c r="X944" s="341"/>
      <c r="Y944" s="341"/>
      <c r="Z944" s="341"/>
    </row>
    <row r="945" spans="1:26" ht="13.5" customHeight="1" outlineLevel="1">
      <c r="A945" s="294">
        <f t="shared" si="15"/>
        <v>925</v>
      </c>
      <c r="B945" s="333" t="s">
        <v>3920</v>
      </c>
      <c r="C945" s="287" t="s">
        <v>126</v>
      </c>
      <c r="D945" s="332">
        <v>2</v>
      </c>
      <c r="E945" s="111"/>
      <c r="F945" s="332">
        <v>2</v>
      </c>
      <c r="G945" s="294"/>
      <c r="H945" s="294"/>
      <c r="I945" s="576" t="s">
        <v>3921</v>
      </c>
      <c r="J945" s="576" t="s">
        <v>3922</v>
      </c>
      <c r="K945" s="576" t="s">
        <v>3923</v>
      </c>
      <c r="L945" s="341"/>
      <c r="M945" s="341"/>
      <c r="N945" s="341"/>
      <c r="O945" s="341"/>
      <c r="P945" s="341"/>
      <c r="Q945" s="341"/>
      <c r="R945" s="341"/>
      <c r="S945" s="341"/>
      <c r="T945" s="341"/>
      <c r="U945" s="341"/>
      <c r="V945" s="341"/>
      <c r="W945" s="341"/>
      <c r="X945" s="341"/>
      <c r="Y945" s="341"/>
      <c r="Z945" s="341"/>
    </row>
    <row r="946" spans="1:26" outlineLevel="1">
      <c r="A946" s="294">
        <f t="shared" si="15"/>
        <v>926</v>
      </c>
      <c r="B946" s="333" t="s">
        <v>3924</v>
      </c>
      <c r="C946" s="287" t="s">
        <v>126</v>
      </c>
      <c r="D946" s="332">
        <v>8</v>
      </c>
      <c r="E946" s="111"/>
      <c r="F946" s="332">
        <v>8</v>
      </c>
      <c r="G946" s="294"/>
      <c r="H946" s="294"/>
      <c r="I946" s="576"/>
      <c r="J946" s="576"/>
      <c r="K946" s="576"/>
      <c r="L946" s="341"/>
      <c r="M946" s="341"/>
      <c r="N946" s="341"/>
      <c r="O946" s="341"/>
      <c r="P946" s="341"/>
      <c r="Q946" s="341"/>
      <c r="R946" s="341"/>
      <c r="S946" s="341"/>
      <c r="T946" s="341"/>
      <c r="U946" s="341"/>
      <c r="V946" s="341"/>
      <c r="W946" s="341"/>
      <c r="X946" s="341"/>
      <c r="Y946" s="341"/>
      <c r="Z946" s="341"/>
    </row>
    <row r="947" spans="1:26" outlineLevel="1">
      <c r="A947" s="294">
        <f t="shared" si="15"/>
        <v>927</v>
      </c>
      <c r="B947" s="333" t="s">
        <v>3925</v>
      </c>
      <c r="C947" s="287" t="s">
        <v>126</v>
      </c>
      <c r="D947" s="332">
        <v>5</v>
      </c>
      <c r="E947" s="111"/>
      <c r="F947" s="332">
        <v>5</v>
      </c>
      <c r="G947" s="294"/>
      <c r="H947" s="294"/>
      <c r="I947" s="576"/>
      <c r="J947" s="576"/>
      <c r="K947" s="576"/>
      <c r="L947" s="341"/>
      <c r="M947" s="341"/>
      <c r="N947" s="341"/>
      <c r="O947" s="341"/>
      <c r="P947" s="341"/>
      <c r="Q947" s="341"/>
      <c r="R947" s="341"/>
      <c r="S947" s="341"/>
      <c r="T947" s="341"/>
      <c r="U947" s="341"/>
      <c r="V947" s="341"/>
      <c r="W947" s="341"/>
      <c r="X947" s="341"/>
      <c r="Y947" s="341"/>
      <c r="Z947" s="341"/>
    </row>
    <row r="948" spans="1:26" outlineLevel="1">
      <c r="A948" s="294">
        <f t="shared" si="15"/>
        <v>928</v>
      </c>
      <c r="B948" s="333" t="s">
        <v>3926</v>
      </c>
      <c r="C948" s="287" t="s">
        <v>126</v>
      </c>
      <c r="D948" s="332">
        <v>4</v>
      </c>
      <c r="E948" s="111"/>
      <c r="F948" s="332">
        <v>4</v>
      </c>
      <c r="G948" s="294"/>
      <c r="H948" s="294"/>
      <c r="I948" s="576"/>
      <c r="J948" s="576"/>
      <c r="K948" s="576"/>
      <c r="L948" s="341"/>
      <c r="M948" s="341"/>
      <c r="N948" s="341"/>
      <c r="O948" s="341"/>
      <c r="P948" s="341"/>
      <c r="Q948" s="341"/>
      <c r="R948" s="341"/>
      <c r="S948" s="341"/>
      <c r="T948" s="341"/>
      <c r="U948" s="341"/>
      <c r="V948" s="341"/>
      <c r="W948" s="341"/>
      <c r="X948" s="341"/>
      <c r="Y948" s="341"/>
      <c r="Z948" s="341"/>
    </row>
    <row r="949" spans="1:26" outlineLevel="1">
      <c r="A949" s="294">
        <f t="shared" si="15"/>
        <v>929</v>
      </c>
      <c r="B949" s="333" t="s">
        <v>3927</v>
      </c>
      <c r="C949" s="287" t="s">
        <v>126</v>
      </c>
      <c r="D949" s="332">
        <v>4</v>
      </c>
      <c r="E949" s="111"/>
      <c r="F949" s="332">
        <v>4</v>
      </c>
      <c r="G949" s="294"/>
      <c r="H949" s="294"/>
      <c r="I949" s="576"/>
      <c r="J949" s="576"/>
      <c r="K949" s="576"/>
      <c r="L949" s="341"/>
      <c r="M949" s="341"/>
      <c r="N949" s="341"/>
      <c r="O949" s="341"/>
      <c r="P949" s="341"/>
      <c r="Q949" s="341"/>
      <c r="R949" s="341"/>
      <c r="S949" s="341"/>
      <c r="T949" s="341"/>
      <c r="U949" s="341"/>
      <c r="V949" s="341"/>
      <c r="W949" s="341"/>
      <c r="X949" s="341"/>
      <c r="Y949" s="341"/>
      <c r="Z949" s="341"/>
    </row>
    <row r="950" spans="1:26" outlineLevel="1">
      <c r="A950" s="294">
        <f t="shared" si="15"/>
        <v>930</v>
      </c>
      <c r="B950" s="333" t="s">
        <v>3928</v>
      </c>
      <c r="C950" s="287" t="s">
        <v>126</v>
      </c>
      <c r="D950" s="332">
        <v>5</v>
      </c>
      <c r="E950" s="111"/>
      <c r="F950" s="332">
        <v>5</v>
      </c>
      <c r="G950" s="294"/>
      <c r="H950" s="294"/>
      <c r="I950" s="576"/>
      <c r="J950" s="576"/>
      <c r="K950" s="576"/>
      <c r="L950" s="341"/>
      <c r="M950" s="341"/>
      <c r="N950" s="341"/>
      <c r="O950" s="341"/>
      <c r="P950" s="341"/>
      <c r="Q950" s="341"/>
      <c r="R950" s="341"/>
      <c r="S950" s="341"/>
      <c r="T950" s="341"/>
      <c r="U950" s="341"/>
      <c r="V950" s="341"/>
      <c r="W950" s="341"/>
      <c r="X950" s="341"/>
      <c r="Y950" s="341"/>
      <c r="Z950" s="341"/>
    </row>
    <row r="951" spans="1:26" outlineLevel="1">
      <c r="A951" s="294">
        <f t="shared" si="15"/>
        <v>931</v>
      </c>
      <c r="B951" s="333" t="s">
        <v>3929</v>
      </c>
      <c r="C951" s="287" t="s">
        <v>126</v>
      </c>
      <c r="D951" s="332">
        <v>2</v>
      </c>
      <c r="E951" s="111"/>
      <c r="F951" s="332">
        <v>2</v>
      </c>
      <c r="G951" s="294"/>
      <c r="H951" s="294"/>
      <c r="I951" s="576"/>
      <c r="J951" s="576"/>
      <c r="K951" s="576"/>
      <c r="L951" s="341"/>
      <c r="M951" s="341"/>
      <c r="N951" s="341"/>
      <c r="O951" s="341"/>
      <c r="P951" s="341"/>
      <c r="Q951" s="341"/>
      <c r="R951" s="341"/>
      <c r="S951" s="341"/>
      <c r="T951" s="341"/>
      <c r="U951" s="341"/>
      <c r="V951" s="341"/>
      <c r="W951" s="341"/>
      <c r="X951" s="341"/>
      <c r="Y951" s="341"/>
      <c r="Z951" s="341"/>
    </row>
    <row r="952" spans="1:26" outlineLevel="1">
      <c r="A952" s="294">
        <f t="shared" si="15"/>
        <v>932</v>
      </c>
      <c r="B952" s="333" t="s">
        <v>3930</v>
      </c>
      <c r="C952" s="287" t="s">
        <v>126</v>
      </c>
      <c r="D952" s="332">
        <v>4</v>
      </c>
      <c r="E952" s="111"/>
      <c r="F952" s="332">
        <v>4</v>
      </c>
      <c r="G952" s="294"/>
      <c r="H952" s="294"/>
      <c r="I952" s="576"/>
      <c r="J952" s="576"/>
      <c r="K952" s="576"/>
      <c r="L952" s="341"/>
      <c r="M952" s="341"/>
      <c r="N952" s="341"/>
      <c r="O952" s="341"/>
      <c r="P952" s="341"/>
      <c r="Q952" s="341"/>
      <c r="R952" s="341"/>
      <c r="S952" s="341"/>
      <c r="T952" s="341"/>
      <c r="U952" s="341"/>
      <c r="V952" s="341"/>
      <c r="W952" s="341"/>
      <c r="X952" s="341"/>
      <c r="Y952" s="341"/>
      <c r="Z952" s="341"/>
    </row>
    <row r="953" spans="1:26" outlineLevel="1">
      <c r="A953" s="294">
        <f t="shared" si="15"/>
        <v>933</v>
      </c>
      <c r="B953" s="333" t="s">
        <v>3931</v>
      </c>
      <c r="C953" s="287" t="s">
        <v>126</v>
      </c>
      <c r="D953" s="332">
        <v>6</v>
      </c>
      <c r="E953" s="111"/>
      <c r="F953" s="332">
        <v>6</v>
      </c>
      <c r="G953" s="294"/>
      <c r="H953" s="294"/>
      <c r="I953" s="576"/>
      <c r="J953" s="576"/>
      <c r="K953" s="576"/>
      <c r="L953" s="341"/>
      <c r="M953" s="341"/>
      <c r="N953" s="341"/>
      <c r="O953" s="341"/>
      <c r="P953" s="341"/>
      <c r="Q953" s="341"/>
      <c r="R953" s="341"/>
      <c r="S953" s="341"/>
      <c r="T953" s="341"/>
      <c r="U953" s="341"/>
      <c r="V953" s="341"/>
      <c r="W953" s="341"/>
      <c r="X953" s="341"/>
      <c r="Y953" s="341"/>
      <c r="Z953" s="341"/>
    </row>
    <row r="954" spans="1:26" outlineLevel="1">
      <c r="A954" s="294">
        <f t="shared" si="15"/>
        <v>934</v>
      </c>
      <c r="B954" s="333" t="s">
        <v>3932</v>
      </c>
      <c r="C954" s="287" t="s">
        <v>126</v>
      </c>
      <c r="D954" s="332">
        <v>4</v>
      </c>
      <c r="E954" s="111"/>
      <c r="F954" s="332">
        <v>4</v>
      </c>
      <c r="G954" s="294"/>
      <c r="H954" s="294"/>
      <c r="I954" s="576"/>
      <c r="J954" s="576"/>
      <c r="K954" s="576"/>
      <c r="L954" s="341"/>
      <c r="M954" s="341"/>
      <c r="N954" s="341"/>
      <c r="O954" s="341"/>
      <c r="P954" s="341"/>
      <c r="Q954" s="341"/>
      <c r="R954" s="341"/>
      <c r="S954" s="341"/>
      <c r="T954" s="341"/>
      <c r="U954" s="341"/>
      <c r="V954" s="341"/>
      <c r="W954" s="341"/>
      <c r="X954" s="341"/>
      <c r="Y954" s="341"/>
      <c r="Z954" s="341"/>
    </row>
    <row r="955" spans="1:26" outlineLevel="1">
      <c r="A955" s="294">
        <f t="shared" si="15"/>
        <v>935</v>
      </c>
      <c r="B955" s="333" t="s">
        <v>3933</v>
      </c>
      <c r="C955" s="287" t="s">
        <v>126</v>
      </c>
      <c r="D955" s="332">
        <v>30</v>
      </c>
      <c r="E955" s="111"/>
      <c r="F955" s="332">
        <v>30</v>
      </c>
      <c r="G955" s="294"/>
      <c r="H955" s="294"/>
      <c r="I955" s="576"/>
      <c r="J955" s="576"/>
      <c r="K955" s="576"/>
      <c r="L955" s="341"/>
      <c r="M955" s="341"/>
      <c r="N955" s="341"/>
      <c r="O955" s="341"/>
      <c r="P955" s="341"/>
      <c r="Q955" s="341"/>
      <c r="R955" s="341"/>
      <c r="S955" s="341"/>
      <c r="T955" s="341"/>
      <c r="U955" s="341"/>
      <c r="V955" s="341"/>
      <c r="W955" s="341"/>
      <c r="X955" s="341"/>
      <c r="Y955" s="341"/>
      <c r="Z955" s="341"/>
    </row>
    <row r="956" spans="1:26" outlineLevel="1">
      <c r="A956" s="294">
        <f t="shared" si="15"/>
        <v>936</v>
      </c>
      <c r="B956" s="333" t="s">
        <v>3934</v>
      </c>
      <c r="C956" s="287" t="s">
        <v>126</v>
      </c>
      <c r="D956" s="332">
        <v>8</v>
      </c>
      <c r="E956" s="111"/>
      <c r="F956" s="332">
        <v>8</v>
      </c>
      <c r="G956" s="294"/>
      <c r="H956" s="294"/>
      <c r="I956" s="576"/>
      <c r="J956" s="576"/>
      <c r="K956" s="576"/>
      <c r="L956" s="341"/>
      <c r="M956" s="341"/>
      <c r="N956" s="341"/>
      <c r="O956" s="341"/>
      <c r="P956" s="341"/>
      <c r="Q956" s="341"/>
      <c r="R956" s="341"/>
      <c r="S956" s="341"/>
      <c r="T956" s="341"/>
      <c r="U956" s="341"/>
      <c r="V956" s="341"/>
      <c r="W956" s="341"/>
      <c r="X956" s="341"/>
      <c r="Y956" s="341"/>
      <c r="Z956" s="341"/>
    </row>
    <row r="957" spans="1:26" outlineLevel="1">
      <c r="A957" s="294">
        <f t="shared" si="15"/>
        <v>937</v>
      </c>
      <c r="B957" s="333" t="s">
        <v>3935</v>
      </c>
      <c r="C957" s="287" t="s">
        <v>126</v>
      </c>
      <c r="D957" s="332">
        <v>32</v>
      </c>
      <c r="E957" s="111"/>
      <c r="F957" s="332">
        <v>32</v>
      </c>
      <c r="G957" s="294"/>
      <c r="H957" s="294"/>
      <c r="I957" s="576"/>
      <c r="J957" s="576"/>
      <c r="K957" s="576"/>
      <c r="L957" s="341"/>
      <c r="M957" s="341"/>
      <c r="N957" s="341"/>
      <c r="O957" s="341"/>
      <c r="P957" s="341"/>
      <c r="Q957" s="341"/>
      <c r="R957" s="341"/>
      <c r="S957" s="341"/>
      <c r="T957" s="341"/>
      <c r="U957" s="341"/>
      <c r="V957" s="341"/>
      <c r="W957" s="341"/>
      <c r="X957" s="341"/>
      <c r="Y957" s="341"/>
      <c r="Z957" s="341"/>
    </row>
    <row r="958" spans="1:26" outlineLevel="1">
      <c r="A958" s="294">
        <f t="shared" si="15"/>
        <v>938</v>
      </c>
      <c r="B958" s="333" t="s">
        <v>3936</v>
      </c>
      <c r="C958" s="287" t="s">
        <v>126</v>
      </c>
      <c r="D958" s="332">
        <v>4</v>
      </c>
      <c r="E958" s="111"/>
      <c r="F958" s="332">
        <v>4</v>
      </c>
      <c r="G958" s="294"/>
      <c r="H958" s="294"/>
      <c r="I958" s="576"/>
      <c r="J958" s="576"/>
      <c r="K958" s="576"/>
      <c r="L958" s="341"/>
      <c r="M958" s="341"/>
      <c r="N958" s="341"/>
      <c r="O958" s="341"/>
      <c r="P958" s="341"/>
      <c r="Q958" s="341"/>
      <c r="R958" s="341"/>
      <c r="S958" s="341"/>
      <c r="T958" s="341"/>
      <c r="U958" s="341"/>
      <c r="V958" s="341"/>
      <c r="W958" s="341"/>
      <c r="X958" s="341"/>
      <c r="Y958" s="341"/>
      <c r="Z958" s="341"/>
    </row>
    <row r="959" spans="1:26" outlineLevel="1">
      <c r="A959" s="294">
        <f t="shared" si="15"/>
        <v>939</v>
      </c>
      <c r="B959" s="333" t="s">
        <v>3937</v>
      </c>
      <c r="C959" s="287" t="s">
        <v>126</v>
      </c>
      <c r="D959" s="332">
        <v>2</v>
      </c>
      <c r="E959" s="111"/>
      <c r="F959" s="332">
        <v>2</v>
      </c>
      <c r="G959" s="294"/>
      <c r="H959" s="294"/>
      <c r="I959" s="576"/>
      <c r="J959" s="576"/>
      <c r="K959" s="576"/>
      <c r="L959" s="341"/>
      <c r="M959" s="341"/>
      <c r="N959" s="341"/>
      <c r="O959" s="341"/>
      <c r="P959" s="341"/>
      <c r="Q959" s="341"/>
      <c r="R959" s="341"/>
      <c r="S959" s="341"/>
      <c r="T959" s="341"/>
      <c r="U959" s="341"/>
      <c r="V959" s="341"/>
      <c r="W959" s="341"/>
      <c r="X959" s="341"/>
      <c r="Y959" s="341"/>
      <c r="Z959" s="341"/>
    </row>
    <row r="960" spans="1:26" outlineLevel="1">
      <c r="A960" s="294">
        <f t="shared" si="15"/>
        <v>940</v>
      </c>
      <c r="B960" s="333" t="s">
        <v>3938</v>
      </c>
      <c r="C960" s="287" t="s">
        <v>126</v>
      </c>
      <c r="D960" s="332">
        <v>11</v>
      </c>
      <c r="E960" s="111"/>
      <c r="F960" s="332">
        <v>11</v>
      </c>
      <c r="G960" s="294"/>
      <c r="H960" s="294"/>
      <c r="I960" s="576"/>
      <c r="J960" s="576"/>
      <c r="K960" s="576"/>
      <c r="L960" s="341"/>
      <c r="M960" s="341"/>
      <c r="N960" s="341"/>
      <c r="O960" s="341"/>
      <c r="P960" s="341"/>
      <c r="Q960" s="341"/>
      <c r="R960" s="341"/>
      <c r="S960" s="341"/>
      <c r="T960" s="341"/>
      <c r="U960" s="341"/>
      <c r="V960" s="341"/>
      <c r="W960" s="341"/>
      <c r="X960" s="341"/>
      <c r="Y960" s="341"/>
      <c r="Z960" s="341"/>
    </row>
    <row r="961" spans="1:26" outlineLevel="1">
      <c r="A961" s="294">
        <f t="shared" si="15"/>
        <v>941</v>
      </c>
      <c r="B961" s="333" t="s">
        <v>3939</v>
      </c>
      <c r="C961" s="287" t="s">
        <v>126</v>
      </c>
      <c r="D961" s="332">
        <v>22</v>
      </c>
      <c r="E961" s="111"/>
      <c r="F961" s="332">
        <v>22</v>
      </c>
      <c r="G961" s="294"/>
      <c r="H961" s="294"/>
      <c r="I961" s="576"/>
      <c r="J961" s="576"/>
      <c r="K961" s="576"/>
      <c r="L961" s="341"/>
      <c r="M961" s="341"/>
      <c r="N961" s="341"/>
      <c r="O961" s="341"/>
      <c r="P961" s="341"/>
      <c r="Q961" s="341"/>
      <c r="R961" s="341"/>
      <c r="S961" s="341"/>
      <c r="T961" s="341"/>
      <c r="U961" s="341"/>
      <c r="V961" s="341"/>
      <c r="W961" s="341"/>
      <c r="X961" s="341"/>
      <c r="Y961" s="341"/>
      <c r="Z961" s="341"/>
    </row>
    <row r="962" spans="1:26" outlineLevel="1">
      <c r="A962" s="294">
        <f t="shared" si="15"/>
        <v>942</v>
      </c>
      <c r="B962" s="333" t="s">
        <v>3940</v>
      </c>
      <c r="C962" s="287" t="s">
        <v>126</v>
      </c>
      <c r="D962" s="332">
        <v>3</v>
      </c>
      <c r="E962" s="111"/>
      <c r="F962" s="332">
        <v>3</v>
      </c>
      <c r="G962" s="294"/>
      <c r="H962" s="294"/>
      <c r="I962" s="576"/>
      <c r="J962" s="576"/>
      <c r="K962" s="576"/>
      <c r="L962" s="341"/>
      <c r="M962" s="341"/>
      <c r="N962" s="341"/>
      <c r="O962" s="341"/>
      <c r="P962" s="341"/>
      <c r="Q962" s="341"/>
      <c r="R962" s="341"/>
      <c r="S962" s="341"/>
      <c r="T962" s="341"/>
      <c r="U962" s="341"/>
      <c r="V962" s="341"/>
      <c r="W962" s="341"/>
      <c r="X962" s="341"/>
      <c r="Y962" s="341"/>
      <c r="Z962" s="341"/>
    </row>
    <row r="963" spans="1:26" outlineLevel="1">
      <c r="A963" s="294">
        <f t="shared" si="15"/>
        <v>943</v>
      </c>
      <c r="B963" s="333" t="s">
        <v>3941</v>
      </c>
      <c r="C963" s="287" t="s">
        <v>126</v>
      </c>
      <c r="D963" s="332">
        <v>3</v>
      </c>
      <c r="E963" s="111"/>
      <c r="F963" s="332">
        <v>3</v>
      </c>
      <c r="G963" s="294"/>
      <c r="H963" s="294"/>
      <c r="I963" s="576"/>
      <c r="J963" s="576"/>
      <c r="K963" s="576"/>
      <c r="L963" s="341"/>
      <c r="M963" s="341"/>
      <c r="N963" s="341"/>
      <c r="O963" s="341"/>
      <c r="P963" s="341"/>
      <c r="Q963" s="341"/>
      <c r="R963" s="341"/>
      <c r="S963" s="341"/>
      <c r="T963" s="341"/>
      <c r="U963" s="341"/>
      <c r="V963" s="341"/>
      <c r="W963" s="341"/>
      <c r="X963" s="341"/>
      <c r="Y963" s="341"/>
      <c r="Z963" s="341"/>
    </row>
    <row r="964" spans="1:26" outlineLevel="1">
      <c r="A964" s="294">
        <f t="shared" si="15"/>
        <v>944</v>
      </c>
      <c r="B964" s="333" t="s">
        <v>3942</v>
      </c>
      <c r="C964" s="287" t="s">
        <v>126</v>
      </c>
      <c r="D964" s="332">
        <v>35</v>
      </c>
      <c r="E964" s="111"/>
      <c r="F964" s="332">
        <v>35</v>
      </c>
      <c r="G964" s="294"/>
      <c r="H964" s="294"/>
      <c r="I964" s="576"/>
      <c r="J964" s="576"/>
      <c r="K964" s="576"/>
      <c r="L964" s="341"/>
      <c r="M964" s="341"/>
      <c r="N964" s="341"/>
      <c r="O964" s="341"/>
      <c r="P964" s="341"/>
      <c r="Q964" s="341"/>
      <c r="R964" s="341"/>
      <c r="S964" s="341"/>
      <c r="T964" s="341"/>
      <c r="U964" s="341"/>
      <c r="V964" s="341"/>
      <c r="W964" s="341"/>
      <c r="X964" s="341"/>
      <c r="Y964" s="341"/>
      <c r="Z964" s="341"/>
    </row>
    <row r="965" spans="1:26" outlineLevel="1">
      <c r="A965" s="294">
        <f t="shared" si="15"/>
        <v>945</v>
      </c>
      <c r="B965" s="333" t="s">
        <v>3943</v>
      </c>
      <c r="C965" s="287" t="s">
        <v>126</v>
      </c>
      <c r="D965" s="332">
        <v>20</v>
      </c>
      <c r="E965" s="111"/>
      <c r="F965" s="332">
        <v>20</v>
      </c>
      <c r="G965" s="294"/>
      <c r="H965" s="294"/>
      <c r="I965" s="576"/>
      <c r="J965" s="576"/>
      <c r="K965" s="576"/>
      <c r="L965" s="341"/>
      <c r="M965" s="341"/>
      <c r="N965" s="341"/>
      <c r="O965" s="341"/>
      <c r="P965" s="341"/>
      <c r="Q965" s="341"/>
      <c r="R965" s="341"/>
      <c r="S965" s="341"/>
      <c r="T965" s="341"/>
      <c r="U965" s="341"/>
      <c r="V965" s="341"/>
      <c r="W965" s="341"/>
      <c r="X965" s="341"/>
      <c r="Y965" s="341"/>
      <c r="Z965" s="341"/>
    </row>
    <row r="966" spans="1:26" outlineLevel="1">
      <c r="A966" s="294">
        <f t="shared" si="15"/>
        <v>946</v>
      </c>
      <c r="B966" s="333" t="s">
        <v>3944</v>
      </c>
      <c r="C966" s="287" t="s">
        <v>126</v>
      </c>
      <c r="D966" s="332">
        <v>15</v>
      </c>
      <c r="E966" s="111"/>
      <c r="F966" s="332">
        <v>15</v>
      </c>
      <c r="G966" s="294"/>
      <c r="H966" s="294"/>
      <c r="I966" s="576" t="s">
        <v>3921</v>
      </c>
      <c r="J966" s="576" t="s">
        <v>3922</v>
      </c>
      <c r="K966" s="576" t="s">
        <v>3945</v>
      </c>
      <c r="L966" s="341"/>
      <c r="M966" s="341"/>
      <c r="N966" s="341"/>
      <c r="O966" s="341"/>
      <c r="P966" s="341"/>
      <c r="Q966" s="341"/>
      <c r="R966" s="341"/>
      <c r="S966" s="341"/>
      <c r="T966" s="341"/>
      <c r="U966" s="341"/>
      <c r="V966" s="341"/>
      <c r="W966" s="341"/>
      <c r="X966" s="341"/>
      <c r="Y966" s="341"/>
      <c r="Z966" s="341"/>
    </row>
    <row r="967" spans="1:26" outlineLevel="1">
      <c r="A967" s="294">
        <f t="shared" ref="A967:A1030" si="16">A966+1</f>
        <v>947</v>
      </c>
      <c r="B967" s="333" t="s">
        <v>3946</v>
      </c>
      <c r="C967" s="287" t="s">
        <v>126</v>
      </c>
      <c r="D967" s="332">
        <v>5</v>
      </c>
      <c r="E967" s="111"/>
      <c r="F967" s="332">
        <v>5</v>
      </c>
      <c r="G967" s="294"/>
      <c r="H967" s="294"/>
      <c r="I967" s="576"/>
      <c r="J967" s="576"/>
      <c r="K967" s="576"/>
      <c r="L967" s="341"/>
      <c r="M967" s="341"/>
      <c r="N967" s="341"/>
      <c r="O967" s="341"/>
      <c r="P967" s="341"/>
      <c r="Q967" s="341"/>
      <c r="R967" s="341"/>
      <c r="S967" s="341"/>
      <c r="T967" s="341"/>
      <c r="U967" s="341"/>
      <c r="V967" s="341"/>
      <c r="W967" s="341"/>
      <c r="X967" s="341"/>
      <c r="Y967" s="341"/>
      <c r="Z967" s="341"/>
    </row>
    <row r="968" spans="1:26" outlineLevel="1">
      <c r="A968" s="294">
        <f t="shared" si="16"/>
        <v>948</v>
      </c>
      <c r="B968" s="333" t="s">
        <v>3947</v>
      </c>
      <c r="C968" s="287" t="s">
        <v>126</v>
      </c>
      <c r="D968" s="332">
        <v>16</v>
      </c>
      <c r="E968" s="111"/>
      <c r="F968" s="332">
        <v>16</v>
      </c>
      <c r="G968" s="294"/>
      <c r="H968" s="294"/>
      <c r="I968" s="576"/>
      <c r="J968" s="576"/>
      <c r="K968" s="576"/>
      <c r="L968" s="341"/>
      <c r="M968" s="341"/>
      <c r="N968" s="341"/>
      <c r="O968" s="341"/>
      <c r="P968" s="341"/>
      <c r="Q968" s="341"/>
      <c r="R968" s="341"/>
      <c r="S968" s="341"/>
      <c r="T968" s="341"/>
      <c r="U968" s="341"/>
      <c r="V968" s="341"/>
      <c r="W968" s="341"/>
      <c r="X968" s="341"/>
      <c r="Y968" s="341"/>
      <c r="Z968" s="341"/>
    </row>
    <row r="969" spans="1:26" outlineLevel="1">
      <c r="A969" s="294">
        <f t="shared" si="16"/>
        <v>949</v>
      </c>
      <c r="B969" s="333" t="s">
        <v>3948</v>
      </c>
      <c r="C969" s="287" t="s">
        <v>126</v>
      </c>
      <c r="D969" s="332">
        <v>32</v>
      </c>
      <c r="E969" s="111"/>
      <c r="F969" s="332">
        <v>32</v>
      </c>
      <c r="G969" s="294"/>
      <c r="H969" s="294"/>
      <c r="I969" s="576"/>
      <c r="J969" s="576"/>
      <c r="K969" s="576"/>
      <c r="L969" s="341"/>
      <c r="M969" s="341"/>
      <c r="N969" s="341"/>
      <c r="O969" s="341"/>
      <c r="P969" s="341"/>
      <c r="Q969" s="341"/>
      <c r="R969" s="341"/>
      <c r="S969" s="341"/>
      <c r="T969" s="341"/>
      <c r="U969" s="341"/>
      <c r="V969" s="341"/>
      <c r="W969" s="341"/>
      <c r="X969" s="341"/>
      <c r="Y969" s="341"/>
      <c r="Z969" s="341"/>
    </row>
    <row r="970" spans="1:26" outlineLevel="1">
      <c r="A970" s="294">
        <f t="shared" si="16"/>
        <v>950</v>
      </c>
      <c r="B970" s="333" t="s">
        <v>3949</v>
      </c>
      <c r="C970" s="287" t="s">
        <v>126</v>
      </c>
      <c r="D970" s="332">
        <v>90</v>
      </c>
      <c r="E970" s="111"/>
      <c r="F970" s="332">
        <v>90</v>
      </c>
      <c r="G970" s="294"/>
      <c r="H970" s="294"/>
      <c r="I970" s="576"/>
      <c r="J970" s="576"/>
      <c r="K970" s="576"/>
      <c r="L970" s="341"/>
      <c r="M970" s="341"/>
      <c r="N970" s="341"/>
      <c r="O970" s="341"/>
      <c r="P970" s="341"/>
      <c r="Q970" s="341"/>
      <c r="R970" s="341"/>
      <c r="S970" s="341"/>
      <c r="T970" s="341"/>
      <c r="U970" s="341"/>
      <c r="V970" s="341"/>
      <c r="W970" s="341"/>
      <c r="X970" s="341"/>
      <c r="Y970" s="341"/>
      <c r="Z970" s="341"/>
    </row>
    <row r="971" spans="1:26" outlineLevel="1">
      <c r="A971" s="294">
        <f t="shared" si="16"/>
        <v>951</v>
      </c>
      <c r="B971" s="333" t="s">
        <v>3950</v>
      </c>
      <c r="C971" s="287" t="s">
        <v>126</v>
      </c>
      <c r="D971" s="332">
        <v>15</v>
      </c>
      <c r="E971" s="111"/>
      <c r="F971" s="332">
        <v>15</v>
      </c>
      <c r="G971" s="294"/>
      <c r="H971" s="294"/>
      <c r="I971" s="576"/>
      <c r="J971" s="576"/>
      <c r="K971" s="576"/>
      <c r="L971" s="341"/>
      <c r="M971" s="341"/>
      <c r="N971" s="341"/>
      <c r="O971" s="341"/>
      <c r="P971" s="341"/>
      <c r="Q971" s="341"/>
      <c r="R971" s="341"/>
      <c r="S971" s="341"/>
      <c r="T971" s="341"/>
      <c r="U971" s="341"/>
      <c r="V971" s="341"/>
      <c r="W971" s="341"/>
      <c r="X971" s="341"/>
      <c r="Y971" s="341"/>
      <c r="Z971" s="341"/>
    </row>
    <row r="972" spans="1:26" outlineLevel="1">
      <c r="A972" s="294">
        <f t="shared" si="16"/>
        <v>952</v>
      </c>
      <c r="B972" s="333" t="s">
        <v>3951</v>
      </c>
      <c r="C972" s="287" t="s">
        <v>126</v>
      </c>
      <c r="D972" s="332">
        <v>20</v>
      </c>
      <c r="E972" s="111"/>
      <c r="F972" s="332">
        <v>20</v>
      </c>
      <c r="G972" s="294"/>
      <c r="H972" s="294"/>
      <c r="I972" s="576"/>
      <c r="J972" s="576"/>
      <c r="K972" s="576"/>
      <c r="L972" s="341"/>
      <c r="M972" s="341"/>
      <c r="N972" s="341"/>
      <c r="O972" s="341"/>
      <c r="P972" s="341"/>
      <c r="Q972" s="341"/>
      <c r="R972" s="341"/>
      <c r="S972" s="341"/>
      <c r="T972" s="341"/>
      <c r="U972" s="341"/>
      <c r="V972" s="341"/>
      <c r="W972" s="341"/>
      <c r="X972" s="341"/>
      <c r="Y972" s="341"/>
      <c r="Z972" s="341"/>
    </row>
    <row r="973" spans="1:26" ht="13.5" customHeight="1" outlineLevel="1">
      <c r="A973" s="294">
        <f t="shared" si="16"/>
        <v>953</v>
      </c>
      <c r="B973" s="333" t="s">
        <v>3952</v>
      </c>
      <c r="C973" s="287" t="s">
        <v>126</v>
      </c>
      <c r="D973" s="332">
        <v>1</v>
      </c>
      <c r="E973" s="111"/>
      <c r="F973" s="332">
        <v>1</v>
      </c>
      <c r="G973" s="294"/>
      <c r="H973" s="294"/>
      <c r="I973" s="576"/>
      <c r="J973" s="576"/>
      <c r="K973" s="576"/>
      <c r="L973" s="341"/>
      <c r="M973" s="341"/>
      <c r="N973" s="341"/>
      <c r="O973" s="341"/>
      <c r="P973" s="341"/>
      <c r="Q973" s="341"/>
      <c r="R973" s="341"/>
      <c r="S973" s="341"/>
      <c r="T973" s="341"/>
      <c r="U973" s="341"/>
      <c r="V973" s="341"/>
      <c r="W973" s="341"/>
      <c r="X973" s="341"/>
      <c r="Y973" s="341"/>
      <c r="Z973" s="341"/>
    </row>
    <row r="974" spans="1:26" outlineLevel="1">
      <c r="A974" s="294">
        <f t="shared" si="16"/>
        <v>954</v>
      </c>
      <c r="B974" s="333" t="s">
        <v>3953</v>
      </c>
      <c r="C974" s="287" t="s">
        <v>126</v>
      </c>
      <c r="D974" s="332">
        <v>1</v>
      </c>
      <c r="E974" s="111"/>
      <c r="F974" s="332">
        <v>1</v>
      </c>
      <c r="G974" s="294"/>
      <c r="H974" s="294"/>
      <c r="I974" s="576"/>
      <c r="J974" s="576"/>
      <c r="K974" s="576"/>
      <c r="L974" s="341"/>
      <c r="M974" s="341"/>
      <c r="N974" s="341"/>
      <c r="O974" s="341"/>
      <c r="P974" s="341"/>
      <c r="Q974" s="341"/>
      <c r="R974" s="341"/>
      <c r="S974" s="341"/>
      <c r="T974" s="341"/>
      <c r="U974" s="341"/>
      <c r="V974" s="341"/>
      <c r="W974" s="341"/>
      <c r="X974" s="341"/>
      <c r="Y974" s="341"/>
      <c r="Z974" s="341"/>
    </row>
    <row r="975" spans="1:26" outlineLevel="1">
      <c r="A975" s="294">
        <f t="shared" si="16"/>
        <v>955</v>
      </c>
      <c r="B975" s="333" t="s">
        <v>3954</v>
      </c>
      <c r="C975" s="287" t="s">
        <v>126</v>
      </c>
      <c r="D975" s="332">
        <v>1</v>
      </c>
      <c r="E975" s="111"/>
      <c r="F975" s="332">
        <v>1</v>
      </c>
      <c r="G975" s="294"/>
      <c r="H975" s="294"/>
      <c r="I975" s="576"/>
      <c r="J975" s="576"/>
      <c r="K975" s="576"/>
      <c r="L975" s="341"/>
      <c r="M975" s="341"/>
      <c r="N975" s="341"/>
      <c r="O975" s="341"/>
      <c r="P975" s="341"/>
      <c r="Q975" s="341"/>
      <c r="R975" s="341"/>
      <c r="S975" s="341"/>
      <c r="T975" s="341"/>
      <c r="U975" s="341"/>
      <c r="V975" s="341"/>
      <c r="W975" s="341"/>
      <c r="X975" s="341"/>
      <c r="Y975" s="341"/>
      <c r="Z975" s="341"/>
    </row>
    <row r="976" spans="1:26" outlineLevel="1">
      <c r="A976" s="294">
        <f t="shared" si="16"/>
        <v>956</v>
      </c>
      <c r="B976" s="333" t="s">
        <v>3955</v>
      </c>
      <c r="C976" s="287" t="s">
        <v>126</v>
      </c>
      <c r="D976" s="332">
        <v>1</v>
      </c>
      <c r="E976" s="111"/>
      <c r="F976" s="332">
        <v>1</v>
      </c>
      <c r="G976" s="294"/>
      <c r="H976" s="294"/>
      <c r="I976" s="576"/>
      <c r="J976" s="576"/>
      <c r="K976" s="576"/>
      <c r="L976" s="341"/>
      <c r="M976" s="341"/>
      <c r="N976" s="341"/>
      <c r="O976" s="341"/>
      <c r="P976" s="341"/>
      <c r="Q976" s="341"/>
      <c r="R976" s="341"/>
      <c r="S976" s="341"/>
      <c r="T976" s="341"/>
      <c r="U976" s="341"/>
      <c r="V976" s="341"/>
      <c r="W976" s="341"/>
      <c r="X976" s="341"/>
      <c r="Y976" s="341"/>
      <c r="Z976" s="341"/>
    </row>
    <row r="977" spans="1:26" outlineLevel="1">
      <c r="A977" s="294">
        <f t="shared" si="16"/>
        <v>957</v>
      </c>
      <c r="B977" s="333" t="s">
        <v>3133</v>
      </c>
      <c r="C977" s="287" t="s">
        <v>126</v>
      </c>
      <c r="D977" s="332">
        <v>4</v>
      </c>
      <c r="E977" s="111"/>
      <c r="F977" s="332">
        <v>4</v>
      </c>
      <c r="G977" s="294"/>
      <c r="H977" s="294"/>
      <c r="I977" s="576"/>
      <c r="J977" s="576"/>
      <c r="K977" s="576"/>
      <c r="L977" s="341"/>
      <c r="M977" s="341"/>
      <c r="N977" s="341"/>
      <c r="O977" s="341"/>
      <c r="P977" s="341"/>
      <c r="Q977" s="341"/>
      <c r="R977" s="341"/>
      <c r="S977" s="341"/>
      <c r="T977" s="341"/>
      <c r="U977" s="341"/>
      <c r="V977" s="341"/>
      <c r="W977" s="341"/>
      <c r="X977" s="341"/>
      <c r="Y977" s="341"/>
      <c r="Z977" s="341"/>
    </row>
    <row r="978" spans="1:26" outlineLevel="1">
      <c r="A978" s="294">
        <f t="shared" si="16"/>
        <v>958</v>
      </c>
      <c r="B978" s="333" t="s">
        <v>3956</v>
      </c>
      <c r="C978" s="287" t="s">
        <v>126</v>
      </c>
      <c r="D978" s="332">
        <v>3</v>
      </c>
      <c r="E978" s="111"/>
      <c r="F978" s="332">
        <v>3</v>
      </c>
      <c r="G978" s="294"/>
      <c r="H978" s="294"/>
      <c r="I978" s="576"/>
      <c r="J978" s="576"/>
      <c r="K978" s="576"/>
      <c r="L978" s="341"/>
      <c r="M978" s="341"/>
      <c r="N978" s="341"/>
      <c r="O978" s="341"/>
      <c r="P978" s="341"/>
      <c r="Q978" s="341"/>
      <c r="R978" s="341"/>
      <c r="S978" s="341"/>
      <c r="T978" s="341"/>
      <c r="U978" s="341"/>
      <c r="V978" s="341"/>
      <c r="W978" s="341"/>
      <c r="X978" s="341"/>
      <c r="Y978" s="341"/>
      <c r="Z978" s="341"/>
    </row>
    <row r="979" spans="1:26" outlineLevel="1">
      <c r="A979" s="294">
        <f t="shared" si="16"/>
        <v>959</v>
      </c>
      <c r="B979" s="333" t="s">
        <v>3957</v>
      </c>
      <c r="C979" s="287" t="s">
        <v>126</v>
      </c>
      <c r="D979" s="332">
        <v>2</v>
      </c>
      <c r="E979" s="111"/>
      <c r="F979" s="332">
        <v>2</v>
      </c>
      <c r="G979" s="294"/>
      <c r="H979" s="294"/>
      <c r="I979" s="576"/>
      <c r="J979" s="576"/>
      <c r="K979" s="576"/>
      <c r="L979" s="341"/>
      <c r="M979" s="341"/>
      <c r="N979" s="341"/>
      <c r="O979" s="341"/>
      <c r="P979" s="341"/>
      <c r="Q979" s="341"/>
      <c r="R979" s="341"/>
      <c r="S979" s="341"/>
      <c r="T979" s="341"/>
      <c r="U979" s="341"/>
      <c r="V979" s="341"/>
      <c r="W979" s="341"/>
      <c r="X979" s="341"/>
      <c r="Y979" s="341"/>
      <c r="Z979" s="341"/>
    </row>
    <row r="980" spans="1:26" outlineLevel="1">
      <c r="A980" s="294">
        <f t="shared" si="16"/>
        <v>960</v>
      </c>
      <c r="B980" s="333" t="s">
        <v>3958</v>
      </c>
      <c r="C980" s="287" t="s">
        <v>126</v>
      </c>
      <c r="D980" s="332">
        <v>3</v>
      </c>
      <c r="E980" s="111"/>
      <c r="F980" s="332">
        <v>3</v>
      </c>
      <c r="G980" s="294"/>
      <c r="H980" s="294"/>
      <c r="I980" s="576"/>
      <c r="J980" s="576"/>
      <c r="K980" s="576"/>
      <c r="L980" s="341"/>
      <c r="M980" s="341"/>
      <c r="N980" s="341"/>
      <c r="O980" s="341"/>
      <c r="P980" s="341"/>
      <c r="Q980" s="341"/>
      <c r="R980" s="341"/>
      <c r="S980" s="341"/>
      <c r="T980" s="341"/>
      <c r="U980" s="341"/>
      <c r="V980" s="341"/>
      <c r="W980" s="341"/>
      <c r="X980" s="341"/>
      <c r="Y980" s="341"/>
      <c r="Z980" s="341"/>
    </row>
    <row r="981" spans="1:26" outlineLevel="1">
      <c r="A981" s="294">
        <f t="shared" si="16"/>
        <v>961</v>
      </c>
      <c r="B981" s="333" t="s">
        <v>3959</v>
      </c>
      <c r="C981" s="287" t="s">
        <v>126</v>
      </c>
      <c r="D981" s="332">
        <v>9</v>
      </c>
      <c r="E981" s="111"/>
      <c r="F981" s="332">
        <v>9</v>
      </c>
      <c r="G981" s="294"/>
      <c r="H981" s="294"/>
      <c r="I981" s="576"/>
      <c r="J981" s="576"/>
      <c r="K981" s="576"/>
      <c r="L981" s="341"/>
      <c r="M981" s="341"/>
      <c r="N981" s="341"/>
      <c r="O981" s="341"/>
      <c r="P981" s="341"/>
      <c r="Q981" s="341"/>
      <c r="R981" s="341"/>
      <c r="S981" s="341"/>
      <c r="T981" s="341"/>
      <c r="U981" s="341"/>
      <c r="V981" s="341"/>
      <c r="W981" s="341"/>
      <c r="X981" s="341"/>
      <c r="Y981" s="341"/>
      <c r="Z981" s="341"/>
    </row>
    <row r="982" spans="1:26" outlineLevel="1">
      <c r="A982" s="294">
        <f t="shared" si="16"/>
        <v>962</v>
      </c>
      <c r="B982" s="333" t="s">
        <v>3960</v>
      </c>
      <c r="C982" s="287" t="s">
        <v>126</v>
      </c>
      <c r="D982" s="332">
        <v>3</v>
      </c>
      <c r="E982" s="111"/>
      <c r="F982" s="332">
        <v>3</v>
      </c>
      <c r="G982" s="294"/>
      <c r="H982" s="294"/>
      <c r="I982" s="576"/>
      <c r="J982" s="576"/>
      <c r="K982" s="576"/>
      <c r="L982" s="341"/>
      <c r="M982" s="341"/>
      <c r="N982" s="341"/>
      <c r="O982" s="341"/>
      <c r="P982" s="341"/>
      <c r="Q982" s="341"/>
      <c r="R982" s="341"/>
      <c r="S982" s="341"/>
      <c r="T982" s="341"/>
      <c r="U982" s="341"/>
      <c r="V982" s="341"/>
      <c r="W982" s="341"/>
      <c r="X982" s="341"/>
      <c r="Y982" s="341"/>
      <c r="Z982" s="341"/>
    </row>
    <row r="983" spans="1:26" outlineLevel="1">
      <c r="A983" s="294">
        <f t="shared" si="16"/>
        <v>963</v>
      </c>
      <c r="B983" s="333" t="s">
        <v>3961</v>
      </c>
      <c r="C983" s="287" t="s">
        <v>126</v>
      </c>
      <c r="D983" s="332">
        <v>2</v>
      </c>
      <c r="E983" s="111"/>
      <c r="F983" s="332">
        <v>2</v>
      </c>
      <c r="G983" s="294"/>
      <c r="H983" s="294"/>
      <c r="I983" s="576"/>
      <c r="J983" s="576"/>
      <c r="K983" s="576"/>
      <c r="L983" s="341"/>
      <c r="M983" s="341"/>
      <c r="N983" s="341"/>
      <c r="O983" s="341"/>
      <c r="P983" s="341"/>
      <c r="Q983" s="341"/>
      <c r="R983" s="341"/>
      <c r="S983" s="341"/>
      <c r="T983" s="341"/>
      <c r="U983" s="341"/>
      <c r="V983" s="341"/>
      <c r="W983" s="341"/>
      <c r="X983" s="341"/>
      <c r="Y983" s="341"/>
      <c r="Z983" s="341"/>
    </row>
    <row r="984" spans="1:26" outlineLevel="1">
      <c r="A984" s="294">
        <f t="shared" si="16"/>
        <v>964</v>
      </c>
      <c r="B984" s="333" t="s">
        <v>3962</v>
      </c>
      <c r="C984" s="287" t="s">
        <v>126</v>
      </c>
      <c r="D984" s="332">
        <v>10</v>
      </c>
      <c r="E984" s="111"/>
      <c r="F984" s="332">
        <v>10</v>
      </c>
      <c r="G984" s="294"/>
      <c r="H984" s="294"/>
      <c r="I984" s="576"/>
      <c r="J984" s="576"/>
      <c r="K984" s="576"/>
      <c r="L984" s="341"/>
      <c r="M984" s="341"/>
      <c r="N984" s="341"/>
      <c r="O984" s="341"/>
      <c r="P984" s="341"/>
      <c r="Q984" s="341"/>
      <c r="R984" s="341"/>
      <c r="S984" s="341"/>
      <c r="T984" s="341"/>
      <c r="U984" s="341"/>
      <c r="V984" s="341"/>
      <c r="W984" s="341"/>
      <c r="X984" s="341"/>
      <c r="Y984" s="341"/>
      <c r="Z984" s="341"/>
    </row>
    <row r="985" spans="1:26" outlineLevel="1">
      <c r="A985" s="294">
        <f t="shared" si="16"/>
        <v>965</v>
      </c>
      <c r="B985" s="333" t="s">
        <v>3963</v>
      </c>
      <c r="C985" s="287" t="s">
        <v>126</v>
      </c>
      <c r="D985" s="332">
        <v>18</v>
      </c>
      <c r="E985" s="111"/>
      <c r="F985" s="332">
        <v>18</v>
      </c>
      <c r="G985" s="294"/>
      <c r="H985" s="294"/>
      <c r="I985" s="576"/>
      <c r="J985" s="576"/>
      <c r="K985" s="576"/>
      <c r="L985" s="341"/>
      <c r="M985" s="341"/>
      <c r="N985" s="341"/>
      <c r="O985" s="341"/>
      <c r="P985" s="341"/>
      <c r="Q985" s="341"/>
      <c r="R985" s="341"/>
      <c r="S985" s="341"/>
      <c r="T985" s="341"/>
      <c r="U985" s="341"/>
      <c r="V985" s="341"/>
      <c r="W985" s="341"/>
      <c r="X985" s="341"/>
      <c r="Y985" s="341"/>
      <c r="Z985" s="341"/>
    </row>
    <row r="986" spans="1:26" outlineLevel="1">
      <c r="A986" s="294">
        <f t="shared" si="16"/>
        <v>966</v>
      </c>
      <c r="B986" s="333" t="s">
        <v>3964</v>
      </c>
      <c r="C986" s="287" t="s">
        <v>126</v>
      </c>
      <c r="D986" s="332">
        <v>61</v>
      </c>
      <c r="E986" s="111"/>
      <c r="F986" s="332">
        <v>61</v>
      </c>
      <c r="G986" s="294"/>
      <c r="H986" s="294"/>
      <c r="I986" s="576"/>
      <c r="J986" s="576"/>
      <c r="K986" s="576"/>
      <c r="L986" s="341"/>
      <c r="M986" s="341"/>
      <c r="N986" s="341"/>
      <c r="O986" s="341"/>
      <c r="P986" s="341"/>
      <c r="Q986" s="341"/>
      <c r="R986" s="341"/>
      <c r="S986" s="341"/>
      <c r="T986" s="341"/>
      <c r="U986" s="341"/>
      <c r="V986" s="341"/>
      <c r="W986" s="341"/>
      <c r="X986" s="341"/>
      <c r="Y986" s="341"/>
      <c r="Z986" s="341"/>
    </row>
    <row r="987" spans="1:26" outlineLevel="1">
      <c r="A987" s="294">
        <f t="shared" si="16"/>
        <v>967</v>
      </c>
      <c r="B987" s="333" t="s">
        <v>3965</v>
      </c>
      <c r="C987" s="287" t="s">
        <v>126</v>
      </c>
      <c r="D987" s="332">
        <v>4</v>
      </c>
      <c r="E987" s="111"/>
      <c r="F987" s="332">
        <v>4</v>
      </c>
      <c r="G987" s="294"/>
      <c r="H987" s="294"/>
      <c r="I987" s="576"/>
      <c r="J987" s="576"/>
      <c r="K987" s="576"/>
      <c r="L987" s="341"/>
      <c r="M987" s="341"/>
      <c r="N987" s="341"/>
      <c r="O987" s="341"/>
      <c r="P987" s="341"/>
      <c r="Q987" s="341"/>
      <c r="R987" s="341"/>
      <c r="S987" s="341"/>
      <c r="T987" s="341"/>
      <c r="U987" s="341"/>
      <c r="V987" s="341"/>
      <c r="W987" s="341"/>
      <c r="X987" s="341"/>
      <c r="Y987" s="341"/>
      <c r="Z987" s="341"/>
    </row>
    <row r="988" spans="1:26" outlineLevel="1">
      <c r="A988" s="294">
        <f t="shared" si="16"/>
        <v>968</v>
      </c>
      <c r="B988" s="333" t="s">
        <v>3966</v>
      </c>
      <c r="C988" s="287" t="s">
        <v>126</v>
      </c>
      <c r="D988" s="332">
        <v>70</v>
      </c>
      <c r="E988" s="111"/>
      <c r="F988" s="332">
        <v>70</v>
      </c>
      <c r="G988" s="294"/>
      <c r="H988" s="294"/>
      <c r="I988" s="576"/>
      <c r="J988" s="576"/>
      <c r="K988" s="576"/>
      <c r="L988" s="341"/>
      <c r="M988" s="341"/>
      <c r="N988" s="341"/>
      <c r="O988" s="341"/>
      <c r="P988" s="341"/>
      <c r="Q988" s="341"/>
      <c r="R988" s="341"/>
      <c r="S988" s="341"/>
      <c r="T988" s="341"/>
      <c r="U988" s="341"/>
      <c r="V988" s="341"/>
      <c r="W988" s="341"/>
      <c r="X988" s="341"/>
      <c r="Y988" s="341"/>
      <c r="Z988" s="341"/>
    </row>
    <row r="989" spans="1:26" outlineLevel="1">
      <c r="A989" s="294">
        <f t="shared" si="16"/>
        <v>969</v>
      </c>
      <c r="B989" s="333" t="s">
        <v>3967</v>
      </c>
      <c r="C989" s="287" t="s">
        <v>126</v>
      </c>
      <c r="D989" s="332">
        <v>15</v>
      </c>
      <c r="E989" s="111"/>
      <c r="F989" s="332">
        <v>15</v>
      </c>
      <c r="G989" s="294"/>
      <c r="H989" s="294"/>
      <c r="I989" s="576"/>
      <c r="J989" s="576"/>
      <c r="K989" s="576"/>
      <c r="L989" s="341"/>
      <c r="M989" s="341"/>
      <c r="N989" s="341"/>
      <c r="O989" s="341"/>
      <c r="P989" s="341"/>
      <c r="Q989" s="341"/>
      <c r="R989" s="341"/>
      <c r="S989" s="341"/>
      <c r="T989" s="341"/>
      <c r="U989" s="341"/>
      <c r="V989" s="341"/>
      <c r="W989" s="341"/>
      <c r="X989" s="341"/>
      <c r="Y989" s="341"/>
      <c r="Z989" s="341"/>
    </row>
    <row r="990" spans="1:26" outlineLevel="1">
      <c r="A990" s="294">
        <f t="shared" si="16"/>
        <v>970</v>
      </c>
      <c r="B990" s="333" t="s">
        <v>3968</v>
      </c>
      <c r="C990" s="287" t="s">
        <v>126</v>
      </c>
      <c r="D990" s="332">
        <v>47</v>
      </c>
      <c r="E990" s="111"/>
      <c r="F990" s="332">
        <v>47</v>
      </c>
      <c r="G990" s="294"/>
      <c r="H990" s="294"/>
      <c r="I990" s="576"/>
      <c r="J990" s="576"/>
      <c r="K990" s="576"/>
      <c r="L990" s="341"/>
      <c r="M990" s="341"/>
      <c r="N990" s="341"/>
      <c r="O990" s="341"/>
      <c r="P990" s="341"/>
      <c r="Q990" s="341"/>
      <c r="R990" s="341"/>
      <c r="S990" s="341"/>
      <c r="T990" s="341"/>
      <c r="U990" s="341"/>
      <c r="V990" s="341"/>
      <c r="W990" s="341"/>
      <c r="X990" s="341"/>
      <c r="Y990" s="341"/>
      <c r="Z990" s="341"/>
    </row>
    <row r="991" spans="1:26" outlineLevel="1">
      <c r="A991" s="294">
        <f t="shared" si="16"/>
        <v>971</v>
      </c>
      <c r="B991" s="333" t="s">
        <v>3969</v>
      </c>
      <c r="C991" s="287" t="s">
        <v>126</v>
      </c>
      <c r="D991" s="332">
        <v>120</v>
      </c>
      <c r="E991" s="111"/>
      <c r="F991" s="332">
        <v>120</v>
      </c>
      <c r="G991" s="294"/>
      <c r="H991" s="294"/>
      <c r="I991" s="576"/>
      <c r="J991" s="576"/>
      <c r="K991" s="576"/>
      <c r="L991" s="341"/>
      <c r="M991" s="341"/>
      <c r="N991" s="341"/>
      <c r="O991" s="341"/>
      <c r="P991" s="341"/>
      <c r="Q991" s="341"/>
      <c r="R991" s="341"/>
      <c r="S991" s="341"/>
      <c r="T991" s="341"/>
      <c r="U991" s="341"/>
      <c r="V991" s="341"/>
      <c r="W991" s="341"/>
      <c r="X991" s="341"/>
      <c r="Y991" s="341"/>
      <c r="Z991" s="341"/>
    </row>
    <row r="992" spans="1:26" outlineLevel="1">
      <c r="A992" s="294">
        <f t="shared" si="16"/>
        <v>972</v>
      </c>
      <c r="B992" s="333" t="s">
        <v>3970</v>
      </c>
      <c r="C992" s="287" t="s">
        <v>126</v>
      </c>
      <c r="D992" s="332">
        <v>7</v>
      </c>
      <c r="E992" s="111"/>
      <c r="F992" s="332">
        <v>7</v>
      </c>
      <c r="G992" s="294"/>
      <c r="H992" s="294"/>
      <c r="I992" s="576"/>
      <c r="J992" s="576"/>
      <c r="K992" s="576"/>
      <c r="L992" s="341"/>
      <c r="M992" s="341"/>
      <c r="N992" s="341"/>
      <c r="O992" s="341"/>
      <c r="P992" s="341"/>
      <c r="Q992" s="341"/>
      <c r="R992" s="341"/>
      <c r="S992" s="341"/>
      <c r="T992" s="341"/>
      <c r="U992" s="341"/>
      <c r="V992" s="341"/>
      <c r="W992" s="341"/>
      <c r="X992" s="341"/>
      <c r="Y992" s="341"/>
      <c r="Z992" s="341"/>
    </row>
    <row r="993" spans="1:26" outlineLevel="1">
      <c r="A993" s="294">
        <f t="shared" si="16"/>
        <v>973</v>
      </c>
      <c r="B993" s="333" t="s">
        <v>3971</v>
      </c>
      <c r="C993" s="287" t="s">
        <v>126</v>
      </c>
      <c r="D993" s="332">
        <v>115</v>
      </c>
      <c r="E993" s="111"/>
      <c r="F993" s="332">
        <v>115</v>
      </c>
      <c r="G993" s="294"/>
      <c r="H993" s="294"/>
      <c r="I993" s="576"/>
      <c r="J993" s="576"/>
      <c r="K993" s="576"/>
      <c r="L993" s="341"/>
      <c r="M993" s="341"/>
      <c r="N993" s="341"/>
      <c r="O993" s="341"/>
      <c r="P993" s="341"/>
      <c r="Q993" s="341"/>
      <c r="R993" s="341"/>
      <c r="S993" s="341"/>
      <c r="T993" s="341"/>
      <c r="U993" s="341"/>
      <c r="V993" s="341"/>
      <c r="W993" s="341"/>
      <c r="X993" s="341"/>
      <c r="Y993" s="341"/>
      <c r="Z993" s="341"/>
    </row>
    <row r="994" spans="1:26" outlineLevel="1">
      <c r="A994" s="294">
        <f t="shared" si="16"/>
        <v>974</v>
      </c>
      <c r="B994" s="333" t="s">
        <v>3972</v>
      </c>
      <c r="C994" s="287" t="s">
        <v>126</v>
      </c>
      <c r="D994" s="332">
        <v>10</v>
      </c>
      <c r="E994" s="111"/>
      <c r="F994" s="332">
        <v>10</v>
      </c>
      <c r="G994" s="294"/>
      <c r="H994" s="294"/>
      <c r="I994" s="576"/>
      <c r="J994" s="576"/>
      <c r="K994" s="576"/>
      <c r="L994" s="341"/>
      <c r="M994" s="341"/>
      <c r="N994" s="341"/>
      <c r="O994" s="341"/>
      <c r="P994" s="341"/>
      <c r="Q994" s="341"/>
      <c r="R994" s="341"/>
      <c r="S994" s="341"/>
      <c r="T994" s="341"/>
      <c r="U994" s="341"/>
      <c r="V994" s="341"/>
      <c r="W994" s="341"/>
      <c r="X994" s="341"/>
      <c r="Y994" s="341"/>
      <c r="Z994" s="341"/>
    </row>
    <row r="995" spans="1:26" outlineLevel="1">
      <c r="A995" s="294">
        <f t="shared" si="16"/>
        <v>975</v>
      </c>
      <c r="B995" s="333" t="s">
        <v>3973</v>
      </c>
      <c r="C995" s="287" t="s">
        <v>126</v>
      </c>
      <c r="D995" s="332">
        <v>38</v>
      </c>
      <c r="E995" s="111"/>
      <c r="F995" s="332">
        <v>38</v>
      </c>
      <c r="G995" s="294"/>
      <c r="H995" s="294"/>
      <c r="I995" s="576"/>
      <c r="J995" s="576"/>
      <c r="K995" s="576"/>
      <c r="L995" s="341"/>
      <c r="M995" s="341"/>
      <c r="N995" s="341"/>
      <c r="O995" s="341"/>
      <c r="P995" s="341"/>
      <c r="Q995" s="341"/>
      <c r="R995" s="341"/>
      <c r="S995" s="341"/>
      <c r="T995" s="341"/>
      <c r="U995" s="341"/>
      <c r="V995" s="341"/>
      <c r="W995" s="341"/>
      <c r="X995" s="341"/>
      <c r="Y995" s="341"/>
      <c r="Z995" s="341"/>
    </row>
    <row r="996" spans="1:26" outlineLevel="1">
      <c r="A996" s="294">
        <f t="shared" si="16"/>
        <v>976</v>
      </c>
      <c r="B996" s="333" t="s">
        <v>3974</v>
      </c>
      <c r="C996" s="287" t="s">
        <v>126</v>
      </c>
      <c r="D996" s="332">
        <v>18</v>
      </c>
      <c r="E996" s="111"/>
      <c r="F996" s="332">
        <v>18</v>
      </c>
      <c r="G996" s="294"/>
      <c r="H996" s="294"/>
      <c r="I996" s="576"/>
      <c r="J996" s="576"/>
      <c r="K996" s="576"/>
      <c r="L996" s="341"/>
      <c r="M996" s="341"/>
      <c r="N996" s="341"/>
      <c r="O996" s="341"/>
      <c r="P996" s="341"/>
      <c r="Q996" s="341"/>
      <c r="R996" s="341"/>
      <c r="S996" s="341"/>
      <c r="T996" s="341"/>
      <c r="U996" s="341"/>
      <c r="V996" s="341"/>
      <c r="W996" s="341"/>
      <c r="X996" s="341"/>
      <c r="Y996" s="341"/>
      <c r="Z996" s="341"/>
    </row>
    <row r="997" spans="1:26" outlineLevel="1">
      <c r="A997" s="294">
        <f t="shared" si="16"/>
        <v>977</v>
      </c>
      <c r="B997" s="333" t="s">
        <v>3975</v>
      </c>
      <c r="C997" s="287" t="s">
        <v>126</v>
      </c>
      <c r="D997" s="332">
        <v>7</v>
      </c>
      <c r="E997" s="111"/>
      <c r="F997" s="332">
        <v>7</v>
      </c>
      <c r="G997" s="294"/>
      <c r="H997" s="294"/>
      <c r="I997" s="576"/>
      <c r="J997" s="576"/>
      <c r="K997" s="576"/>
      <c r="L997" s="341"/>
      <c r="M997" s="341"/>
      <c r="N997" s="341"/>
      <c r="O997" s="341"/>
      <c r="P997" s="341"/>
      <c r="Q997" s="341"/>
      <c r="R997" s="341"/>
      <c r="S997" s="341"/>
      <c r="T997" s="341"/>
      <c r="U997" s="341"/>
      <c r="V997" s="341"/>
      <c r="W997" s="341"/>
      <c r="X997" s="341"/>
      <c r="Y997" s="341"/>
      <c r="Z997" s="341"/>
    </row>
    <row r="998" spans="1:26" outlineLevel="1">
      <c r="A998" s="294">
        <f t="shared" si="16"/>
        <v>978</v>
      </c>
      <c r="B998" s="333" t="s">
        <v>3976</v>
      </c>
      <c r="C998" s="287" t="s">
        <v>126</v>
      </c>
      <c r="D998" s="332">
        <v>30</v>
      </c>
      <c r="E998" s="111"/>
      <c r="F998" s="332">
        <v>30</v>
      </c>
      <c r="G998" s="294"/>
      <c r="H998" s="294"/>
      <c r="I998" s="576"/>
      <c r="J998" s="576"/>
      <c r="K998" s="576"/>
      <c r="L998" s="341"/>
      <c r="M998" s="341"/>
      <c r="N998" s="341"/>
      <c r="O998" s="341"/>
      <c r="P998" s="341"/>
      <c r="Q998" s="341"/>
      <c r="R998" s="341"/>
      <c r="S998" s="341"/>
      <c r="T998" s="341"/>
      <c r="U998" s="341"/>
      <c r="V998" s="341"/>
      <c r="W998" s="341"/>
      <c r="X998" s="341"/>
      <c r="Y998" s="341"/>
      <c r="Z998" s="341"/>
    </row>
    <row r="999" spans="1:26" outlineLevel="1">
      <c r="A999" s="294">
        <f t="shared" si="16"/>
        <v>979</v>
      </c>
      <c r="B999" s="333" t="s">
        <v>3977</v>
      </c>
      <c r="C999" s="287" t="s">
        <v>126</v>
      </c>
      <c r="D999" s="332">
        <v>1</v>
      </c>
      <c r="E999" s="111"/>
      <c r="F999" s="332">
        <v>1</v>
      </c>
      <c r="G999" s="294"/>
      <c r="H999" s="294"/>
      <c r="I999" s="576"/>
      <c r="J999" s="576"/>
      <c r="K999" s="576"/>
      <c r="L999" s="341"/>
      <c r="M999" s="341"/>
      <c r="N999" s="341"/>
      <c r="O999" s="341"/>
      <c r="P999" s="341"/>
      <c r="Q999" s="341"/>
      <c r="R999" s="341"/>
      <c r="S999" s="341"/>
      <c r="T999" s="341"/>
      <c r="U999" s="341"/>
      <c r="V999" s="341"/>
      <c r="W999" s="341"/>
      <c r="X999" s="341"/>
      <c r="Y999" s="341"/>
      <c r="Z999" s="341"/>
    </row>
    <row r="1000" spans="1:26" outlineLevel="1">
      <c r="A1000" s="294">
        <f t="shared" si="16"/>
        <v>980</v>
      </c>
      <c r="B1000" s="333" t="s">
        <v>3978</v>
      </c>
      <c r="C1000" s="287" t="s">
        <v>126</v>
      </c>
      <c r="D1000" s="332">
        <v>14</v>
      </c>
      <c r="E1000" s="111"/>
      <c r="F1000" s="332">
        <v>14</v>
      </c>
      <c r="G1000" s="294"/>
      <c r="H1000" s="294"/>
      <c r="I1000" s="576"/>
      <c r="J1000" s="576"/>
      <c r="K1000" s="576"/>
      <c r="L1000" s="341"/>
      <c r="M1000" s="341"/>
      <c r="N1000" s="341"/>
      <c r="O1000" s="341"/>
      <c r="P1000" s="341"/>
      <c r="Q1000" s="341"/>
      <c r="R1000" s="341"/>
      <c r="S1000" s="341"/>
      <c r="T1000" s="341"/>
      <c r="U1000" s="341"/>
      <c r="V1000" s="341"/>
      <c r="W1000" s="341"/>
      <c r="X1000" s="341"/>
      <c r="Y1000" s="341"/>
      <c r="Z1000" s="341"/>
    </row>
    <row r="1001" spans="1:26" outlineLevel="1">
      <c r="A1001" s="294">
        <f t="shared" si="16"/>
        <v>981</v>
      </c>
      <c r="B1001" s="333" t="s">
        <v>3979</v>
      </c>
      <c r="C1001" s="287" t="s">
        <v>126</v>
      </c>
      <c r="D1001" s="332">
        <v>4</v>
      </c>
      <c r="E1001" s="111"/>
      <c r="F1001" s="332">
        <v>4</v>
      </c>
      <c r="G1001" s="294"/>
      <c r="H1001" s="294"/>
      <c r="I1001" s="576"/>
      <c r="J1001" s="576"/>
      <c r="K1001" s="576"/>
      <c r="L1001" s="341"/>
      <c r="M1001" s="341"/>
      <c r="N1001" s="341"/>
      <c r="O1001" s="341"/>
      <c r="P1001" s="341"/>
      <c r="Q1001" s="341"/>
      <c r="R1001" s="341"/>
      <c r="S1001" s="341"/>
      <c r="T1001" s="341"/>
      <c r="U1001" s="341"/>
      <c r="V1001" s="341"/>
      <c r="W1001" s="341"/>
      <c r="X1001" s="341"/>
      <c r="Y1001" s="341"/>
      <c r="Z1001" s="341"/>
    </row>
    <row r="1002" spans="1:26" ht="38.25" outlineLevel="1">
      <c r="A1002" s="294">
        <f t="shared" si="16"/>
        <v>982</v>
      </c>
      <c r="B1002" s="176" t="s">
        <v>3980</v>
      </c>
      <c r="C1002" s="287" t="s">
        <v>126</v>
      </c>
      <c r="D1002" s="111">
        <v>2</v>
      </c>
      <c r="E1002" s="111"/>
      <c r="F1002" s="111">
        <v>2</v>
      </c>
      <c r="G1002" s="294"/>
      <c r="H1002" s="294"/>
      <c r="I1002" s="111" t="s">
        <v>2381</v>
      </c>
      <c r="J1002" s="576" t="s">
        <v>3981</v>
      </c>
      <c r="K1002" s="294" t="s">
        <v>3982</v>
      </c>
      <c r="L1002" s="341"/>
      <c r="M1002" s="341"/>
      <c r="N1002" s="341"/>
      <c r="O1002" s="341"/>
      <c r="P1002" s="341"/>
      <c r="Q1002" s="341"/>
      <c r="R1002" s="341"/>
      <c r="S1002" s="341"/>
      <c r="T1002" s="341"/>
      <c r="U1002" s="341"/>
      <c r="V1002" s="341"/>
      <c r="W1002" s="341"/>
      <c r="X1002" s="341"/>
      <c r="Y1002" s="341"/>
      <c r="Z1002" s="341"/>
    </row>
    <row r="1003" spans="1:26" ht="38.25" outlineLevel="1">
      <c r="A1003" s="294">
        <f t="shared" si="16"/>
        <v>983</v>
      </c>
      <c r="B1003" s="320" t="s">
        <v>3983</v>
      </c>
      <c r="C1003" s="339" t="s">
        <v>201</v>
      </c>
      <c r="D1003" s="327">
        <v>1</v>
      </c>
      <c r="E1003" s="327"/>
      <c r="F1003" s="327">
        <v>1</v>
      </c>
      <c r="G1003" s="294"/>
      <c r="H1003" s="294"/>
      <c r="I1003" s="294" t="s">
        <v>3984</v>
      </c>
      <c r="J1003" s="576"/>
      <c r="K1003" s="294" t="s">
        <v>3985</v>
      </c>
      <c r="L1003" s="341"/>
      <c r="M1003" s="341"/>
      <c r="N1003" s="341"/>
      <c r="O1003" s="341"/>
      <c r="P1003" s="341"/>
      <c r="Q1003" s="341"/>
      <c r="R1003" s="341"/>
      <c r="S1003" s="341"/>
      <c r="T1003" s="341"/>
      <c r="U1003" s="341"/>
      <c r="V1003" s="341"/>
      <c r="W1003" s="341"/>
      <c r="X1003" s="341"/>
      <c r="Y1003" s="341"/>
      <c r="Z1003" s="341"/>
    </row>
    <row r="1004" spans="1:26" ht="38.25" customHeight="1" outlineLevel="1">
      <c r="A1004" s="294">
        <f t="shared" si="16"/>
        <v>984</v>
      </c>
      <c r="B1004" s="176" t="s">
        <v>3986</v>
      </c>
      <c r="C1004" s="287" t="s">
        <v>126</v>
      </c>
      <c r="D1004" s="111">
        <v>8</v>
      </c>
      <c r="E1004" s="111"/>
      <c r="F1004" s="111">
        <v>8</v>
      </c>
      <c r="G1004" s="294"/>
      <c r="H1004" s="294"/>
      <c r="I1004" s="725" t="s">
        <v>3987</v>
      </c>
      <c r="J1004" s="576" t="s">
        <v>3988</v>
      </c>
      <c r="K1004" s="576" t="s">
        <v>3989</v>
      </c>
      <c r="L1004" s="341"/>
      <c r="M1004" s="341"/>
      <c r="N1004" s="341"/>
      <c r="O1004" s="341"/>
      <c r="P1004" s="341"/>
      <c r="Q1004" s="341"/>
      <c r="R1004" s="341"/>
      <c r="S1004" s="341"/>
      <c r="T1004" s="341"/>
      <c r="U1004" s="341"/>
      <c r="V1004" s="341"/>
      <c r="W1004" s="341"/>
      <c r="X1004" s="341"/>
      <c r="Y1004" s="341"/>
      <c r="Z1004" s="341"/>
    </row>
    <row r="1005" spans="1:26" ht="25.5" outlineLevel="1">
      <c r="A1005" s="294">
        <f t="shared" si="16"/>
        <v>985</v>
      </c>
      <c r="B1005" s="176" t="s">
        <v>3990</v>
      </c>
      <c r="C1005" s="287" t="s">
        <v>126</v>
      </c>
      <c r="D1005" s="111">
        <v>6</v>
      </c>
      <c r="E1005" s="111"/>
      <c r="F1005" s="111">
        <v>6</v>
      </c>
      <c r="G1005" s="294"/>
      <c r="H1005" s="294"/>
      <c r="I1005" s="725"/>
      <c r="J1005" s="576"/>
      <c r="K1005" s="576"/>
      <c r="L1005" s="341"/>
      <c r="M1005" s="341"/>
      <c r="N1005" s="341"/>
      <c r="O1005" s="341"/>
      <c r="P1005" s="341"/>
      <c r="Q1005" s="341"/>
      <c r="R1005" s="341"/>
      <c r="S1005" s="341"/>
      <c r="T1005" s="341"/>
      <c r="U1005" s="341"/>
      <c r="V1005" s="341"/>
      <c r="W1005" s="341"/>
      <c r="X1005" s="341"/>
      <c r="Y1005" s="341"/>
      <c r="Z1005" s="341"/>
    </row>
    <row r="1006" spans="1:26" ht="25.5" outlineLevel="1">
      <c r="A1006" s="294">
        <f t="shared" si="16"/>
        <v>986</v>
      </c>
      <c r="B1006" s="176" t="s">
        <v>3991</v>
      </c>
      <c r="C1006" s="287" t="s">
        <v>126</v>
      </c>
      <c r="D1006" s="111">
        <v>6</v>
      </c>
      <c r="E1006" s="111"/>
      <c r="F1006" s="111">
        <v>6</v>
      </c>
      <c r="G1006" s="294"/>
      <c r="H1006" s="294"/>
      <c r="I1006" s="725"/>
      <c r="J1006" s="576"/>
      <c r="K1006" s="576"/>
      <c r="L1006" s="341"/>
      <c r="M1006" s="341"/>
      <c r="N1006" s="341"/>
      <c r="O1006" s="341"/>
      <c r="P1006" s="341"/>
      <c r="Q1006" s="341"/>
      <c r="R1006" s="341"/>
      <c r="S1006" s="341"/>
      <c r="T1006" s="341"/>
      <c r="U1006" s="341"/>
      <c r="V1006" s="341"/>
      <c r="W1006" s="341"/>
      <c r="X1006" s="341"/>
      <c r="Y1006" s="341"/>
      <c r="Z1006" s="341"/>
    </row>
    <row r="1007" spans="1:26" ht="25.5" outlineLevel="1">
      <c r="A1007" s="294">
        <f t="shared" si="16"/>
        <v>987</v>
      </c>
      <c r="B1007" s="176" t="s">
        <v>3992</v>
      </c>
      <c r="C1007" s="294" t="s">
        <v>201</v>
      </c>
      <c r="D1007" s="111">
        <v>2</v>
      </c>
      <c r="E1007" s="111"/>
      <c r="F1007" s="111">
        <v>2</v>
      </c>
      <c r="G1007" s="294"/>
      <c r="H1007" s="294"/>
      <c r="I1007" s="294" t="s">
        <v>3993</v>
      </c>
      <c r="J1007" s="576" t="s">
        <v>3361</v>
      </c>
      <c r="K1007" s="576" t="s">
        <v>3994</v>
      </c>
      <c r="L1007" s="341"/>
      <c r="M1007" s="341"/>
      <c r="N1007" s="341"/>
      <c r="O1007" s="341"/>
      <c r="P1007" s="341"/>
      <c r="Q1007" s="341"/>
      <c r="R1007" s="341"/>
      <c r="S1007" s="341"/>
      <c r="T1007" s="341"/>
      <c r="U1007" s="341"/>
      <c r="V1007" s="341"/>
      <c r="W1007" s="341"/>
      <c r="X1007" s="341"/>
      <c r="Y1007" s="341"/>
      <c r="Z1007" s="341"/>
    </row>
    <row r="1008" spans="1:26" ht="13.5" customHeight="1" outlineLevel="1">
      <c r="A1008" s="294">
        <f t="shared" si="16"/>
        <v>988</v>
      </c>
      <c r="B1008" s="176" t="s">
        <v>3995</v>
      </c>
      <c r="C1008" s="294" t="s">
        <v>201</v>
      </c>
      <c r="D1008" s="111">
        <v>2</v>
      </c>
      <c r="E1008" s="111"/>
      <c r="F1008" s="111">
        <v>2</v>
      </c>
      <c r="G1008" s="294"/>
      <c r="H1008" s="294"/>
      <c r="I1008" s="576" t="s">
        <v>3996</v>
      </c>
      <c r="J1008" s="576"/>
      <c r="K1008" s="576"/>
      <c r="L1008" s="341"/>
      <c r="M1008" s="341"/>
      <c r="N1008" s="341"/>
      <c r="O1008" s="341"/>
      <c r="P1008" s="341"/>
      <c r="Q1008" s="341"/>
      <c r="R1008" s="341"/>
      <c r="S1008" s="341"/>
      <c r="T1008" s="341"/>
      <c r="U1008" s="341"/>
      <c r="V1008" s="341"/>
      <c r="W1008" s="341"/>
      <c r="X1008" s="341"/>
      <c r="Y1008" s="341"/>
      <c r="Z1008" s="341"/>
    </row>
    <row r="1009" spans="1:26" outlineLevel="1">
      <c r="A1009" s="294">
        <f t="shared" si="16"/>
        <v>989</v>
      </c>
      <c r="B1009" s="176" t="s">
        <v>3997</v>
      </c>
      <c r="C1009" s="294" t="s">
        <v>126</v>
      </c>
      <c r="D1009" s="111">
        <v>2</v>
      </c>
      <c r="E1009" s="111"/>
      <c r="F1009" s="111">
        <v>2</v>
      </c>
      <c r="G1009" s="294"/>
      <c r="H1009" s="294"/>
      <c r="I1009" s="576"/>
      <c r="J1009" s="576"/>
      <c r="K1009" s="576"/>
      <c r="L1009" s="341"/>
      <c r="M1009" s="341"/>
      <c r="N1009" s="341"/>
      <c r="O1009" s="341"/>
      <c r="P1009" s="341"/>
      <c r="Q1009" s="341"/>
      <c r="R1009" s="341"/>
      <c r="S1009" s="341"/>
      <c r="T1009" s="341"/>
      <c r="U1009" s="341"/>
      <c r="V1009" s="341"/>
      <c r="W1009" s="341"/>
      <c r="X1009" s="341"/>
      <c r="Y1009" s="341"/>
      <c r="Z1009" s="341"/>
    </row>
    <row r="1010" spans="1:26" outlineLevel="1">
      <c r="A1010" s="294">
        <f t="shared" si="16"/>
        <v>990</v>
      </c>
      <c r="B1010" s="176" t="s">
        <v>3998</v>
      </c>
      <c r="C1010" s="332" t="s">
        <v>262</v>
      </c>
      <c r="D1010" s="111">
        <v>200</v>
      </c>
      <c r="E1010" s="111"/>
      <c r="F1010" s="111">
        <v>200</v>
      </c>
      <c r="G1010" s="294"/>
      <c r="H1010" s="294"/>
      <c r="I1010" s="576"/>
      <c r="J1010" s="576" t="s">
        <v>3999</v>
      </c>
      <c r="K1010" s="576"/>
      <c r="L1010" s="341"/>
      <c r="M1010" s="341"/>
      <c r="N1010" s="341"/>
      <c r="O1010" s="341"/>
      <c r="P1010" s="341"/>
      <c r="Q1010" s="341"/>
      <c r="R1010" s="341"/>
      <c r="S1010" s="341"/>
      <c r="T1010" s="341"/>
      <c r="U1010" s="341"/>
      <c r="V1010" s="341"/>
      <c r="W1010" s="341"/>
      <c r="X1010" s="341"/>
      <c r="Y1010" s="341"/>
      <c r="Z1010" s="341"/>
    </row>
    <row r="1011" spans="1:26" outlineLevel="1">
      <c r="A1011" s="294">
        <f t="shared" si="16"/>
        <v>991</v>
      </c>
      <c r="B1011" s="176" t="s">
        <v>4000</v>
      </c>
      <c r="C1011" s="332" t="s">
        <v>262</v>
      </c>
      <c r="D1011" s="111">
        <v>200</v>
      </c>
      <c r="E1011" s="111"/>
      <c r="F1011" s="111">
        <v>200</v>
      </c>
      <c r="G1011" s="294"/>
      <c r="H1011" s="294"/>
      <c r="I1011" s="576"/>
      <c r="J1011" s="576"/>
      <c r="K1011" s="576"/>
      <c r="L1011" s="341"/>
      <c r="M1011" s="341"/>
      <c r="N1011" s="341"/>
      <c r="O1011" s="341"/>
      <c r="P1011" s="341"/>
      <c r="Q1011" s="341"/>
      <c r="R1011" s="341"/>
      <c r="S1011" s="341"/>
      <c r="T1011" s="341"/>
      <c r="U1011" s="341"/>
      <c r="V1011" s="341"/>
      <c r="W1011" s="341"/>
      <c r="X1011" s="341"/>
      <c r="Y1011" s="341"/>
      <c r="Z1011" s="341"/>
    </row>
    <row r="1012" spans="1:26" outlineLevel="1">
      <c r="A1012" s="294">
        <f t="shared" si="16"/>
        <v>992</v>
      </c>
      <c r="B1012" s="176" t="s">
        <v>4001</v>
      </c>
      <c r="C1012" s="332" t="s">
        <v>262</v>
      </c>
      <c r="D1012" s="111">
        <v>200</v>
      </c>
      <c r="E1012" s="111"/>
      <c r="F1012" s="111">
        <v>200</v>
      </c>
      <c r="G1012" s="294"/>
      <c r="H1012" s="294"/>
      <c r="I1012" s="576"/>
      <c r="J1012" s="576"/>
      <c r="K1012" s="576"/>
      <c r="L1012" s="341"/>
      <c r="M1012" s="341"/>
      <c r="N1012" s="341"/>
      <c r="O1012" s="341"/>
      <c r="P1012" s="341"/>
      <c r="Q1012" s="341"/>
      <c r="R1012" s="341"/>
      <c r="S1012" s="341"/>
      <c r="T1012" s="341"/>
      <c r="U1012" s="341"/>
      <c r="V1012" s="341"/>
      <c r="W1012" s="341"/>
      <c r="X1012" s="341"/>
      <c r="Y1012" s="341"/>
      <c r="Z1012" s="341"/>
    </row>
    <row r="1013" spans="1:26" outlineLevel="1">
      <c r="A1013" s="294">
        <f t="shared" si="16"/>
        <v>993</v>
      </c>
      <c r="B1013" s="176" t="s">
        <v>4002</v>
      </c>
      <c r="C1013" s="332" t="s">
        <v>262</v>
      </c>
      <c r="D1013" s="111">
        <v>200</v>
      </c>
      <c r="E1013" s="111"/>
      <c r="F1013" s="111">
        <v>200</v>
      </c>
      <c r="G1013" s="294"/>
      <c r="H1013" s="294"/>
      <c r="I1013" s="576"/>
      <c r="J1013" s="576"/>
      <c r="K1013" s="576"/>
      <c r="L1013" s="341"/>
      <c r="M1013" s="341"/>
      <c r="N1013" s="341"/>
      <c r="O1013" s="341"/>
      <c r="P1013" s="341"/>
      <c r="Q1013" s="341"/>
      <c r="R1013" s="341"/>
      <c r="S1013" s="341"/>
      <c r="T1013" s="341"/>
      <c r="U1013" s="341"/>
      <c r="V1013" s="341"/>
      <c r="W1013" s="341"/>
      <c r="X1013" s="341"/>
      <c r="Y1013" s="341"/>
      <c r="Z1013" s="341"/>
    </row>
    <row r="1014" spans="1:26" outlineLevel="1">
      <c r="A1014" s="294">
        <f t="shared" si="16"/>
        <v>994</v>
      </c>
      <c r="B1014" s="176" t="s">
        <v>4003</v>
      </c>
      <c r="C1014" s="332" t="s">
        <v>262</v>
      </c>
      <c r="D1014" s="111">
        <v>200</v>
      </c>
      <c r="E1014" s="111"/>
      <c r="F1014" s="111">
        <v>200</v>
      </c>
      <c r="G1014" s="294"/>
      <c r="H1014" s="294"/>
      <c r="I1014" s="576"/>
      <c r="J1014" s="576"/>
      <c r="K1014" s="576"/>
      <c r="L1014" s="341"/>
      <c r="M1014" s="341"/>
      <c r="N1014" s="341"/>
      <c r="O1014" s="341"/>
      <c r="P1014" s="341"/>
      <c r="Q1014" s="341"/>
      <c r="R1014" s="341"/>
      <c r="S1014" s="341"/>
      <c r="T1014" s="341"/>
      <c r="U1014" s="341"/>
      <c r="V1014" s="341"/>
      <c r="W1014" s="341"/>
      <c r="X1014" s="341"/>
      <c r="Y1014" s="341"/>
      <c r="Z1014" s="341"/>
    </row>
    <row r="1015" spans="1:26" outlineLevel="1">
      <c r="A1015" s="294">
        <f t="shared" si="16"/>
        <v>995</v>
      </c>
      <c r="B1015" s="176" t="s">
        <v>4004</v>
      </c>
      <c r="C1015" s="332" t="s">
        <v>262</v>
      </c>
      <c r="D1015" s="111">
        <v>200</v>
      </c>
      <c r="E1015" s="111"/>
      <c r="F1015" s="111">
        <v>200</v>
      </c>
      <c r="G1015" s="294"/>
      <c r="H1015" s="294"/>
      <c r="I1015" s="576"/>
      <c r="J1015" s="576"/>
      <c r="K1015" s="576"/>
      <c r="L1015" s="341"/>
      <c r="M1015" s="341"/>
      <c r="N1015" s="341"/>
      <c r="O1015" s="341"/>
      <c r="P1015" s="341"/>
      <c r="Q1015" s="341"/>
      <c r="R1015" s="341"/>
      <c r="S1015" s="341"/>
      <c r="T1015" s="341"/>
      <c r="U1015" s="341"/>
      <c r="V1015" s="341"/>
      <c r="W1015" s="341"/>
      <c r="X1015" s="341"/>
      <c r="Y1015" s="341"/>
      <c r="Z1015" s="341"/>
    </row>
    <row r="1016" spans="1:26" outlineLevel="1">
      <c r="A1016" s="294">
        <f t="shared" si="16"/>
        <v>996</v>
      </c>
      <c r="B1016" s="176" t="s">
        <v>4005</v>
      </c>
      <c r="C1016" s="294" t="s">
        <v>126</v>
      </c>
      <c r="D1016" s="111">
        <v>25</v>
      </c>
      <c r="E1016" s="111"/>
      <c r="F1016" s="111">
        <v>25</v>
      </c>
      <c r="G1016" s="294"/>
      <c r="H1016" s="294"/>
      <c r="I1016" s="576"/>
      <c r="J1016" s="576"/>
      <c r="K1016" s="576"/>
      <c r="L1016" s="341"/>
      <c r="M1016" s="341"/>
      <c r="N1016" s="341"/>
      <c r="O1016" s="341"/>
      <c r="P1016" s="341"/>
      <c r="Q1016" s="341"/>
      <c r="R1016" s="341"/>
      <c r="S1016" s="341"/>
      <c r="T1016" s="341"/>
      <c r="U1016" s="341"/>
      <c r="V1016" s="341"/>
      <c r="W1016" s="341"/>
      <c r="X1016" s="341"/>
      <c r="Y1016" s="341"/>
      <c r="Z1016" s="341"/>
    </row>
    <row r="1017" spans="1:26" outlineLevel="1">
      <c r="A1017" s="294">
        <f t="shared" si="16"/>
        <v>997</v>
      </c>
      <c r="B1017" s="176" t="s">
        <v>4006</v>
      </c>
      <c r="C1017" s="294" t="s">
        <v>126</v>
      </c>
      <c r="D1017" s="111">
        <v>25</v>
      </c>
      <c r="E1017" s="111"/>
      <c r="F1017" s="111">
        <v>25</v>
      </c>
      <c r="G1017" s="294"/>
      <c r="H1017" s="294"/>
      <c r="I1017" s="576" t="s">
        <v>3996</v>
      </c>
      <c r="J1017" s="576" t="s">
        <v>3999</v>
      </c>
      <c r="K1017" s="576" t="s">
        <v>3994</v>
      </c>
      <c r="L1017" s="341"/>
      <c r="M1017" s="341"/>
      <c r="N1017" s="341"/>
      <c r="O1017" s="341"/>
      <c r="P1017" s="341"/>
      <c r="Q1017" s="341"/>
      <c r="R1017" s="341"/>
      <c r="S1017" s="341"/>
      <c r="T1017" s="341"/>
      <c r="U1017" s="341"/>
      <c r="V1017" s="341"/>
      <c r="W1017" s="341"/>
      <c r="X1017" s="341"/>
      <c r="Y1017" s="341"/>
      <c r="Z1017" s="341"/>
    </row>
    <row r="1018" spans="1:26" outlineLevel="1">
      <c r="A1018" s="294">
        <f t="shared" si="16"/>
        <v>998</v>
      </c>
      <c r="B1018" s="176" t="s">
        <v>4007</v>
      </c>
      <c r="C1018" s="294" t="s">
        <v>126</v>
      </c>
      <c r="D1018" s="111">
        <v>25</v>
      </c>
      <c r="E1018" s="111"/>
      <c r="F1018" s="111">
        <v>25</v>
      </c>
      <c r="G1018" s="294"/>
      <c r="H1018" s="294"/>
      <c r="I1018" s="576"/>
      <c r="J1018" s="576"/>
      <c r="K1018" s="576"/>
      <c r="L1018" s="341"/>
      <c r="M1018" s="341"/>
      <c r="N1018" s="341"/>
      <c r="O1018" s="341"/>
      <c r="P1018" s="341"/>
      <c r="Q1018" s="341"/>
      <c r="R1018" s="341"/>
      <c r="S1018" s="341"/>
      <c r="T1018" s="341"/>
      <c r="U1018" s="341"/>
      <c r="V1018" s="341"/>
      <c r="W1018" s="341"/>
      <c r="X1018" s="341"/>
      <c r="Y1018" s="341"/>
      <c r="Z1018" s="341"/>
    </row>
    <row r="1019" spans="1:26" outlineLevel="1">
      <c r="A1019" s="294">
        <f t="shared" si="16"/>
        <v>999</v>
      </c>
      <c r="B1019" s="176" t="s">
        <v>4008</v>
      </c>
      <c r="C1019" s="294" t="s">
        <v>126</v>
      </c>
      <c r="D1019" s="111">
        <v>25</v>
      </c>
      <c r="E1019" s="111"/>
      <c r="F1019" s="111">
        <v>25</v>
      </c>
      <c r="G1019" s="294"/>
      <c r="H1019" s="294"/>
      <c r="I1019" s="576"/>
      <c r="J1019" s="576"/>
      <c r="K1019" s="576"/>
      <c r="L1019" s="341"/>
      <c r="M1019" s="341"/>
      <c r="N1019" s="341"/>
      <c r="O1019" s="341"/>
      <c r="P1019" s="341"/>
      <c r="Q1019" s="341"/>
      <c r="R1019" s="341"/>
      <c r="S1019" s="341"/>
      <c r="T1019" s="341"/>
      <c r="U1019" s="341"/>
      <c r="V1019" s="341"/>
      <c r="W1019" s="341"/>
      <c r="X1019" s="341"/>
      <c r="Y1019" s="341"/>
      <c r="Z1019" s="341"/>
    </row>
    <row r="1020" spans="1:26" outlineLevel="1">
      <c r="A1020" s="294">
        <f t="shared" si="16"/>
        <v>1000</v>
      </c>
      <c r="B1020" s="176" t="s">
        <v>4009</v>
      </c>
      <c r="C1020" s="294" t="s">
        <v>126</v>
      </c>
      <c r="D1020" s="111">
        <v>25</v>
      </c>
      <c r="E1020" s="111"/>
      <c r="F1020" s="111">
        <v>25</v>
      </c>
      <c r="G1020" s="294"/>
      <c r="H1020" s="294"/>
      <c r="I1020" s="576"/>
      <c r="J1020" s="576"/>
      <c r="K1020" s="576"/>
      <c r="L1020" s="341"/>
      <c r="M1020" s="341"/>
      <c r="N1020" s="341"/>
      <c r="O1020" s="341"/>
      <c r="P1020" s="341"/>
      <c r="Q1020" s="341"/>
      <c r="R1020" s="341"/>
      <c r="S1020" s="341"/>
      <c r="T1020" s="341"/>
      <c r="U1020" s="341"/>
      <c r="V1020" s="341"/>
      <c r="W1020" s="341"/>
      <c r="X1020" s="341"/>
      <c r="Y1020" s="341"/>
      <c r="Z1020" s="341"/>
    </row>
    <row r="1021" spans="1:26" outlineLevel="1">
      <c r="A1021" s="294">
        <f t="shared" si="16"/>
        <v>1001</v>
      </c>
      <c r="B1021" s="176" t="s">
        <v>4010</v>
      </c>
      <c r="C1021" s="294" t="s">
        <v>126</v>
      </c>
      <c r="D1021" s="111">
        <v>25</v>
      </c>
      <c r="E1021" s="111"/>
      <c r="F1021" s="111">
        <v>25</v>
      </c>
      <c r="G1021" s="294"/>
      <c r="H1021" s="294"/>
      <c r="I1021" s="576"/>
      <c r="J1021" s="576"/>
      <c r="K1021" s="576"/>
      <c r="L1021" s="341"/>
      <c r="M1021" s="341"/>
      <c r="N1021" s="341"/>
      <c r="O1021" s="341"/>
      <c r="P1021" s="341"/>
      <c r="Q1021" s="341"/>
      <c r="R1021" s="341"/>
      <c r="S1021" s="341"/>
      <c r="T1021" s="341"/>
      <c r="U1021" s="341"/>
      <c r="V1021" s="341"/>
      <c r="W1021" s="341"/>
      <c r="X1021" s="341"/>
      <c r="Y1021" s="341"/>
      <c r="Z1021" s="341"/>
    </row>
    <row r="1022" spans="1:26" outlineLevel="1">
      <c r="A1022" s="294">
        <f t="shared" si="16"/>
        <v>1002</v>
      </c>
      <c r="B1022" s="176" t="s">
        <v>4011</v>
      </c>
      <c r="C1022" s="294" t="s">
        <v>126</v>
      </c>
      <c r="D1022" s="111">
        <v>25</v>
      </c>
      <c r="E1022" s="111"/>
      <c r="F1022" s="111">
        <v>25</v>
      </c>
      <c r="G1022" s="294"/>
      <c r="H1022" s="294"/>
      <c r="I1022" s="576"/>
      <c r="J1022" s="576"/>
      <c r="K1022" s="576"/>
      <c r="L1022" s="341"/>
      <c r="M1022" s="341"/>
      <c r="N1022" s="341"/>
      <c r="O1022" s="341"/>
      <c r="P1022" s="341"/>
      <c r="Q1022" s="341"/>
      <c r="R1022" s="341"/>
      <c r="S1022" s="341"/>
      <c r="T1022" s="341"/>
      <c r="U1022" s="341"/>
      <c r="V1022" s="341"/>
      <c r="W1022" s="341"/>
      <c r="X1022" s="341"/>
      <c r="Y1022" s="341"/>
      <c r="Z1022" s="341"/>
    </row>
    <row r="1023" spans="1:26" outlineLevel="1">
      <c r="A1023" s="294">
        <f t="shared" si="16"/>
        <v>1003</v>
      </c>
      <c r="B1023" s="176" t="s">
        <v>4012</v>
      </c>
      <c r="C1023" s="294" t="s">
        <v>126</v>
      </c>
      <c r="D1023" s="111">
        <v>25</v>
      </c>
      <c r="E1023" s="111"/>
      <c r="F1023" s="111">
        <v>25</v>
      </c>
      <c r="G1023" s="294"/>
      <c r="H1023" s="294"/>
      <c r="I1023" s="576"/>
      <c r="J1023" s="576"/>
      <c r="K1023" s="576"/>
      <c r="L1023" s="341"/>
      <c r="M1023" s="341"/>
      <c r="N1023" s="341"/>
      <c r="O1023" s="341"/>
      <c r="P1023" s="341"/>
      <c r="Q1023" s="341"/>
      <c r="R1023" s="341"/>
      <c r="S1023" s="341"/>
      <c r="T1023" s="341"/>
      <c r="U1023" s="341"/>
      <c r="V1023" s="341"/>
      <c r="W1023" s="341"/>
      <c r="X1023" s="341"/>
      <c r="Y1023" s="341"/>
      <c r="Z1023" s="341"/>
    </row>
    <row r="1024" spans="1:26" outlineLevel="1">
      <c r="A1024" s="294">
        <f t="shared" si="16"/>
        <v>1004</v>
      </c>
      <c r="B1024" s="176" t="s">
        <v>4013</v>
      </c>
      <c r="C1024" s="294" t="s">
        <v>126</v>
      </c>
      <c r="D1024" s="111">
        <v>25</v>
      </c>
      <c r="E1024" s="111"/>
      <c r="F1024" s="111">
        <v>25</v>
      </c>
      <c r="G1024" s="294"/>
      <c r="H1024" s="294"/>
      <c r="I1024" s="576"/>
      <c r="J1024" s="576"/>
      <c r="K1024" s="576"/>
      <c r="L1024" s="341"/>
      <c r="M1024" s="341"/>
      <c r="N1024" s="341"/>
      <c r="O1024" s="341"/>
      <c r="P1024" s="341"/>
      <c r="Q1024" s="341"/>
      <c r="R1024" s="341"/>
      <c r="S1024" s="341"/>
      <c r="T1024" s="341"/>
      <c r="U1024" s="341"/>
      <c r="V1024" s="341"/>
      <c r="W1024" s="341"/>
      <c r="X1024" s="341"/>
      <c r="Y1024" s="341"/>
      <c r="Z1024" s="341"/>
    </row>
    <row r="1025" spans="1:26" outlineLevel="1">
      <c r="A1025" s="294">
        <f t="shared" si="16"/>
        <v>1005</v>
      </c>
      <c r="B1025" s="176" t="s">
        <v>4014</v>
      </c>
      <c r="C1025" s="294" t="s">
        <v>126</v>
      </c>
      <c r="D1025" s="111">
        <v>25</v>
      </c>
      <c r="E1025" s="111"/>
      <c r="F1025" s="111">
        <v>25</v>
      </c>
      <c r="G1025" s="294"/>
      <c r="H1025" s="294"/>
      <c r="I1025" s="576"/>
      <c r="J1025" s="576"/>
      <c r="K1025" s="576"/>
      <c r="L1025" s="341"/>
      <c r="M1025" s="341"/>
      <c r="N1025" s="341"/>
      <c r="O1025" s="341"/>
      <c r="P1025" s="341"/>
      <c r="Q1025" s="341"/>
      <c r="R1025" s="341"/>
      <c r="S1025" s="341"/>
      <c r="T1025" s="341"/>
      <c r="U1025" s="341"/>
      <c r="V1025" s="341"/>
      <c r="W1025" s="341"/>
      <c r="X1025" s="341"/>
      <c r="Y1025" s="341"/>
      <c r="Z1025" s="341"/>
    </row>
    <row r="1026" spans="1:26" outlineLevel="1">
      <c r="A1026" s="294">
        <f t="shared" si="16"/>
        <v>1006</v>
      </c>
      <c r="B1026" s="176" t="s">
        <v>4015</v>
      </c>
      <c r="C1026" s="294" t="s">
        <v>126</v>
      </c>
      <c r="D1026" s="111">
        <v>25</v>
      </c>
      <c r="E1026" s="111"/>
      <c r="F1026" s="111">
        <v>25</v>
      </c>
      <c r="G1026" s="294"/>
      <c r="H1026" s="294"/>
      <c r="I1026" s="576"/>
      <c r="J1026" s="576"/>
      <c r="K1026" s="576"/>
      <c r="L1026" s="341"/>
      <c r="M1026" s="341"/>
      <c r="N1026" s="341"/>
      <c r="O1026" s="341"/>
      <c r="P1026" s="341"/>
      <c r="Q1026" s="341"/>
      <c r="R1026" s="341"/>
      <c r="S1026" s="341"/>
      <c r="T1026" s="341"/>
      <c r="U1026" s="341"/>
      <c r="V1026" s="341"/>
      <c r="W1026" s="341"/>
      <c r="X1026" s="341"/>
      <c r="Y1026" s="341"/>
      <c r="Z1026" s="341"/>
    </row>
    <row r="1027" spans="1:26" outlineLevel="1">
      <c r="A1027" s="294">
        <f t="shared" si="16"/>
        <v>1007</v>
      </c>
      <c r="B1027" s="176" t="s">
        <v>4016</v>
      </c>
      <c r="C1027" s="294" t="s">
        <v>126</v>
      </c>
      <c r="D1027" s="111">
        <v>25</v>
      </c>
      <c r="E1027" s="111"/>
      <c r="F1027" s="111">
        <v>25</v>
      </c>
      <c r="G1027" s="294"/>
      <c r="H1027" s="294"/>
      <c r="I1027" s="576"/>
      <c r="J1027" s="576"/>
      <c r="K1027" s="576"/>
      <c r="L1027" s="341"/>
      <c r="M1027" s="341"/>
      <c r="N1027" s="341"/>
      <c r="O1027" s="341"/>
      <c r="P1027" s="341"/>
      <c r="Q1027" s="341"/>
      <c r="R1027" s="341"/>
      <c r="S1027" s="341"/>
      <c r="T1027" s="341"/>
      <c r="U1027" s="341"/>
      <c r="V1027" s="341"/>
      <c r="W1027" s="341"/>
      <c r="X1027" s="341"/>
      <c r="Y1027" s="341"/>
      <c r="Z1027" s="341"/>
    </row>
    <row r="1028" spans="1:26" outlineLevel="1">
      <c r="A1028" s="294">
        <f t="shared" si="16"/>
        <v>1008</v>
      </c>
      <c r="B1028" s="176" t="s">
        <v>4017</v>
      </c>
      <c r="C1028" s="294" t="s">
        <v>126</v>
      </c>
      <c r="D1028" s="111">
        <v>25</v>
      </c>
      <c r="E1028" s="111"/>
      <c r="F1028" s="111">
        <v>25</v>
      </c>
      <c r="G1028" s="294"/>
      <c r="H1028" s="294"/>
      <c r="I1028" s="576"/>
      <c r="J1028" s="576"/>
      <c r="K1028" s="576"/>
      <c r="L1028" s="341"/>
      <c r="M1028" s="341"/>
      <c r="N1028" s="341"/>
      <c r="O1028" s="341"/>
      <c r="P1028" s="341"/>
      <c r="Q1028" s="341"/>
      <c r="R1028" s="341"/>
      <c r="S1028" s="341"/>
      <c r="T1028" s="341"/>
      <c r="U1028" s="341"/>
      <c r="V1028" s="341"/>
      <c r="W1028" s="341"/>
      <c r="X1028" s="341"/>
      <c r="Y1028" s="341"/>
      <c r="Z1028" s="341"/>
    </row>
    <row r="1029" spans="1:26" outlineLevel="1">
      <c r="A1029" s="294">
        <f t="shared" si="16"/>
        <v>1009</v>
      </c>
      <c r="B1029" s="176" t="s">
        <v>4018</v>
      </c>
      <c r="C1029" s="294" t="s">
        <v>126</v>
      </c>
      <c r="D1029" s="111">
        <v>25</v>
      </c>
      <c r="E1029" s="111"/>
      <c r="F1029" s="111">
        <v>25</v>
      </c>
      <c r="G1029" s="294"/>
      <c r="H1029" s="294"/>
      <c r="I1029" s="576"/>
      <c r="J1029" s="576"/>
      <c r="K1029" s="576"/>
      <c r="L1029" s="341"/>
      <c r="M1029" s="341"/>
      <c r="N1029" s="341"/>
      <c r="O1029" s="341"/>
      <c r="P1029" s="341"/>
      <c r="Q1029" s="341"/>
      <c r="R1029" s="341"/>
      <c r="S1029" s="341"/>
      <c r="T1029" s="341"/>
      <c r="U1029" s="341"/>
      <c r="V1029" s="341"/>
      <c r="W1029" s="341"/>
      <c r="X1029" s="341"/>
      <c r="Y1029" s="341"/>
      <c r="Z1029" s="341"/>
    </row>
    <row r="1030" spans="1:26" outlineLevel="1">
      <c r="A1030" s="294">
        <f t="shared" si="16"/>
        <v>1010</v>
      </c>
      <c r="B1030" s="176" t="s">
        <v>4019</v>
      </c>
      <c r="C1030" s="294" t="s">
        <v>126</v>
      </c>
      <c r="D1030" s="111">
        <v>25</v>
      </c>
      <c r="E1030" s="111"/>
      <c r="F1030" s="111">
        <v>25</v>
      </c>
      <c r="G1030" s="294"/>
      <c r="H1030" s="294"/>
      <c r="I1030" s="576"/>
      <c r="J1030" s="576"/>
      <c r="K1030" s="576"/>
      <c r="L1030" s="341"/>
      <c r="M1030" s="341"/>
      <c r="N1030" s="341"/>
      <c r="O1030" s="341"/>
      <c r="P1030" s="341"/>
      <c r="Q1030" s="341"/>
      <c r="R1030" s="341"/>
      <c r="S1030" s="341"/>
      <c r="T1030" s="341"/>
      <c r="U1030" s="341"/>
      <c r="V1030" s="341"/>
      <c r="W1030" s="341"/>
      <c r="X1030" s="341"/>
      <c r="Y1030" s="341"/>
      <c r="Z1030" s="341"/>
    </row>
    <row r="1031" spans="1:26" outlineLevel="1">
      <c r="A1031" s="294">
        <f t="shared" ref="A1031:A1032" si="17">A1030+1</f>
        <v>1011</v>
      </c>
      <c r="B1031" s="176" t="s">
        <v>4020</v>
      </c>
      <c r="C1031" s="294" t="s">
        <v>126</v>
      </c>
      <c r="D1031" s="111">
        <v>25</v>
      </c>
      <c r="E1031" s="111"/>
      <c r="F1031" s="111">
        <v>25</v>
      </c>
      <c r="G1031" s="294"/>
      <c r="H1031" s="294"/>
      <c r="I1031" s="576"/>
      <c r="J1031" s="576"/>
      <c r="K1031" s="576"/>
      <c r="L1031" s="341"/>
      <c r="M1031" s="341"/>
      <c r="N1031" s="341"/>
      <c r="O1031" s="341"/>
      <c r="P1031" s="341"/>
      <c r="Q1031" s="341"/>
      <c r="R1031" s="341"/>
      <c r="S1031" s="341"/>
      <c r="T1031" s="341"/>
      <c r="U1031" s="341"/>
      <c r="V1031" s="341"/>
      <c r="W1031" s="341"/>
      <c r="X1031" s="341"/>
      <c r="Y1031" s="341"/>
      <c r="Z1031" s="341"/>
    </row>
    <row r="1032" spans="1:26" ht="32.25" customHeight="1" outlineLevel="1">
      <c r="A1032" s="294">
        <f t="shared" si="17"/>
        <v>1012</v>
      </c>
      <c r="B1032" s="176" t="s">
        <v>4021</v>
      </c>
      <c r="C1032" s="294" t="s">
        <v>201</v>
      </c>
      <c r="D1032" s="111">
        <v>1</v>
      </c>
      <c r="E1032" s="111"/>
      <c r="F1032" s="111">
        <v>1</v>
      </c>
      <c r="G1032" s="294"/>
      <c r="H1032" s="294"/>
      <c r="I1032" s="340" t="s">
        <v>4022</v>
      </c>
      <c r="J1032" s="294" t="s">
        <v>3361</v>
      </c>
      <c r="K1032" s="294" t="s">
        <v>3923</v>
      </c>
      <c r="L1032" s="341"/>
      <c r="M1032" s="341"/>
      <c r="N1032" s="341"/>
      <c r="O1032" s="341"/>
      <c r="P1032" s="341"/>
      <c r="Q1032" s="341"/>
      <c r="R1032" s="341"/>
      <c r="S1032" s="341"/>
      <c r="T1032" s="341"/>
      <c r="U1032" s="341"/>
      <c r="V1032" s="341"/>
      <c r="W1032" s="341"/>
      <c r="X1032" s="341"/>
      <c r="Y1032" s="341"/>
      <c r="Z1032" s="341"/>
    </row>
    <row r="1033" spans="1:26" ht="21" customHeight="1">
      <c r="A1033" s="309">
        <f>COUNT(A261:A1032)</f>
        <v>772</v>
      </c>
      <c r="B1033" s="718" t="s">
        <v>85</v>
      </c>
      <c r="C1033" s="581"/>
      <c r="D1033" s="581"/>
      <c r="E1033" s="581"/>
      <c r="F1033" s="581"/>
      <c r="G1033" s="581"/>
      <c r="H1033" s="581"/>
      <c r="I1033" s="111"/>
      <c r="J1033" s="111"/>
      <c r="K1033" s="111"/>
      <c r="L1033" s="318"/>
      <c r="M1033" s="318"/>
      <c r="N1033" s="318"/>
      <c r="O1033" s="318"/>
      <c r="P1033" s="318"/>
      <c r="Q1033" s="318"/>
      <c r="R1033" s="318"/>
      <c r="S1033" s="318"/>
      <c r="T1033" s="318"/>
      <c r="U1033" s="318"/>
      <c r="V1033" s="318"/>
      <c r="W1033" s="318"/>
      <c r="X1033" s="318"/>
      <c r="Y1033" s="318"/>
      <c r="Z1033" s="318"/>
    </row>
    <row r="1034" spans="1:26" ht="27.75" customHeight="1">
      <c r="A1034" s="286"/>
      <c r="B1034" s="719" t="s">
        <v>4023</v>
      </c>
      <c r="C1034" s="621"/>
      <c r="D1034" s="621"/>
      <c r="E1034" s="621"/>
      <c r="F1034" s="621"/>
      <c r="G1034" s="621"/>
      <c r="H1034" s="621"/>
      <c r="I1034" s="621"/>
      <c r="J1034" s="621"/>
      <c r="K1034" s="621"/>
      <c r="L1034" s="236"/>
      <c r="M1034" s="236"/>
      <c r="N1034" s="236"/>
      <c r="O1034" s="236"/>
      <c r="P1034" s="236"/>
      <c r="Q1034" s="236"/>
      <c r="R1034" s="236"/>
      <c r="S1034" s="236"/>
      <c r="T1034" s="236"/>
      <c r="U1034" s="236"/>
      <c r="V1034" s="236"/>
      <c r="W1034" s="236"/>
      <c r="X1034" s="236"/>
      <c r="Y1034" s="236"/>
      <c r="Z1034" s="236"/>
    </row>
    <row r="1035" spans="1:26" ht="15.75" customHeight="1" outlineLevel="1">
      <c r="A1035" s="345"/>
      <c r="B1035" s="729" t="s">
        <v>577</v>
      </c>
      <c r="C1035" s="621"/>
      <c r="D1035" s="621"/>
      <c r="E1035" s="621"/>
      <c r="F1035" s="621"/>
      <c r="G1035" s="621"/>
      <c r="H1035" s="621"/>
      <c r="I1035" s="621"/>
      <c r="J1035" s="621"/>
      <c r="K1035" s="621"/>
      <c r="L1035" s="25"/>
      <c r="M1035" s="25"/>
      <c r="N1035" s="25"/>
      <c r="O1035" s="25"/>
      <c r="P1035" s="25"/>
      <c r="Q1035" s="25"/>
      <c r="R1035" s="25"/>
      <c r="S1035" s="25"/>
      <c r="T1035" s="25"/>
      <c r="U1035" s="25"/>
      <c r="V1035" s="25"/>
      <c r="W1035" s="25"/>
      <c r="X1035" s="25"/>
      <c r="Y1035" s="25"/>
      <c r="Z1035" s="25"/>
    </row>
    <row r="1036" spans="1:26" ht="15.75" customHeight="1" outlineLevel="1">
      <c r="A1036" s="291">
        <f>A1032+1</f>
        <v>1013</v>
      </c>
      <c r="B1036" s="102" t="s">
        <v>4024</v>
      </c>
      <c r="C1036" s="291" t="s">
        <v>126</v>
      </c>
      <c r="D1036" s="291">
        <v>10</v>
      </c>
      <c r="E1036" s="291">
        <v>6</v>
      </c>
      <c r="F1036" s="291"/>
      <c r="G1036" s="291">
        <v>2</v>
      </c>
      <c r="H1036" s="291">
        <v>2</v>
      </c>
      <c r="I1036" s="575" t="s">
        <v>4025</v>
      </c>
      <c r="J1036" s="576" t="s">
        <v>580</v>
      </c>
      <c r="K1036" s="575" t="s">
        <v>4026</v>
      </c>
      <c r="L1036" s="24"/>
      <c r="M1036" s="24"/>
      <c r="N1036" s="24"/>
      <c r="O1036" s="24"/>
      <c r="P1036" s="24"/>
      <c r="Q1036" s="24"/>
      <c r="R1036" s="24"/>
      <c r="S1036" s="24"/>
      <c r="T1036" s="24"/>
      <c r="U1036" s="24"/>
      <c r="V1036" s="24"/>
      <c r="W1036" s="24"/>
      <c r="X1036" s="24"/>
      <c r="Y1036" s="24"/>
      <c r="Z1036" s="24"/>
    </row>
    <row r="1037" spans="1:26" ht="12.75" customHeight="1" outlineLevel="1">
      <c r="A1037" s="291">
        <f t="shared" ref="A1037:A1067" si="18">A1036+1</f>
        <v>1014</v>
      </c>
      <c r="B1037" s="102" t="s">
        <v>4027</v>
      </c>
      <c r="C1037" s="291" t="s">
        <v>126</v>
      </c>
      <c r="D1037" s="291">
        <v>10</v>
      </c>
      <c r="E1037" s="291">
        <v>6</v>
      </c>
      <c r="F1037" s="291"/>
      <c r="G1037" s="291">
        <v>2</v>
      </c>
      <c r="H1037" s="291">
        <v>2</v>
      </c>
      <c r="I1037" s="575"/>
      <c r="J1037" s="576"/>
      <c r="K1037" s="581"/>
      <c r="L1037" s="24"/>
      <c r="M1037" s="24"/>
      <c r="N1037" s="24"/>
      <c r="O1037" s="24"/>
      <c r="P1037" s="24"/>
      <c r="Q1037" s="24"/>
      <c r="R1037" s="24"/>
      <c r="S1037" s="24"/>
      <c r="T1037" s="24"/>
      <c r="U1037" s="24"/>
      <c r="V1037" s="24"/>
      <c r="W1037" s="24"/>
      <c r="X1037" s="24"/>
      <c r="Y1037" s="24"/>
      <c r="Z1037" s="24"/>
    </row>
    <row r="1038" spans="1:26" ht="12.75" customHeight="1" outlineLevel="1">
      <c r="A1038" s="291">
        <f t="shared" si="18"/>
        <v>1015</v>
      </c>
      <c r="B1038" s="102" t="s">
        <v>4028</v>
      </c>
      <c r="C1038" s="291" t="s">
        <v>126</v>
      </c>
      <c r="D1038" s="291">
        <v>10</v>
      </c>
      <c r="E1038" s="291">
        <v>6</v>
      </c>
      <c r="F1038" s="291"/>
      <c r="G1038" s="291">
        <v>2</v>
      </c>
      <c r="H1038" s="291">
        <v>2</v>
      </c>
      <c r="I1038" s="575"/>
      <c r="J1038" s="576"/>
      <c r="K1038" s="581"/>
      <c r="L1038" s="24"/>
      <c r="M1038" s="24"/>
      <c r="N1038" s="24"/>
      <c r="O1038" s="24"/>
      <c r="P1038" s="24"/>
      <c r="Q1038" s="24"/>
      <c r="R1038" s="24"/>
      <c r="S1038" s="24"/>
      <c r="T1038" s="24"/>
      <c r="U1038" s="24"/>
      <c r="V1038" s="24"/>
      <c r="W1038" s="24"/>
      <c r="X1038" s="24"/>
      <c r="Y1038" s="24"/>
      <c r="Z1038" s="24"/>
    </row>
    <row r="1039" spans="1:26" ht="12.75" customHeight="1" outlineLevel="1">
      <c r="A1039" s="291">
        <f t="shared" si="18"/>
        <v>1016</v>
      </c>
      <c r="B1039" s="102" t="s">
        <v>4029</v>
      </c>
      <c r="C1039" s="291" t="s">
        <v>126</v>
      </c>
      <c r="D1039" s="291">
        <v>40</v>
      </c>
      <c r="E1039" s="291">
        <v>10</v>
      </c>
      <c r="F1039" s="291">
        <v>10</v>
      </c>
      <c r="G1039" s="291">
        <v>10</v>
      </c>
      <c r="H1039" s="291">
        <v>10</v>
      </c>
      <c r="I1039" s="575"/>
      <c r="J1039" s="576"/>
      <c r="K1039" s="581"/>
      <c r="L1039" s="24"/>
      <c r="M1039" s="24"/>
      <c r="N1039" s="24"/>
      <c r="O1039" s="24"/>
      <c r="P1039" s="24"/>
      <c r="Q1039" s="24"/>
      <c r="R1039" s="24"/>
      <c r="S1039" s="24"/>
      <c r="T1039" s="24"/>
      <c r="U1039" s="24"/>
      <c r="V1039" s="24"/>
      <c r="W1039" s="24"/>
      <c r="X1039" s="24"/>
      <c r="Y1039" s="24"/>
      <c r="Z1039" s="24"/>
    </row>
    <row r="1040" spans="1:26" ht="12.75" customHeight="1" outlineLevel="1">
      <c r="A1040" s="291">
        <f t="shared" si="18"/>
        <v>1017</v>
      </c>
      <c r="B1040" s="102" t="s">
        <v>4030</v>
      </c>
      <c r="C1040" s="291" t="s">
        <v>126</v>
      </c>
      <c r="D1040" s="291">
        <v>40</v>
      </c>
      <c r="E1040" s="291">
        <v>10</v>
      </c>
      <c r="F1040" s="291">
        <v>10</v>
      </c>
      <c r="G1040" s="291">
        <v>10</v>
      </c>
      <c r="H1040" s="291">
        <v>10</v>
      </c>
      <c r="I1040" s="575"/>
      <c r="J1040" s="576"/>
      <c r="K1040" s="581"/>
      <c r="L1040" s="24"/>
      <c r="M1040" s="24"/>
      <c r="N1040" s="24"/>
      <c r="O1040" s="24"/>
      <c r="P1040" s="24"/>
      <c r="Q1040" s="24"/>
      <c r="R1040" s="24"/>
      <c r="S1040" s="24"/>
      <c r="T1040" s="24"/>
      <c r="U1040" s="24"/>
      <c r="V1040" s="24"/>
      <c r="W1040" s="24"/>
      <c r="X1040" s="24"/>
      <c r="Y1040" s="24"/>
      <c r="Z1040" s="24"/>
    </row>
    <row r="1041" spans="1:26" ht="12.75" customHeight="1" outlineLevel="1">
      <c r="A1041" s="291">
        <f t="shared" si="18"/>
        <v>1018</v>
      </c>
      <c r="B1041" s="102" t="s">
        <v>4031</v>
      </c>
      <c r="C1041" s="291" t="s">
        <v>126</v>
      </c>
      <c r="D1041" s="291">
        <v>40</v>
      </c>
      <c r="E1041" s="291">
        <v>10</v>
      </c>
      <c r="F1041" s="291">
        <v>10</v>
      </c>
      <c r="G1041" s="291">
        <v>10</v>
      </c>
      <c r="H1041" s="291">
        <v>10</v>
      </c>
      <c r="I1041" s="575"/>
      <c r="J1041" s="576"/>
      <c r="K1041" s="581"/>
      <c r="L1041" s="24"/>
      <c r="M1041" s="24"/>
      <c r="N1041" s="24"/>
      <c r="O1041" s="24"/>
      <c r="P1041" s="24"/>
      <c r="Q1041" s="24"/>
      <c r="R1041" s="24"/>
      <c r="S1041" s="24"/>
      <c r="T1041" s="24"/>
      <c r="U1041" s="24"/>
      <c r="V1041" s="24"/>
      <c r="W1041" s="24"/>
      <c r="X1041" s="24"/>
      <c r="Y1041" s="24"/>
      <c r="Z1041" s="24"/>
    </row>
    <row r="1042" spans="1:26" ht="12.75" customHeight="1" outlineLevel="1">
      <c r="A1042" s="291">
        <f t="shared" si="18"/>
        <v>1019</v>
      </c>
      <c r="B1042" s="102" t="s">
        <v>4032</v>
      </c>
      <c r="C1042" s="291" t="s">
        <v>126</v>
      </c>
      <c r="D1042" s="291">
        <v>40</v>
      </c>
      <c r="E1042" s="291">
        <v>10</v>
      </c>
      <c r="F1042" s="291">
        <v>10</v>
      </c>
      <c r="G1042" s="291">
        <v>10</v>
      </c>
      <c r="H1042" s="291">
        <v>10</v>
      </c>
      <c r="I1042" s="575"/>
      <c r="J1042" s="576"/>
      <c r="K1042" s="581"/>
      <c r="L1042" s="22"/>
      <c r="M1042" s="22"/>
      <c r="N1042" s="22"/>
      <c r="O1042" s="22"/>
      <c r="P1042" s="22"/>
      <c r="Q1042" s="22"/>
      <c r="R1042" s="22"/>
      <c r="S1042" s="22"/>
      <c r="T1042" s="22"/>
      <c r="U1042" s="22"/>
      <c r="V1042" s="22"/>
      <c r="W1042" s="22"/>
      <c r="X1042" s="22"/>
      <c r="Y1042" s="22"/>
      <c r="Z1042" s="22"/>
    </row>
    <row r="1043" spans="1:26" ht="12.75" customHeight="1" outlineLevel="1">
      <c r="A1043" s="291">
        <f t="shared" si="18"/>
        <v>1020</v>
      </c>
      <c r="B1043" s="102" t="s">
        <v>4033</v>
      </c>
      <c r="C1043" s="291" t="s">
        <v>126</v>
      </c>
      <c r="D1043" s="291">
        <v>40</v>
      </c>
      <c r="E1043" s="291">
        <v>10</v>
      </c>
      <c r="F1043" s="291">
        <v>10</v>
      </c>
      <c r="G1043" s="291">
        <v>10</v>
      </c>
      <c r="H1043" s="291">
        <v>10</v>
      </c>
      <c r="I1043" s="575"/>
      <c r="J1043" s="576"/>
      <c r="K1043" s="581"/>
      <c r="L1043" s="22"/>
      <c r="M1043" s="22"/>
      <c r="N1043" s="22"/>
      <c r="O1043" s="22"/>
      <c r="P1043" s="22"/>
      <c r="Q1043" s="22"/>
      <c r="R1043" s="22"/>
      <c r="S1043" s="22"/>
      <c r="T1043" s="22"/>
      <c r="U1043" s="22"/>
      <c r="V1043" s="22"/>
      <c r="W1043" s="22"/>
      <c r="X1043" s="22"/>
      <c r="Y1043" s="22"/>
      <c r="Z1043" s="22"/>
    </row>
    <row r="1044" spans="1:26" ht="12.75" customHeight="1" outlineLevel="1">
      <c r="A1044" s="291">
        <f t="shared" si="18"/>
        <v>1021</v>
      </c>
      <c r="B1044" s="102" t="s">
        <v>4034</v>
      </c>
      <c r="C1044" s="291" t="s">
        <v>126</v>
      </c>
      <c r="D1044" s="291">
        <v>10</v>
      </c>
      <c r="E1044" s="291">
        <v>4</v>
      </c>
      <c r="F1044" s="291">
        <v>2</v>
      </c>
      <c r="G1044" s="291">
        <v>2</v>
      </c>
      <c r="H1044" s="291">
        <v>2</v>
      </c>
      <c r="I1044" s="575"/>
      <c r="J1044" s="576"/>
      <c r="K1044" s="581"/>
      <c r="L1044" s="22"/>
      <c r="M1044" s="22"/>
      <c r="N1044" s="22"/>
      <c r="O1044" s="22"/>
      <c r="P1044" s="22"/>
      <c r="Q1044" s="22"/>
      <c r="R1044" s="22"/>
      <c r="S1044" s="22"/>
      <c r="T1044" s="22"/>
      <c r="U1044" s="22"/>
      <c r="V1044" s="22"/>
      <c r="W1044" s="22"/>
      <c r="X1044" s="22"/>
      <c r="Y1044" s="22"/>
      <c r="Z1044" s="22"/>
    </row>
    <row r="1045" spans="1:26" ht="12.75" customHeight="1" outlineLevel="1">
      <c r="A1045" s="291">
        <f t="shared" si="18"/>
        <v>1022</v>
      </c>
      <c r="B1045" s="102" t="s">
        <v>4035</v>
      </c>
      <c r="C1045" s="291" t="s">
        <v>126</v>
      </c>
      <c r="D1045" s="291">
        <v>10</v>
      </c>
      <c r="E1045" s="291">
        <v>4</v>
      </c>
      <c r="F1045" s="291">
        <v>2</v>
      </c>
      <c r="G1045" s="291">
        <v>2</v>
      </c>
      <c r="H1045" s="291">
        <v>2</v>
      </c>
      <c r="I1045" s="575"/>
      <c r="J1045" s="576"/>
      <c r="K1045" s="581"/>
      <c r="L1045" s="22"/>
      <c r="M1045" s="22"/>
      <c r="N1045" s="22"/>
      <c r="O1045" s="22"/>
      <c r="P1045" s="22"/>
      <c r="Q1045" s="22"/>
      <c r="R1045" s="22"/>
      <c r="S1045" s="22"/>
      <c r="T1045" s="22"/>
      <c r="U1045" s="22"/>
      <c r="V1045" s="22"/>
      <c r="W1045" s="22"/>
      <c r="X1045" s="22"/>
      <c r="Y1045" s="22"/>
      <c r="Z1045" s="22"/>
    </row>
    <row r="1046" spans="1:26" ht="12.75" customHeight="1" outlineLevel="1">
      <c r="A1046" s="291">
        <f t="shared" si="18"/>
        <v>1023</v>
      </c>
      <c r="B1046" s="102" t="s">
        <v>4036</v>
      </c>
      <c r="C1046" s="291" t="s">
        <v>126</v>
      </c>
      <c r="D1046" s="291">
        <v>10</v>
      </c>
      <c r="E1046" s="291">
        <v>4</v>
      </c>
      <c r="F1046" s="291">
        <v>2</v>
      </c>
      <c r="G1046" s="291">
        <v>2</v>
      </c>
      <c r="H1046" s="291">
        <v>2</v>
      </c>
      <c r="I1046" s="575"/>
      <c r="J1046" s="576"/>
      <c r="K1046" s="581"/>
      <c r="L1046" s="22"/>
      <c r="M1046" s="22"/>
      <c r="N1046" s="22"/>
      <c r="O1046" s="22"/>
      <c r="P1046" s="22"/>
      <c r="Q1046" s="22"/>
      <c r="R1046" s="22"/>
      <c r="S1046" s="22"/>
      <c r="T1046" s="22"/>
      <c r="U1046" s="22"/>
      <c r="V1046" s="22"/>
      <c r="W1046" s="22"/>
      <c r="X1046" s="22"/>
      <c r="Y1046" s="22"/>
      <c r="Z1046" s="22"/>
    </row>
    <row r="1047" spans="1:26" ht="12.75" customHeight="1" outlineLevel="1">
      <c r="A1047" s="291">
        <f t="shared" si="18"/>
        <v>1024</v>
      </c>
      <c r="B1047" s="102" t="s">
        <v>4037</v>
      </c>
      <c r="C1047" s="291" t="s">
        <v>126</v>
      </c>
      <c r="D1047" s="291">
        <v>10</v>
      </c>
      <c r="E1047" s="291">
        <v>4</v>
      </c>
      <c r="F1047" s="291">
        <v>2</v>
      </c>
      <c r="G1047" s="291">
        <v>2</v>
      </c>
      <c r="H1047" s="291">
        <v>2</v>
      </c>
      <c r="I1047" s="575"/>
      <c r="J1047" s="576"/>
      <c r="K1047" s="581"/>
      <c r="L1047" s="22"/>
      <c r="M1047" s="22"/>
      <c r="N1047" s="22"/>
      <c r="O1047" s="22"/>
      <c r="P1047" s="22"/>
      <c r="Q1047" s="22"/>
      <c r="R1047" s="22"/>
      <c r="S1047" s="22"/>
      <c r="T1047" s="22"/>
      <c r="U1047" s="22"/>
      <c r="V1047" s="22"/>
      <c r="W1047" s="22"/>
      <c r="X1047" s="22"/>
      <c r="Y1047" s="22"/>
      <c r="Z1047" s="22"/>
    </row>
    <row r="1048" spans="1:26" ht="12.75" customHeight="1" outlineLevel="1">
      <c r="A1048" s="291">
        <f t="shared" si="18"/>
        <v>1025</v>
      </c>
      <c r="B1048" s="102" t="s">
        <v>4038</v>
      </c>
      <c r="C1048" s="291" t="s">
        <v>126</v>
      </c>
      <c r="D1048" s="291">
        <v>30</v>
      </c>
      <c r="E1048" s="291">
        <v>10</v>
      </c>
      <c r="F1048" s="291">
        <v>10</v>
      </c>
      <c r="G1048" s="291">
        <v>5</v>
      </c>
      <c r="H1048" s="291">
        <v>5</v>
      </c>
      <c r="I1048" s="575"/>
      <c r="J1048" s="576"/>
      <c r="K1048" s="581"/>
      <c r="L1048" s="22"/>
      <c r="M1048" s="22"/>
      <c r="N1048" s="22"/>
      <c r="O1048" s="22"/>
      <c r="P1048" s="22"/>
      <c r="Q1048" s="22"/>
      <c r="R1048" s="22"/>
      <c r="S1048" s="22"/>
      <c r="T1048" s="22"/>
      <c r="U1048" s="22"/>
      <c r="V1048" s="22"/>
      <c r="W1048" s="22"/>
      <c r="X1048" s="22"/>
      <c r="Y1048" s="22"/>
      <c r="Z1048" s="22"/>
    </row>
    <row r="1049" spans="1:26" ht="12.75" customHeight="1" outlineLevel="1">
      <c r="A1049" s="291">
        <f t="shared" si="18"/>
        <v>1026</v>
      </c>
      <c r="B1049" s="102" t="s">
        <v>4039</v>
      </c>
      <c r="C1049" s="291" t="s">
        <v>126</v>
      </c>
      <c r="D1049" s="291">
        <v>60</v>
      </c>
      <c r="E1049" s="291">
        <v>20</v>
      </c>
      <c r="F1049" s="291">
        <v>25</v>
      </c>
      <c r="G1049" s="291"/>
      <c r="H1049" s="291">
        <v>15</v>
      </c>
      <c r="I1049" s="575"/>
      <c r="J1049" s="576"/>
      <c r="K1049" s="581"/>
      <c r="L1049" s="22"/>
      <c r="M1049" s="22"/>
      <c r="N1049" s="22"/>
      <c r="O1049" s="22"/>
      <c r="P1049" s="22"/>
      <c r="Q1049" s="22"/>
      <c r="R1049" s="22"/>
      <c r="S1049" s="22"/>
      <c r="T1049" s="22"/>
      <c r="U1049" s="22"/>
      <c r="V1049" s="22"/>
      <c r="W1049" s="22"/>
      <c r="X1049" s="22"/>
      <c r="Y1049" s="22"/>
      <c r="Z1049" s="22"/>
    </row>
    <row r="1050" spans="1:26" ht="12.75" customHeight="1" outlineLevel="1">
      <c r="A1050" s="291">
        <f t="shared" si="18"/>
        <v>1027</v>
      </c>
      <c r="B1050" s="102" t="s">
        <v>4040</v>
      </c>
      <c r="C1050" s="291" t="s">
        <v>126</v>
      </c>
      <c r="D1050" s="291">
        <v>60</v>
      </c>
      <c r="E1050" s="291">
        <v>20</v>
      </c>
      <c r="F1050" s="291">
        <v>25</v>
      </c>
      <c r="G1050" s="291"/>
      <c r="H1050" s="291">
        <v>15</v>
      </c>
      <c r="I1050" s="575"/>
      <c r="J1050" s="576"/>
      <c r="K1050" s="581"/>
      <c r="L1050" s="22"/>
      <c r="M1050" s="22"/>
      <c r="N1050" s="22"/>
      <c r="O1050" s="22"/>
      <c r="P1050" s="22"/>
      <c r="Q1050" s="22"/>
      <c r="R1050" s="22"/>
      <c r="S1050" s="22"/>
      <c r="T1050" s="22"/>
      <c r="U1050" s="22"/>
      <c r="V1050" s="22"/>
      <c r="W1050" s="22"/>
      <c r="X1050" s="22"/>
      <c r="Y1050" s="22"/>
      <c r="Z1050" s="22"/>
    </row>
    <row r="1051" spans="1:26" ht="12.75" customHeight="1" outlineLevel="1">
      <c r="A1051" s="291">
        <f t="shared" si="18"/>
        <v>1028</v>
      </c>
      <c r="B1051" s="102" t="s">
        <v>4041</v>
      </c>
      <c r="C1051" s="291" t="s">
        <v>126</v>
      </c>
      <c r="D1051" s="291">
        <v>60</v>
      </c>
      <c r="E1051" s="291">
        <v>20</v>
      </c>
      <c r="F1051" s="291">
        <v>25</v>
      </c>
      <c r="G1051" s="291"/>
      <c r="H1051" s="291">
        <v>15</v>
      </c>
      <c r="I1051" s="575" t="s">
        <v>4025</v>
      </c>
      <c r="J1051" s="576" t="s">
        <v>580</v>
      </c>
      <c r="K1051" s="575" t="s">
        <v>4026</v>
      </c>
      <c r="L1051" s="22"/>
      <c r="M1051" s="22"/>
      <c r="N1051" s="22"/>
      <c r="O1051" s="22"/>
      <c r="P1051" s="22"/>
      <c r="Q1051" s="22"/>
      <c r="R1051" s="22"/>
      <c r="S1051" s="22"/>
      <c r="T1051" s="22"/>
      <c r="U1051" s="22"/>
      <c r="V1051" s="22"/>
      <c r="W1051" s="22"/>
      <c r="X1051" s="22"/>
      <c r="Y1051" s="22"/>
      <c r="Z1051" s="22"/>
    </row>
    <row r="1052" spans="1:26" ht="12.75" customHeight="1" outlineLevel="1">
      <c r="A1052" s="291">
        <f t="shared" si="18"/>
        <v>1029</v>
      </c>
      <c r="B1052" s="102" t="s">
        <v>4042</v>
      </c>
      <c r="C1052" s="291" t="s">
        <v>126</v>
      </c>
      <c r="D1052" s="291">
        <v>50</v>
      </c>
      <c r="E1052" s="291">
        <v>20</v>
      </c>
      <c r="F1052" s="291">
        <v>15</v>
      </c>
      <c r="G1052" s="291"/>
      <c r="H1052" s="291">
        <v>15</v>
      </c>
      <c r="I1052" s="575"/>
      <c r="J1052" s="576"/>
      <c r="K1052" s="575"/>
      <c r="L1052" s="22"/>
      <c r="M1052" s="22"/>
      <c r="N1052" s="22"/>
      <c r="O1052" s="22"/>
      <c r="P1052" s="22"/>
      <c r="Q1052" s="22"/>
      <c r="R1052" s="22"/>
      <c r="S1052" s="22"/>
      <c r="T1052" s="22"/>
      <c r="U1052" s="22"/>
      <c r="V1052" s="22"/>
      <c r="W1052" s="22"/>
      <c r="X1052" s="22"/>
      <c r="Y1052" s="22"/>
      <c r="Z1052" s="22"/>
    </row>
    <row r="1053" spans="1:26" ht="12.75" customHeight="1" outlineLevel="1">
      <c r="A1053" s="291">
        <f t="shared" si="18"/>
        <v>1030</v>
      </c>
      <c r="B1053" s="102" t="s">
        <v>4043</v>
      </c>
      <c r="C1053" s="291" t="s">
        <v>126</v>
      </c>
      <c r="D1053" s="291">
        <v>50</v>
      </c>
      <c r="E1053" s="291">
        <v>20</v>
      </c>
      <c r="F1053" s="291">
        <v>15</v>
      </c>
      <c r="G1053" s="291"/>
      <c r="H1053" s="291">
        <v>15</v>
      </c>
      <c r="I1053" s="575"/>
      <c r="J1053" s="576"/>
      <c r="K1053" s="575"/>
      <c r="L1053" s="22"/>
      <c r="M1053" s="22"/>
      <c r="N1053" s="22"/>
      <c r="O1053" s="22"/>
      <c r="P1053" s="22"/>
      <c r="Q1053" s="22"/>
      <c r="R1053" s="22"/>
      <c r="S1053" s="22"/>
      <c r="T1053" s="22"/>
      <c r="U1053" s="22"/>
      <c r="V1053" s="22"/>
      <c r="W1053" s="22"/>
      <c r="X1053" s="22"/>
      <c r="Y1053" s="22"/>
      <c r="Z1053" s="22"/>
    </row>
    <row r="1054" spans="1:26" ht="25.5" outlineLevel="1">
      <c r="A1054" s="291">
        <f t="shared" si="18"/>
        <v>1031</v>
      </c>
      <c r="B1054" s="102" t="s">
        <v>4044</v>
      </c>
      <c r="C1054" s="291" t="s">
        <v>126</v>
      </c>
      <c r="D1054" s="291">
        <v>2</v>
      </c>
      <c r="E1054" s="291">
        <v>2</v>
      </c>
      <c r="F1054" s="291"/>
      <c r="G1054" s="291"/>
      <c r="H1054" s="291"/>
      <c r="I1054" s="291" t="s">
        <v>4045</v>
      </c>
      <c r="J1054" s="576"/>
      <c r="K1054" s="575"/>
      <c r="L1054" s="22"/>
      <c r="M1054" s="22"/>
      <c r="N1054" s="22"/>
      <c r="O1054" s="22"/>
      <c r="P1054" s="22"/>
      <c r="Q1054" s="22"/>
      <c r="R1054" s="22"/>
      <c r="S1054" s="22"/>
      <c r="T1054" s="22"/>
      <c r="U1054" s="22"/>
      <c r="V1054" s="22"/>
      <c r="W1054" s="22"/>
      <c r="X1054" s="22"/>
      <c r="Y1054" s="22"/>
      <c r="Z1054" s="22"/>
    </row>
    <row r="1055" spans="1:26" ht="15.75" customHeight="1" outlineLevel="1">
      <c r="A1055" s="291">
        <f t="shared" si="18"/>
        <v>1032</v>
      </c>
      <c r="B1055" s="102" t="s">
        <v>4046</v>
      </c>
      <c r="C1055" s="291" t="s">
        <v>126</v>
      </c>
      <c r="D1055" s="291">
        <v>2</v>
      </c>
      <c r="E1055" s="291">
        <v>2</v>
      </c>
      <c r="F1055" s="291"/>
      <c r="G1055" s="291"/>
      <c r="H1055" s="291"/>
      <c r="I1055" s="575" t="s">
        <v>4025</v>
      </c>
      <c r="J1055" s="576" t="s">
        <v>4047</v>
      </c>
      <c r="K1055" s="575"/>
      <c r="L1055" s="22"/>
      <c r="M1055" s="22"/>
      <c r="N1055" s="22"/>
      <c r="O1055" s="22"/>
      <c r="P1055" s="22"/>
      <c r="Q1055" s="22"/>
      <c r="R1055" s="22"/>
      <c r="S1055" s="22"/>
      <c r="T1055" s="22"/>
      <c r="U1055" s="22"/>
      <c r="V1055" s="22"/>
      <c r="W1055" s="22"/>
      <c r="X1055" s="22"/>
      <c r="Y1055" s="22"/>
      <c r="Z1055" s="22"/>
    </row>
    <row r="1056" spans="1:26" ht="12.75" customHeight="1" outlineLevel="1">
      <c r="A1056" s="291">
        <f t="shared" si="18"/>
        <v>1033</v>
      </c>
      <c r="B1056" s="102" t="s">
        <v>4048</v>
      </c>
      <c r="C1056" s="291" t="s">
        <v>126</v>
      </c>
      <c r="D1056" s="291">
        <v>2</v>
      </c>
      <c r="E1056" s="291">
        <v>2</v>
      </c>
      <c r="F1056" s="291"/>
      <c r="G1056" s="291"/>
      <c r="H1056" s="291"/>
      <c r="I1056" s="575"/>
      <c r="J1056" s="576"/>
      <c r="K1056" s="575"/>
      <c r="L1056" s="22"/>
      <c r="M1056" s="22"/>
      <c r="N1056" s="22"/>
      <c r="O1056" s="22"/>
      <c r="P1056" s="22"/>
      <c r="Q1056" s="22"/>
      <c r="R1056" s="22"/>
      <c r="S1056" s="22"/>
      <c r="T1056" s="22"/>
      <c r="U1056" s="22"/>
      <c r="V1056" s="22"/>
      <c r="W1056" s="22"/>
      <c r="X1056" s="22"/>
      <c r="Y1056" s="22"/>
      <c r="Z1056" s="22"/>
    </row>
    <row r="1057" spans="1:26" ht="22.5" customHeight="1" outlineLevel="1">
      <c r="A1057" s="291">
        <f t="shared" si="18"/>
        <v>1034</v>
      </c>
      <c r="B1057" s="102" t="s">
        <v>4049</v>
      </c>
      <c r="C1057" s="291" t="s">
        <v>126</v>
      </c>
      <c r="D1057" s="291">
        <v>2</v>
      </c>
      <c r="E1057" s="291">
        <v>2</v>
      </c>
      <c r="F1057" s="291"/>
      <c r="G1057" s="291"/>
      <c r="H1057" s="291"/>
      <c r="I1057" s="575"/>
      <c r="J1057" s="576"/>
      <c r="K1057" s="575"/>
      <c r="L1057" s="22"/>
      <c r="M1057" s="22"/>
      <c r="N1057" s="22"/>
      <c r="O1057" s="22"/>
      <c r="P1057" s="22"/>
      <c r="Q1057" s="22"/>
      <c r="R1057" s="22"/>
      <c r="S1057" s="22"/>
      <c r="T1057" s="22"/>
      <c r="U1057" s="22"/>
      <c r="V1057" s="22"/>
      <c r="W1057" s="22"/>
      <c r="X1057" s="22"/>
      <c r="Y1057" s="22"/>
      <c r="Z1057" s="22"/>
    </row>
    <row r="1058" spans="1:26" ht="22.5" customHeight="1" outlineLevel="1">
      <c r="A1058" s="291">
        <f t="shared" si="18"/>
        <v>1035</v>
      </c>
      <c r="B1058" s="102" t="s">
        <v>4050</v>
      </c>
      <c r="C1058" s="291" t="s">
        <v>126</v>
      </c>
      <c r="D1058" s="291">
        <v>4</v>
      </c>
      <c r="E1058" s="291">
        <v>4</v>
      </c>
      <c r="F1058" s="291"/>
      <c r="G1058" s="291"/>
      <c r="H1058" s="291"/>
      <c r="I1058" s="575"/>
      <c r="J1058" s="576" t="s">
        <v>580</v>
      </c>
      <c r="K1058" s="575"/>
      <c r="L1058" s="22"/>
      <c r="M1058" s="22"/>
      <c r="N1058" s="22"/>
      <c r="O1058" s="22"/>
      <c r="P1058" s="22"/>
      <c r="Q1058" s="22"/>
      <c r="R1058" s="22"/>
      <c r="S1058" s="22"/>
      <c r="T1058" s="22"/>
      <c r="U1058" s="22"/>
      <c r="V1058" s="22"/>
      <c r="W1058" s="22"/>
      <c r="X1058" s="22"/>
      <c r="Y1058" s="22"/>
      <c r="Z1058" s="22"/>
    </row>
    <row r="1059" spans="1:26" ht="22.5" customHeight="1" outlineLevel="1">
      <c r="A1059" s="291">
        <f t="shared" si="18"/>
        <v>1036</v>
      </c>
      <c r="B1059" s="102" t="s">
        <v>4051</v>
      </c>
      <c r="C1059" s="291" t="s">
        <v>126</v>
      </c>
      <c r="D1059" s="291">
        <v>4</v>
      </c>
      <c r="E1059" s="291">
        <v>4</v>
      </c>
      <c r="F1059" s="291"/>
      <c r="G1059" s="291"/>
      <c r="H1059" s="291"/>
      <c r="I1059" s="575"/>
      <c r="J1059" s="576"/>
      <c r="K1059" s="575"/>
      <c r="L1059" s="22"/>
      <c r="M1059" s="22"/>
      <c r="N1059" s="22"/>
      <c r="O1059" s="22"/>
      <c r="P1059" s="22"/>
      <c r="Q1059" s="22"/>
      <c r="R1059" s="22"/>
      <c r="S1059" s="22"/>
      <c r="T1059" s="22"/>
      <c r="U1059" s="22"/>
      <c r="V1059" s="22"/>
      <c r="W1059" s="22"/>
      <c r="X1059" s="22"/>
      <c r="Y1059" s="22"/>
      <c r="Z1059" s="22"/>
    </row>
    <row r="1060" spans="1:26" ht="22.5" customHeight="1" outlineLevel="1">
      <c r="A1060" s="291">
        <f t="shared" si="18"/>
        <v>1037</v>
      </c>
      <c r="B1060" s="102" t="s">
        <v>4052</v>
      </c>
      <c r="C1060" s="291" t="s">
        <v>126</v>
      </c>
      <c r="D1060" s="291">
        <v>4</v>
      </c>
      <c r="E1060" s="291">
        <v>4</v>
      </c>
      <c r="F1060" s="291"/>
      <c r="G1060" s="291"/>
      <c r="H1060" s="291"/>
      <c r="I1060" s="575"/>
      <c r="J1060" s="576"/>
      <c r="K1060" s="575"/>
      <c r="L1060" s="22"/>
      <c r="M1060" s="22"/>
      <c r="N1060" s="22"/>
      <c r="O1060" s="22"/>
      <c r="P1060" s="22"/>
      <c r="Q1060" s="22"/>
      <c r="R1060" s="22"/>
      <c r="S1060" s="22"/>
      <c r="T1060" s="22"/>
      <c r="U1060" s="22"/>
      <c r="V1060" s="22"/>
      <c r="W1060" s="22"/>
      <c r="X1060" s="22"/>
      <c r="Y1060" s="22"/>
      <c r="Z1060" s="22"/>
    </row>
    <row r="1061" spans="1:26" ht="22.5" customHeight="1" outlineLevel="1">
      <c r="A1061" s="291">
        <f t="shared" si="18"/>
        <v>1038</v>
      </c>
      <c r="B1061" s="102" t="s">
        <v>4053</v>
      </c>
      <c r="C1061" s="291" t="s">
        <v>126</v>
      </c>
      <c r="D1061" s="291">
        <v>1</v>
      </c>
      <c r="E1061" s="291">
        <v>1</v>
      </c>
      <c r="F1061" s="291"/>
      <c r="G1061" s="291"/>
      <c r="H1061" s="291"/>
      <c r="I1061" s="575"/>
      <c r="J1061" s="576"/>
      <c r="K1061" s="575"/>
      <c r="L1061" s="22"/>
      <c r="M1061" s="22"/>
      <c r="N1061" s="22"/>
      <c r="O1061" s="22"/>
      <c r="P1061" s="22"/>
      <c r="Q1061" s="22"/>
      <c r="R1061" s="22"/>
      <c r="S1061" s="22"/>
      <c r="T1061" s="22"/>
      <c r="U1061" s="22"/>
      <c r="V1061" s="22"/>
      <c r="W1061" s="22"/>
      <c r="X1061" s="22"/>
      <c r="Y1061" s="22"/>
      <c r="Z1061" s="22"/>
    </row>
    <row r="1062" spans="1:26" ht="45.75" customHeight="1" outlineLevel="1">
      <c r="A1062" s="291">
        <f t="shared" si="18"/>
        <v>1039</v>
      </c>
      <c r="B1062" s="102" t="s">
        <v>4054</v>
      </c>
      <c r="C1062" s="291" t="s">
        <v>126</v>
      </c>
      <c r="D1062" s="291">
        <v>3</v>
      </c>
      <c r="E1062" s="291">
        <v>3</v>
      </c>
      <c r="F1062" s="291"/>
      <c r="G1062" s="291"/>
      <c r="H1062" s="291"/>
      <c r="I1062" s="575" t="s">
        <v>4025</v>
      </c>
      <c r="J1062" s="576" t="s">
        <v>580</v>
      </c>
      <c r="K1062" s="730" t="s">
        <v>4026</v>
      </c>
      <c r="L1062" s="22"/>
      <c r="M1062" s="22"/>
      <c r="N1062" s="22"/>
      <c r="O1062" s="22"/>
      <c r="P1062" s="22"/>
      <c r="Q1062" s="22"/>
      <c r="R1062" s="22"/>
      <c r="S1062" s="22"/>
      <c r="T1062" s="22"/>
      <c r="U1062" s="22"/>
      <c r="V1062" s="22"/>
      <c r="W1062" s="22"/>
      <c r="X1062" s="22"/>
      <c r="Y1062" s="22"/>
      <c r="Z1062" s="22"/>
    </row>
    <row r="1063" spans="1:26" ht="30.75" customHeight="1" outlineLevel="1">
      <c r="A1063" s="291">
        <f t="shared" si="18"/>
        <v>1040</v>
      </c>
      <c r="B1063" s="102" t="s">
        <v>4055</v>
      </c>
      <c r="C1063" s="291" t="s">
        <v>126</v>
      </c>
      <c r="D1063" s="291">
        <v>3</v>
      </c>
      <c r="E1063" s="291">
        <v>3</v>
      </c>
      <c r="F1063" s="291"/>
      <c r="G1063" s="291"/>
      <c r="H1063" s="291"/>
      <c r="I1063" s="575"/>
      <c r="J1063" s="576"/>
      <c r="K1063" s="730"/>
      <c r="L1063" s="22"/>
      <c r="M1063" s="22"/>
      <c r="N1063" s="22"/>
      <c r="O1063" s="22"/>
      <c r="P1063" s="22"/>
      <c r="Q1063" s="22"/>
      <c r="R1063" s="22"/>
      <c r="S1063" s="22"/>
      <c r="T1063" s="22"/>
      <c r="U1063" s="22"/>
      <c r="V1063" s="22"/>
      <c r="W1063" s="22"/>
      <c r="X1063" s="22"/>
      <c r="Y1063" s="22"/>
      <c r="Z1063" s="22"/>
    </row>
    <row r="1064" spans="1:26" ht="25.5" outlineLevel="1">
      <c r="A1064" s="291">
        <f t="shared" si="18"/>
        <v>1041</v>
      </c>
      <c r="B1064" s="102" t="s">
        <v>4056</v>
      </c>
      <c r="C1064" s="291" t="s">
        <v>126</v>
      </c>
      <c r="D1064" s="291">
        <v>4</v>
      </c>
      <c r="E1064" s="291">
        <v>4</v>
      </c>
      <c r="F1064" s="291"/>
      <c r="G1064" s="291"/>
      <c r="H1064" s="291"/>
      <c r="I1064" s="291" t="s">
        <v>4057</v>
      </c>
      <c r="J1064" s="294" t="s">
        <v>4058</v>
      </c>
      <c r="K1064" s="730"/>
      <c r="L1064" s="22"/>
      <c r="M1064" s="22"/>
      <c r="N1064" s="22"/>
      <c r="O1064" s="22"/>
      <c r="P1064" s="22"/>
      <c r="Q1064" s="22"/>
      <c r="R1064" s="22"/>
      <c r="S1064" s="22"/>
      <c r="T1064" s="22"/>
      <c r="U1064" s="22"/>
      <c r="V1064" s="22"/>
      <c r="W1064" s="22"/>
      <c r="X1064" s="22"/>
      <c r="Y1064" s="22"/>
      <c r="Z1064" s="22"/>
    </row>
    <row r="1065" spans="1:26" ht="26.25" customHeight="1" outlineLevel="1">
      <c r="A1065" s="291">
        <f t="shared" si="18"/>
        <v>1042</v>
      </c>
      <c r="B1065" s="102" t="s">
        <v>4059</v>
      </c>
      <c r="C1065" s="291" t="s">
        <v>126</v>
      </c>
      <c r="D1065" s="291">
        <v>2</v>
      </c>
      <c r="E1065" s="291">
        <v>2</v>
      </c>
      <c r="F1065" s="291"/>
      <c r="G1065" s="291"/>
      <c r="H1065" s="291"/>
      <c r="I1065" s="575" t="s">
        <v>4025</v>
      </c>
      <c r="J1065" s="294" t="s">
        <v>4060</v>
      </c>
      <c r="K1065" s="730"/>
      <c r="L1065" s="22"/>
      <c r="M1065" s="22"/>
      <c r="N1065" s="22"/>
      <c r="O1065" s="22"/>
      <c r="P1065" s="22"/>
      <c r="Q1065" s="22"/>
      <c r="R1065" s="22"/>
      <c r="S1065" s="22"/>
      <c r="T1065" s="22"/>
      <c r="U1065" s="22"/>
      <c r="V1065" s="22"/>
      <c r="W1065" s="22"/>
      <c r="X1065" s="22"/>
      <c r="Y1065" s="22"/>
      <c r="Z1065" s="22"/>
    </row>
    <row r="1066" spans="1:26" ht="32.25" customHeight="1" outlineLevel="1">
      <c r="A1066" s="291">
        <f t="shared" si="18"/>
        <v>1043</v>
      </c>
      <c r="B1066" s="102" t="s">
        <v>4061</v>
      </c>
      <c r="C1066" s="291" t="s">
        <v>126</v>
      </c>
      <c r="D1066" s="291">
        <v>3</v>
      </c>
      <c r="E1066" s="291">
        <v>3</v>
      </c>
      <c r="F1066" s="291"/>
      <c r="G1066" s="291"/>
      <c r="H1066" s="291"/>
      <c r="I1066" s="575"/>
      <c r="J1066" s="294" t="s">
        <v>4062</v>
      </c>
      <c r="K1066" s="730"/>
      <c r="L1066" s="22"/>
      <c r="M1066" s="22"/>
      <c r="N1066" s="22"/>
      <c r="O1066" s="22"/>
      <c r="P1066" s="22"/>
      <c r="Q1066" s="22"/>
      <c r="R1066" s="22"/>
      <c r="S1066" s="22"/>
      <c r="T1066" s="22"/>
      <c r="U1066" s="22"/>
      <c r="V1066" s="22"/>
      <c r="W1066" s="22"/>
      <c r="X1066" s="22"/>
      <c r="Y1066" s="22"/>
      <c r="Z1066" s="22"/>
    </row>
    <row r="1067" spans="1:26" ht="25.5" customHeight="1" outlineLevel="1">
      <c r="A1067" s="291">
        <f t="shared" si="18"/>
        <v>1044</v>
      </c>
      <c r="B1067" s="102" t="s">
        <v>4063</v>
      </c>
      <c r="C1067" s="291" t="s">
        <v>126</v>
      </c>
      <c r="D1067" s="291">
        <v>3</v>
      </c>
      <c r="E1067" s="291">
        <v>3</v>
      </c>
      <c r="F1067" s="291"/>
      <c r="G1067" s="291"/>
      <c r="H1067" s="291"/>
      <c r="I1067" s="291" t="s">
        <v>4064</v>
      </c>
      <c r="J1067" s="294" t="s">
        <v>4062</v>
      </c>
      <c r="K1067" s="730"/>
      <c r="L1067" s="22"/>
      <c r="M1067" s="22"/>
      <c r="N1067" s="22"/>
      <c r="O1067" s="22"/>
      <c r="P1067" s="22"/>
      <c r="Q1067" s="22"/>
      <c r="R1067" s="22"/>
      <c r="S1067" s="22"/>
      <c r="T1067" s="22"/>
      <c r="U1067" s="22"/>
      <c r="V1067" s="22"/>
      <c r="W1067" s="22"/>
      <c r="X1067" s="22"/>
      <c r="Y1067" s="22"/>
      <c r="Z1067" s="22"/>
    </row>
    <row r="1068" spans="1:26" ht="24" customHeight="1" outlineLevel="1">
      <c r="A1068" s="291"/>
      <c r="B1068" s="729" t="s">
        <v>4065</v>
      </c>
      <c r="C1068" s="621"/>
      <c r="D1068" s="621"/>
      <c r="E1068" s="621"/>
      <c r="F1068" s="621"/>
      <c r="G1068" s="621"/>
      <c r="H1068" s="621"/>
      <c r="I1068" s="621"/>
      <c r="J1068" s="621"/>
      <c r="K1068" s="621"/>
      <c r="L1068" s="22"/>
      <c r="M1068" s="22"/>
      <c r="N1068" s="22"/>
      <c r="O1068" s="22"/>
      <c r="P1068" s="22"/>
      <c r="Q1068" s="22"/>
      <c r="R1068" s="22"/>
      <c r="S1068" s="22"/>
      <c r="T1068" s="22"/>
      <c r="U1068" s="22"/>
      <c r="V1068" s="22"/>
      <c r="W1068" s="22"/>
      <c r="X1068" s="22"/>
      <c r="Y1068" s="22"/>
      <c r="Z1068" s="22"/>
    </row>
    <row r="1069" spans="1:26" ht="22.5" customHeight="1" outlineLevel="1">
      <c r="A1069" s="291">
        <f>A1067+1</f>
        <v>1045</v>
      </c>
      <c r="B1069" s="102" t="s">
        <v>4066</v>
      </c>
      <c r="C1069" s="291" t="s">
        <v>126</v>
      </c>
      <c r="D1069" s="291">
        <v>100</v>
      </c>
      <c r="E1069" s="291">
        <v>50</v>
      </c>
      <c r="F1069" s="291"/>
      <c r="G1069" s="291">
        <v>50</v>
      </c>
      <c r="H1069" s="291"/>
      <c r="I1069" s="575" t="s">
        <v>4025</v>
      </c>
      <c r="J1069" s="576" t="s">
        <v>4067</v>
      </c>
      <c r="K1069" s="575" t="s">
        <v>4068</v>
      </c>
      <c r="L1069" s="22"/>
      <c r="M1069" s="22"/>
      <c r="N1069" s="22"/>
      <c r="O1069" s="22"/>
      <c r="P1069" s="22"/>
      <c r="Q1069" s="22"/>
      <c r="R1069" s="22"/>
      <c r="S1069" s="22"/>
      <c r="T1069" s="22"/>
      <c r="U1069" s="22"/>
      <c r="V1069" s="22"/>
      <c r="W1069" s="22"/>
      <c r="X1069" s="22"/>
      <c r="Y1069" s="22"/>
      <c r="Z1069" s="22"/>
    </row>
    <row r="1070" spans="1:26" ht="15.75" outlineLevel="1">
      <c r="A1070" s="291">
        <f t="shared" ref="A1070:A1097" si="19">A1069+1</f>
        <v>1046</v>
      </c>
      <c r="B1070" s="102" t="s">
        <v>4069</v>
      </c>
      <c r="C1070" s="291" t="s">
        <v>126</v>
      </c>
      <c r="D1070" s="291">
        <v>120</v>
      </c>
      <c r="E1070" s="291">
        <v>50</v>
      </c>
      <c r="F1070" s="291">
        <v>20</v>
      </c>
      <c r="G1070" s="291">
        <v>50</v>
      </c>
      <c r="H1070" s="291"/>
      <c r="I1070" s="575"/>
      <c r="J1070" s="576"/>
      <c r="K1070" s="581"/>
      <c r="L1070" s="22"/>
      <c r="M1070" s="22"/>
      <c r="N1070" s="22"/>
      <c r="O1070" s="22"/>
      <c r="P1070" s="22"/>
      <c r="Q1070" s="22"/>
      <c r="R1070" s="22"/>
      <c r="S1070" s="22"/>
      <c r="T1070" s="22"/>
      <c r="U1070" s="22"/>
      <c r="V1070" s="22"/>
      <c r="W1070" s="22"/>
      <c r="X1070" s="22"/>
      <c r="Y1070" s="22"/>
      <c r="Z1070" s="22"/>
    </row>
    <row r="1071" spans="1:26" ht="25.5" outlineLevel="1">
      <c r="A1071" s="291">
        <f t="shared" si="19"/>
        <v>1047</v>
      </c>
      <c r="B1071" s="102" t="s">
        <v>4070</v>
      </c>
      <c r="C1071" s="291" t="s">
        <v>126</v>
      </c>
      <c r="D1071" s="291">
        <v>200</v>
      </c>
      <c r="E1071" s="291">
        <v>50</v>
      </c>
      <c r="F1071" s="291">
        <v>50</v>
      </c>
      <c r="G1071" s="291">
        <v>50</v>
      </c>
      <c r="H1071" s="291">
        <v>50</v>
      </c>
      <c r="I1071" s="575"/>
      <c r="J1071" s="294" t="s">
        <v>4071</v>
      </c>
      <c r="K1071" s="581"/>
      <c r="L1071" s="22"/>
      <c r="M1071" s="22"/>
      <c r="N1071" s="22"/>
      <c r="O1071" s="22"/>
      <c r="P1071" s="22"/>
      <c r="Q1071" s="22"/>
      <c r="R1071" s="22"/>
      <c r="S1071" s="22"/>
      <c r="T1071" s="22"/>
      <c r="U1071" s="22"/>
      <c r="V1071" s="22"/>
      <c r="W1071" s="22"/>
      <c r="X1071" s="22"/>
      <c r="Y1071" s="22"/>
      <c r="Z1071" s="22"/>
    </row>
    <row r="1072" spans="1:26" ht="15.75" outlineLevel="1">
      <c r="A1072" s="291">
        <f t="shared" si="19"/>
        <v>1048</v>
      </c>
      <c r="B1072" s="102" t="s">
        <v>4072</v>
      </c>
      <c r="C1072" s="291" t="s">
        <v>126</v>
      </c>
      <c r="D1072" s="291">
        <v>50</v>
      </c>
      <c r="E1072" s="291">
        <v>25</v>
      </c>
      <c r="F1072" s="291"/>
      <c r="G1072" s="291">
        <v>25</v>
      </c>
      <c r="H1072" s="291"/>
      <c r="I1072" s="575"/>
      <c r="J1072" s="294" t="s">
        <v>4067</v>
      </c>
      <c r="K1072" s="581"/>
      <c r="L1072" s="22"/>
      <c r="M1072" s="22"/>
      <c r="N1072" s="22"/>
      <c r="O1072" s="22"/>
      <c r="P1072" s="22"/>
      <c r="Q1072" s="22"/>
      <c r="R1072" s="22"/>
      <c r="S1072" s="22"/>
      <c r="T1072" s="22"/>
      <c r="U1072" s="22"/>
      <c r="V1072" s="22"/>
      <c r="W1072" s="22"/>
      <c r="X1072" s="22"/>
      <c r="Y1072" s="22"/>
      <c r="Z1072" s="22"/>
    </row>
    <row r="1073" spans="1:26" ht="25.5" outlineLevel="1">
      <c r="A1073" s="291">
        <f t="shared" si="19"/>
        <v>1049</v>
      </c>
      <c r="B1073" s="102" t="s">
        <v>4073</v>
      </c>
      <c r="C1073" s="291" t="s">
        <v>126</v>
      </c>
      <c r="D1073" s="291">
        <v>70</v>
      </c>
      <c r="E1073" s="291">
        <v>25</v>
      </c>
      <c r="F1073" s="291">
        <v>20</v>
      </c>
      <c r="G1073" s="291">
        <v>25</v>
      </c>
      <c r="H1073" s="291"/>
      <c r="I1073" s="575"/>
      <c r="J1073" s="294" t="s">
        <v>4071</v>
      </c>
      <c r="K1073" s="581"/>
      <c r="L1073" s="22"/>
      <c r="M1073" s="22"/>
      <c r="N1073" s="22"/>
      <c r="O1073" s="22"/>
      <c r="P1073" s="22"/>
      <c r="Q1073" s="22"/>
      <c r="R1073" s="22"/>
      <c r="S1073" s="22"/>
      <c r="T1073" s="22"/>
      <c r="U1073" s="22"/>
      <c r="V1073" s="22"/>
      <c r="W1073" s="22"/>
      <c r="X1073" s="22"/>
      <c r="Y1073" s="22"/>
      <c r="Z1073" s="22"/>
    </row>
    <row r="1074" spans="1:26" ht="25.5" customHeight="1" outlineLevel="1">
      <c r="A1074" s="291">
        <f t="shared" si="19"/>
        <v>1050</v>
      </c>
      <c r="B1074" s="102" t="s">
        <v>4074</v>
      </c>
      <c r="C1074" s="291" t="s">
        <v>126</v>
      </c>
      <c r="D1074" s="291">
        <v>3</v>
      </c>
      <c r="E1074" s="291">
        <v>3</v>
      </c>
      <c r="F1074" s="291"/>
      <c r="G1074" s="291"/>
      <c r="H1074" s="291"/>
      <c r="I1074" s="575"/>
      <c r="J1074" s="294" t="s">
        <v>4075</v>
      </c>
      <c r="K1074" s="575" t="s">
        <v>4076</v>
      </c>
      <c r="L1074" s="22"/>
      <c r="M1074" s="22"/>
      <c r="N1074" s="22"/>
      <c r="O1074" s="22"/>
      <c r="P1074" s="22"/>
      <c r="Q1074" s="22"/>
      <c r="R1074" s="22"/>
      <c r="S1074" s="22"/>
      <c r="T1074" s="22"/>
      <c r="U1074" s="22"/>
      <c r="V1074" s="22"/>
      <c r="W1074" s="22"/>
      <c r="X1074" s="22"/>
      <c r="Y1074" s="22"/>
      <c r="Z1074" s="22"/>
    </row>
    <row r="1075" spans="1:26" ht="15.75" outlineLevel="1">
      <c r="A1075" s="291">
        <f t="shared" si="19"/>
        <v>1051</v>
      </c>
      <c r="B1075" s="102" t="s">
        <v>4077</v>
      </c>
      <c r="C1075" s="291" t="s">
        <v>126</v>
      </c>
      <c r="D1075" s="291">
        <v>3</v>
      </c>
      <c r="E1075" s="291"/>
      <c r="F1075" s="291">
        <v>3</v>
      </c>
      <c r="G1075" s="291"/>
      <c r="H1075" s="291"/>
      <c r="I1075" s="575"/>
      <c r="J1075" s="576" t="s">
        <v>4078</v>
      </c>
      <c r="K1075" s="575"/>
      <c r="L1075" s="22"/>
      <c r="M1075" s="22"/>
      <c r="N1075" s="22"/>
      <c r="O1075" s="22"/>
      <c r="P1075" s="22"/>
      <c r="Q1075" s="22"/>
      <c r="R1075" s="22"/>
      <c r="S1075" s="22"/>
      <c r="T1075" s="22"/>
      <c r="U1075" s="22"/>
      <c r="V1075" s="22"/>
      <c r="W1075" s="22"/>
      <c r="X1075" s="22"/>
      <c r="Y1075" s="22"/>
      <c r="Z1075" s="22"/>
    </row>
    <row r="1076" spans="1:26" ht="15.75" outlineLevel="1">
      <c r="A1076" s="291">
        <f t="shared" si="19"/>
        <v>1052</v>
      </c>
      <c r="B1076" s="102" t="s">
        <v>4079</v>
      </c>
      <c r="C1076" s="291" t="s">
        <v>126</v>
      </c>
      <c r="D1076" s="291">
        <v>3</v>
      </c>
      <c r="E1076" s="291"/>
      <c r="F1076" s="291">
        <v>3</v>
      </c>
      <c r="G1076" s="291"/>
      <c r="H1076" s="291"/>
      <c r="I1076" s="575"/>
      <c r="J1076" s="576"/>
      <c r="K1076" s="575"/>
      <c r="L1076" s="22"/>
      <c r="M1076" s="22"/>
      <c r="N1076" s="22"/>
      <c r="O1076" s="22"/>
      <c r="P1076" s="22"/>
      <c r="Q1076" s="22"/>
      <c r="R1076" s="22"/>
      <c r="S1076" s="22"/>
      <c r="T1076" s="22"/>
      <c r="U1076" s="22"/>
      <c r="V1076" s="22"/>
      <c r="W1076" s="22"/>
      <c r="X1076" s="22"/>
      <c r="Y1076" s="22"/>
      <c r="Z1076" s="22"/>
    </row>
    <row r="1077" spans="1:26" ht="15.75" outlineLevel="1">
      <c r="A1077" s="291">
        <f t="shared" si="19"/>
        <v>1053</v>
      </c>
      <c r="B1077" s="102" t="s">
        <v>4080</v>
      </c>
      <c r="C1077" s="291" t="s">
        <v>126</v>
      </c>
      <c r="D1077" s="291">
        <v>3</v>
      </c>
      <c r="E1077" s="291"/>
      <c r="F1077" s="291">
        <v>3</v>
      </c>
      <c r="G1077" s="291"/>
      <c r="H1077" s="291"/>
      <c r="I1077" s="575"/>
      <c r="J1077" s="576"/>
      <c r="K1077" s="575"/>
      <c r="L1077" s="22"/>
      <c r="M1077" s="22"/>
      <c r="N1077" s="22"/>
      <c r="O1077" s="22"/>
      <c r="P1077" s="22"/>
      <c r="Q1077" s="22"/>
      <c r="R1077" s="22"/>
      <c r="S1077" s="22"/>
      <c r="T1077" s="22"/>
      <c r="U1077" s="22"/>
      <c r="V1077" s="22"/>
      <c r="W1077" s="22"/>
      <c r="X1077" s="22"/>
      <c r="Y1077" s="22"/>
      <c r="Z1077" s="22"/>
    </row>
    <row r="1078" spans="1:26" ht="15.75" outlineLevel="1">
      <c r="A1078" s="291">
        <f t="shared" si="19"/>
        <v>1054</v>
      </c>
      <c r="B1078" s="102" t="s">
        <v>4081</v>
      </c>
      <c r="C1078" s="291" t="s">
        <v>126</v>
      </c>
      <c r="D1078" s="291">
        <v>3</v>
      </c>
      <c r="E1078" s="291"/>
      <c r="F1078" s="291">
        <v>3</v>
      </c>
      <c r="G1078" s="291"/>
      <c r="H1078" s="291"/>
      <c r="I1078" s="575"/>
      <c r="J1078" s="576"/>
      <c r="K1078" s="575"/>
      <c r="L1078" s="22"/>
      <c r="M1078" s="22"/>
      <c r="N1078" s="22"/>
      <c r="O1078" s="22"/>
      <c r="P1078" s="22"/>
      <c r="Q1078" s="22"/>
      <c r="R1078" s="22"/>
      <c r="S1078" s="22"/>
      <c r="T1078" s="22"/>
      <c r="U1078" s="22"/>
      <c r="V1078" s="22"/>
      <c r="W1078" s="22"/>
      <c r="X1078" s="22"/>
      <c r="Y1078" s="22"/>
      <c r="Z1078" s="22"/>
    </row>
    <row r="1079" spans="1:26" ht="15.75" outlineLevel="1">
      <c r="A1079" s="291">
        <f t="shared" si="19"/>
        <v>1055</v>
      </c>
      <c r="B1079" s="102" t="s">
        <v>4082</v>
      </c>
      <c r="C1079" s="291" t="s">
        <v>126</v>
      </c>
      <c r="D1079" s="291">
        <v>3</v>
      </c>
      <c r="E1079" s="291"/>
      <c r="F1079" s="291">
        <v>3</v>
      </c>
      <c r="G1079" s="291"/>
      <c r="H1079" s="291"/>
      <c r="I1079" s="575"/>
      <c r="J1079" s="576"/>
      <c r="K1079" s="575"/>
      <c r="L1079" s="22"/>
      <c r="M1079" s="22"/>
      <c r="N1079" s="22"/>
      <c r="O1079" s="22"/>
      <c r="P1079" s="22"/>
      <c r="Q1079" s="22"/>
      <c r="R1079" s="22"/>
      <c r="S1079" s="22"/>
      <c r="T1079" s="22"/>
      <c r="U1079" s="22"/>
      <c r="V1079" s="22"/>
      <c r="W1079" s="22"/>
      <c r="X1079" s="22"/>
      <c r="Y1079" s="22"/>
      <c r="Z1079" s="22"/>
    </row>
    <row r="1080" spans="1:26" ht="15.75" outlineLevel="1">
      <c r="A1080" s="291">
        <f t="shared" si="19"/>
        <v>1056</v>
      </c>
      <c r="B1080" s="102" t="s">
        <v>4083</v>
      </c>
      <c r="C1080" s="291" t="s">
        <v>126</v>
      </c>
      <c r="D1080" s="291">
        <v>3</v>
      </c>
      <c r="E1080" s="291"/>
      <c r="F1080" s="291">
        <v>3</v>
      </c>
      <c r="G1080" s="291"/>
      <c r="H1080" s="291"/>
      <c r="I1080" s="575"/>
      <c r="J1080" s="576"/>
      <c r="K1080" s="575"/>
      <c r="L1080" s="22"/>
      <c r="M1080" s="22"/>
      <c r="N1080" s="22"/>
      <c r="O1080" s="22"/>
      <c r="P1080" s="22"/>
      <c r="Q1080" s="22"/>
      <c r="R1080" s="22"/>
      <c r="S1080" s="22"/>
      <c r="T1080" s="22"/>
      <c r="U1080" s="22"/>
      <c r="V1080" s="22"/>
      <c r="W1080" s="22"/>
      <c r="X1080" s="22"/>
      <c r="Y1080" s="22"/>
      <c r="Z1080" s="22"/>
    </row>
    <row r="1081" spans="1:26" ht="15.75" outlineLevel="1">
      <c r="A1081" s="291">
        <f t="shared" si="19"/>
        <v>1057</v>
      </c>
      <c r="B1081" s="102" t="s">
        <v>4084</v>
      </c>
      <c r="C1081" s="291" t="s">
        <v>126</v>
      </c>
      <c r="D1081" s="291">
        <v>3</v>
      </c>
      <c r="E1081" s="291">
        <v>3</v>
      </c>
      <c r="F1081" s="291"/>
      <c r="G1081" s="291"/>
      <c r="H1081" s="291"/>
      <c r="I1081" s="575"/>
      <c r="J1081" s="576"/>
      <c r="K1081" s="575"/>
      <c r="L1081" s="22"/>
      <c r="M1081" s="22"/>
      <c r="N1081" s="22"/>
      <c r="O1081" s="22"/>
      <c r="P1081" s="22"/>
      <c r="Q1081" s="22"/>
      <c r="R1081" s="22"/>
      <c r="S1081" s="22"/>
      <c r="T1081" s="22"/>
      <c r="U1081" s="22"/>
      <c r="V1081" s="22"/>
      <c r="W1081" s="22"/>
      <c r="X1081" s="22"/>
      <c r="Y1081" s="22"/>
      <c r="Z1081" s="22"/>
    </row>
    <row r="1082" spans="1:26" ht="15.75" outlineLevel="1">
      <c r="A1082" s="291">
        <f t="shared" si="19"/>
        <v>1058</v>
      </c>
      <c r="B1082" s="102" t="s">
        <v>4085</v>
      </c>
      <c r="C1082" s="291" t="s">
        <v>126</v>
      </c>
      <c r="D1082" s="291">
        <v>3</v>
      </c>
      <c r="E1082" s="291">
        <v>3</v>
      </c>
      <c r="F1082" s="291"/>
      <c r="G1082" s="291"/>
      <c r="H1082" s="291"/>
      <c r="I1082" s="575"/>
      <c r="J1082" s="576"/>
      <c r="K1082" s="575"/>
      <c r="L1082" s="22"/>
      <c r="M1082" s="22"/>
      <c r="N1082" s="22"/>
      <c r="O1082" s="22"/>
      <c r="P1082" s="22"/>
      <c r="Q1082" s="22"/>
      <c r="R1082" s="22"/>
      <c r="S1082" s="22"/>
      <c r="T1082" s="22"/>
      <c r="U1082" s="22"/>
      <c r="V1082" s="22"/>
      <c r="W1082" s="22"/>
      <c r="X1082" s="22"/>
      <c r="Y1082" s="22"/>
      <c r="Z1082" s="22"/>
    </row>
    <row r="1083" spans="1:26" ht="15.75" outlineLevel="1">
      <c r="A1083" s="291">
        <f t="shared" si="19"/>
        <v>1059</v>
      </c>
      <c r="B1083" s="102" t="s">
        <v>4086</v>
      </c>
      <c r="C1083" s="291" t="s">
        <v>126</v>
      </c>
      <c r="D1083" s="291">
        <v>3</v>
      </c>
      <c r="E1083" s="291">
        <v>3</v>
      </c>
      <c r="F1083" s="291"/>
      <c r="G1083" s="291"/>
      <c r="H1083" s="291"/>
      <c r="I1083" s="575"/>
      <c r="J1083" s="576"/>
      <c r="K1083" s="575"/>
      <c r="L1083" s="22"/>
      <c r="M1083" s="22"/>
      <c r="N1083" s="22"/>
      <c r="O1083" s="22"/>
      <c r="P1083" s="22"/>
      <c r="Q1083" s="22"/>
      <c r="R1083" s="22"/>
      <c r="S1083" s="22"/>
      <c r="T1083" s="22"/>
      <c r="U1083" s="22"/>
      <c r="V1083" s="22"/>
      <c r="W1083" s="22"/>
      <c r="X1083" s="22"/>
      <c r="Y1083" s="22"/>
      <c r="Z1083" s="22"/>
    </row>
    <row r="1084" spans="1:26" ht="15.75" customHeight="1" outlineLevel="1">
      <c r="A1084" s="291">
        <f t="shared" si="19"/>
        <v>1060</v>
      </c>
      <c r="B1084" s="102" t="s">
        <v>4087</v>
      </c>
      <c r="C1084" s="291" t="s">
        <v>126</v>
      </c>
      <c r="D1084" s="291">
        <v>6</v>
      </c>
      <c r="E1084" s="291">
        <v>3</v>
      </c>
      <c r="F1084" s="291"/>
      <c r="G1084" s="291">
        <v>3</v>
      </c>
      <c r="H1084" s="291"/>
      <c r="I1084" s="575" t="s">
        <v>4088</v>
      </c>
      <c r="J1084" s="576" t="s">
        <v>4078</v>
      </c>
      <c r="K1084" s="575" t="s">
        <v>4076</v>
      </c>
      <c r="L1084" s="22"/>
      <c r="M1084" s="22"/>
      <c r="N1084" s="22"/>
      <c r="O1084" s="22"/>
      <c r="P1084" s="22"/>
      <c r="Q1084" s="22"/>
      <c r="R1084" s="22"/>
      <c r="S1084" s="22"/>
      <c r="T1084" s="22"/>
      <c r="U1084" s="22"/>
      <c r="V1084" s="22"/>
      <c r="W1084" s="22"/>
      <c r="X1084" s="22"/>
      <c r="Y1084" s="22"/>
      <c r="Z1084" s="22"/>
    </row>
    <row r="1085" spans="1:26" ht="63.75" customHeight="1" outlineLevel="1">
      <c r="A1085" s="291">
        <f t="shared" si="19"/>
        <v>1061</v>
      </c>
      <c r="B1085" s="102" t="s">
        <v>4089</v>
      </c>
      <c r="C1085" s="291" t="s">
        <v>126</v>
      </c>
      <c r="D1085" s="291">
        <v>6</v>
      </c>
      <c r="E1085" s="291">
        <v>3</v>
      </c>
      <c r="F1085" s="291"/>
      <c r="G1085" s="291">
        <v>3</v>
      </c>
      <c r="H1085" s="291"/>
      <c r="I1085" s="575"/>
      <c r="J1085" s="576"/>
      <c r="K1085" s="575"/>
      <c r="L1085" s="22"/>
      <c r="M1085" s="22"/>
      <c r="N1085" s="22"/>
      <c r="O1085" s="22"/>
      <c r="P1085" s="22"/>
      <c r="Q1085" s="22"/>
      <c r="R1085" s="22"/>
      <c r="S1085" s="22"/>
      <c r="T1085" s="22"/>
      <c r="U1085" s="22"/>
      <c r="V1085" s="22"/>
      <c r="W1085" s="22"/>
      <c r="X1085" s="22"/>
      <c r="Y1085" s="22"/>
      <c r="Z1085" s="22"/>
    </row>
    <row r="1086" spans="1:26" ht="33" customHeight="1" outlineLevel="1">
      <c r="A1086" s="291">
        <f t="shared" si="19"/>
        <v>1062</v>
      </c>
      <c r="B1086" s="102" t="s">
        <v>4090</v>
      </c>
      <c r="C1086" s="291" t="s">
        <v>126</v>
      </c>
      <c r="D1086" s="291">
        <v>35</v>
      </c>
      <c r="E1086" s="291">
        <v>15</v>
      </c>
      <c r="F1086" s="291"/>
      <c r="G1086" s="291">
        <v>10</v>
      </c>
      <c r="H1086" s="291">
        <v>10</v>
      </c>
      <c r="I1086" s="575" t="s">
        <v>4025</v>
      </c>
      <c r="J1086" s="576" t="s">
        <v>4091</v>
      </c>
      <c r="K1086" s="576" t="s">
        <v>4092</v>
      </c>
      <c r="L1086" s="22"/>
      <c r="M1086" s="22"/>
      <c r="N1086" s="22"/>
      <c r="O1086" s="22"/>
      <c r="P1086" s="22"/>
      <c r="Q1086" s="22"/>
      <c r="R1086" s="22"/>
      <c r="S1086" s="22"/>
      <c r="T1086" s="22"/>
      <c r="U1086" s="22"/>
      <c r="V1086" s="22"/>
      <c r="W1086" s="22"/>
      <c r="X1086" s="22"/>
      <c r="Y1086" s="22"/>
      <c r="Z1086" s="22"/>
    </row>
    <row r="1087" spans="1:26" ht="33" customHeight="1" outlineLevel="1">
      <c r="A1087" s="291">
        <f t="shared" si="19"/>
        <v>1063</v>
      </c>
      <c r="B1087" s="102" t="s">
        <v>4093</v>
      </c>
      <c r="C1087" s="291" t="s">
        <v>126</v>
      </c>
      <c r="D1087" s="291">
        <v>10</v>
      </c>
      <c r="E1087" s="291">
        <v>4</v>
      </c>
      <c r="F1087" s="291">
        <v>3</v>
      </c>
      <c r="G1087" s="291"/>
      <c r="H1087" s="291">
        <v>3</v>
      </c>
      <c r="I1087" s="575"/>
      <c r="J1087" s="576"/>
      <c r="K1087" s="581"/>
      <c r="L1087" s="22"/>
      <c r="M1087" s="22"/>
      <c r="N1087" s="22"/>
      <c r="O1087" s="22"/>
      <c r="P1087" s="22"/>
      <c r="Q1087" s="22"/>
      <c r="R1087" s="22"/>
      <c r="S1087" s="22"/>
      <c r="T1087" s="22"/>
      <c r="U1087" s="22"/>
      <c r="V1087" s="22"/>
      <c r="W1087" s="22"/>
      <c r="X1087" s="22"/>
      <c r="Y1087" s="22"/>
      <c r="Z1087" s="22"/>
    </row>
    <row r="1088" spans="1:26" ht="12.75" customHeight="1" outlineLevel="1">
      <c r="A1088" s="291">
        <f t="shared" si="19"/>
        <v>1064</v>
      </c>
      <c r="B1088" s="102" t="s">
        <v>4094</v>
      </c>
      <c r="C1088" s="291" t="s">
        <v>126</v>
      </c>
      <c r="D1088" s="291">
        <v>100</v>
      </c>
      <c r="E1088" s="291">
        <v>25</v>
      </c>
      <c r="F1088" s="291">
        <v>25</v>
      </c>
      <c r="G1088" s="291">
        <v>25</v>
      </c>
      <c r="H1088" s="291">
        <v>25</v>
      </c>
      <c r="I1088" s="575"/>
      <c r="J1088" s="576" t="s">
        <v>4095</v>
      </c>
      <c r="K1088" s="575" t="s">
        <v>4096</v>
      </c>
      <c r="L1088" s="22"/>
      <c r="M1088" s="22"/>
      <c r="N1088" s="22"/>
      <c r="O1088" s="22"/>
      <c r="P1088" s="22"/>
      <c r="Q1088" s="22"/>
      <c r="R1088" s="22"/>
      <c r="S1088" s="22"/>
      <c r="T1088" s="22"/>
      <c r="U1088" s="22"/>
      <c r="V1088" s="22"/>
      <c r="W1088" s="22"/>
      <c r="X1088" s="22"/>
      <c r="Y1088" s="22"/>
      <c r="Z1088" s="22"/>
    </row>
    <row r="1089" spans="1:26" ht="12.75" customHeight="1" outlineLevel="1">
      <c r="A1089" s="291">
        <f t="shared" si="19"/>
        <v>1065</v>
      </c>
      <c r="B1089" s="102" t="s">
        <v>4097</v>
      </c>
      <c r="C1089" s="291" t="s">
        <v>126</v>
      </c>
      <c r="D1089" s="291">
        <v>100</v>
      </c>
      <c r="E1089" s="291">
        <v>25</v>
      </c>
      <c r="F1089" s="291">
        <v>25</v>
      </c>
      <c r="G1089" s="291">
        <v>25</v>
      </c>
      <c r="H1089" s="291">
        <v>25</v>
      </c>
      <c r="I1089" s="575"/>
      <c r="J1089" s="576"/>
      <c r="K1089" s="581"/>
      <c r="L1089" s="22"/>
      <c r="M1089" s="22"/>
      <c r="N1089" s="22"/>
      <c r="O1089" s="22"/>
      <c r="P1089" s="22"/>
      <c r="Q1089" s="22"/>
      <c r="R1089" s="22"/>
      <c r="S1089" s="22"/>
      <c r="T1089" s="22"/>
      <c r="U1089" s="22"/>
      <c r="V1089" s="22"/>
      <c r="W1089" s="22"/>
      <c r="X1089" s="22"/>
      <c r="Y1089" s="22"/>
      <c r="Z1089" s="22"/>
    </row>
    <row r="1090" spans="1:26" ht="12.75" customHeight="1" outlineLevel="1">
      <c r="A1090" s="291">
        <f t="shared" si="19"/>
        <v>1066</v>
      </c>
      <c r="B1090" s="102" t="s">
        <v>4098</v>
      </c>
      <c r="C1090" s="291" t="s">
        <v>126</v>
      </c>
      <c r="D1090" s="291">
        <v>100</v>
      </c>
      <c r="E1090" s="291">
        <v>25</v>
      </c>
      <c r="F1090" s="291">
        <v>25</v>
      </c>
      <c r="G1090" s="291">
        <v>25</v>
      </c>
      <c r="H1090" s="291">
        <v>25</v>
      </c>
      <c r="I1090" s="575"/>
      <c r="J1090" s="576"/>
      <c r="K1090" s="581"/>
      <c r="L1090" s="22"/>
      <c r="M1090" s="22"/>
      <c r="N1090" s="22"/>
      <c r="O1090" s="22"/>
      <c r="P1090" s="22"/>
      <c r="Q1090" s="22"/>
      <c r="R1090" s="22"/>
      <c r="S1090" s="22"/>
      <c r="T1090" s="22"/>
      <c r="U1090" s="22"/>
      <c r="V1090" s="22"/>
      <c r="W1090" s="22"/>
      <c r="X1090" s="22"/>
      <c r="Y1090" s="22"/>
      <c r="Z1090" s="22"/>
    </row>
    <row r="1091" spans="1:26" ht="12.75" customHeight="1" outlineLevel="1">
      <c r="A1091" s="291">
        <f t="shared" si="19"/>
        <v>1067</v>
      </c>
      <c r="B1091" s="102" t="s">
        <v>4099</v>
      </c>
      <c r="C1091" s="291" t="s">
        <v>126</v>
      </c>
      <c r="D1091" s="291">
        <v>100</v>
      </c>
      <c r="E1091" s="291">
        <v>25</v>
      </c>
      <c r="F1091" s="291">
        <v>25</v>
      </c>
      <c r="G1091" s="291">
        <v>25</v>
      </c>
      <c r="H1091" s="291">
        <v>25</v>
      </c>
      <c r="I1091" s="575"/>
      <c r="J1091" s="576"/>
      <c r="K1091" s="581"/>
      <c r="L1091" s="22"/>
      <c r="M1091" s="22"/>
      <c r="N1091" s="22"/>
      <c r="O1091" s="22"/>
      <c r="P1091" s="22"/>
      <c r="Q1091" s="22"/>
      <c r="R1091" s="22"/>
      <c r="S1091" s="22"/>
      <c r="T1091" s="22"/>
      <c r="U1091" s="22"/>
      <c r="V1091" s="22"/>
      <c r="W1091" s="22"/>
      <c r="X1091" s="22"/>
      <c r="Y1091" s="22"/>
      <c r="Z1091" s="22"/>
    </row>
    <row r="1092" spans="1:26" ht="12.75" customHeight="1" outlineLevel="1">
      <c r="A1092" s="291">
        <f t="shared" si="19"/>
        <v>1068</v>
      </c>
      <c r="B1092" s="102" t="s">
        <v>4100</v>
      </c>
      <c r="C1092" s="291" t="s">
        <v>126</v>
      </c>
      <c r="D1092" s="291">
        <v>100</v>
      </c>
      <c r="E1092" s="291">
        <v>25</v>
      </c>
      <c r="F1092" s="291">
        <v>25</v>
      </c>
      <c r="G1092" s="291">
        <v>25</v>
      </c>
      <c r="H1092" s="291">
        <v>25</v>
      </c>
      <c r="I1092" s="575"/>
      <c r="J1092" s="576"/>
      <c r="K1092" s="581"/>
      <c r="L1092" s="22"/>
      <c r="M1092" s="22"/>
      <c r="N1092" s="22"/>
      <c r="O1092" s="22"/>
      <c r="P1092" s="22"/>
      <c r="Q1092" s="22"/>
      <c r="R1092" s="22"/>
      <c r="S1092" s="22"/>
      <c r="T1092" s="22"/>
      <c r="U1092" s="22"/>
      <c r="V1092" s="22"/>
      <c r="W1092" s="22"/>
      <c r="X1092" s="22"/>
      <c r="Y1092" s="22"/>
      <c r="Z1092" s="22"/>
    </row>
    <row r="1093" spans="1:26" ht="12.75" customHeight="1" outlineLevel="1">
      <c r="A1093" s="291">
        <f t="shared" si="19"/>
        <v>1069</v>
      </c>
      <c r="B1093" s="102" t="s">
        <v>4101</v>
      </c>
      <c r="C1093" s="291" t="s">
        <v>20</v>
      </c>
      <c r="D1093" s="291">
        <v>50</v>
      </c>
      <c r="E1093" s="291">
        <v>20</v>
      </c>
      <c r="F1093" s="291">
        <v>10</v>
      </c>
      <c r="G1093" s="291">
        <v>10</v>
      </c>
      <c r="H1093" s="291">
        <v>10</v>
      </c>
      <c r="I1093" s="291" t="s">
        <v>4102</v>
      </c>
      <c r="J1093" s="294" t="s">
        <v>4103</v>
      </c>
      <c r="K1093" s="581"/>
      <c r="L1093" s="22"/>
      <c r="M1093" s="22"/>
      <c r="N1093" s="22"/>
      <c r="O1093" s="22"/>
      <c r="P1093" s="22"/>
      <c r="Q1093" s="22"/>
      <c r="R1093" s="22"/>
      <c r="S1093" s="22"/>
      <c r="T1093" s="22"/>
      <c r="U1093" s="22"/>
      <c r="V1093" s="22"/>
      <c r="W1093" s="22"/>
      <c r="X1093" s="22"/>
      <c r="Y1093" s="22"/>
      <c r="Z1093" s="22"/>
    </row>
    <row r="1094" spans="1:26" ht="25.5" customHeight="1" outlineLevel="1">
      <c r="A1094" s="291">
        <f t="shared" si="19"/>
        <v>1070</v>
      </c>
      <c r="B1094" s="102" t="s">
        <v>4104</v>
      </c>
      <c r="C1094" s="291" t="s">
        <v>126</v>
      </c>
      <c r="D1094" s="291">
        <v>4</v>
      </c>
      <c r="E1094" s="291">
        <v>4</v>
      </c>
      <c r="F1094" s="291"/>
      <c r="G1094" s="291"/>
      <c r="H1094" s="291"/>
      <c r="I1094" s="291" t="s">
        <v>4105</v>
      </c>
      <c r="J1094" s="294" t="s">
        <v>4106</v>
      </c>
      <c r="K1094" s="575" t="s">
        <v>4107</v>
      </c>
      <c r="L1094" s="22"/>
      <c r="M1094" s="22"/>
      <c r="N1094" s="22"/>
      <c r="O1094" s="22"/>
      <c r="P1094" s="22"/>
      <c r="Q1094" s="22"/>
      <c r="R1094" s="22"/>
      <c r="S1094" s="22"/>
      <c r="T1094" s="22"/>
      <c r="U1094" s="22"/>
      <c r="V1094" s="22"/>
      <c r="W1094" s="22"/>
      <c r="X1094" s="22"/>
      <c r="Y1094" s="22"/>
      <c r="Z1094" s="22"/>
    </row>
    <row r="1095" spans="1:26" ht="18.75" customHeight="1" outlineLevel="1">
      <c r="A1095" s="291">
        <f t="shared" si="19"/>
        <v>1071</v>
      </c>
      <c r="B1095" s="346" t="s">
        <v>4108</v>
      </c>
      <c r="C1095" s="291" t="s">
        <v>262</v>
      </c>
      <c r="D1095" s="291">
        <v>2000</v>
      </c>
      <c r="E1095" s="291">
        <v>2000</v>
      </c>
      <c r="F1095" s="291"/>
      <c r="G1095" s="291"/>
      <c r="H1095" s="291"/>
      <c r="I1095" s="291" t="s">
        <v>4109</v>
      </c>
      <c r="J1095" s="166"/>
      <c r="K1095" s="581"/>
      <c r="L1095" s="22"/>
      <c r="M1095" s="22"/>
      <c r="N1095" s="22"/>
      <c r="O1095" s="22"/>
      <c r="P1095" s="22"/>
      <c r="Q1095" s="22"/>
      <c r="R1095" s="22"/>
      <c r="S1095" s="22"/>
      <c r="T1095" s="22"/>
      <c r="U1095" s="22"/>
      <c r="V1095" s="22"/>
      <c r="W1095" s="22"/>
      <c r="X1095" s="22"/>
      <c r="Y1095" s="22"/>
      <c r="Z1095" s="22"/>
    </row>
    <row r="1096" spans="1:26" ht="31.5" customHeight="1" outlineLevel="1">
      <c r="A1096" s="291">
        <f t="shared" si="19"/>
        <v>1072</v>
      </c>
      <c r="B1096" s="347" t="s">
        <v>4110</v>
      </c>
      <c r="C1096" s="291" t="s">
        <v>126</v>
      </c>
      <c r="D1096" s="282">
        <v>5</v>
      </c>
      <c r="E1096" s="291">
        <v>2</v>
      </c>
      <c r="F1096" s="291">
        <v>1</v>
      </c>
      <c r="G1096" s="291">
        <v>1</v>
      </c>
      <c r="H1096" s="291">
        <v>1</v>
      </c>
      <c r="I1096" s="575" t="s">
        <v>4025</v>
      </c>
      <c r="J1096" s="294" t="s">
        <v>4111</v>
      </c>
      <c r="K1096" s="576" t="s">
        <v>4112</v>
      </c>
      <c r="L1096" s="22"/>
      <c r="M1096" s="22"/>
      <c r="N1096" s="22"/>
      <c r="O1096" s="22"/>
      <c r="P1096" s="22"/>
      <c r="Q1096" s="22"/>
      <c r="R1096" s="22"/>
      <c r="S1096" s="22"/>
      <c r="T1096" s="22"/>
      <c r="U1096" s="22"/>
      <c r="V1096" s="22"/>
      <c r="W1096" s="22"/>
      <c r="X1096" s="22"/>
      <c r="Y1096" s="22"/>
      <c r="Z1096" s="22"/>
    </row>
    <row r="1097" spans="1:26" ht="38.25" outlineLevel="1">
      <c r="A1097" s="291">
        <f t="shared" si="19"/>
        <v>1073</v>
      </c>
      <c r="B1097" s="347" t="s">
        <v>4113</v>
      </c>
      <c r="C1097" s="291" t="s">
        <v>126</v>
      </c>
      <c r="D1097" s="282">
        <v>10</v>
      </c>
      <c r="E1097" s="291">
        <v>5</v>
      </c>
      <c r="F1097" s="291"/>
      <c r="G1097" s="291">
        <v>5</v>
      </c>
      <c r="H1097" s="291"/>
      <c r="I1097" s="575"/>
      <c r="J1097" s="294" t="s">
        <v>4114</v>
      </c>
      <c r="K1097" s="581"/>
      <c r="L1097" s="22"/>
      <c r="M1097" s="22"/>
      <c r="N1097" s="22"/>
      <c r="O1097" s="22"/>
      <c r="P1097" s="22"/>
      <c r="Q1097" s="22"/>
      <c r="R1097" s="22"/>
      <c r="S1097" s="22"/>
      <c r="T1097" s="22"/>
      <c r="U1097" s="22"/>
      <c r="V1097" s="22"/>
      <c r="W1097" s="22"/>
      <c r="X1097" s="22"/>
      <c r="Y1097" s="22"/>
      <c r="Z1097" s="22"/>
    </row>
    <row r="1098" spans="1:26" ht="15.75" customHeight="1" outlineLevel="1">
      <c r="A1098" s="291"/>
      <c r="B1098" s="729" t="s">
        <v>4115</v>
      </c>
      <c r="C1098" s="621"/>
      <c r="D1098" s="621"/>
      <c r="E1098" s="621"/>
      <c r="F1098" s="621"/>
      <c r="G1098" s="621"/>
      <c r="H1098" s="621"/>
      <c r="I1098" s="621"/>
      <c r="J1098" s="621"/>
      <c r="K1098" s="621"/>
      <c r="L1098" s="22"/>
      <c r="M1098" s="22"/>
      <c r="N1098" s="22"/>
      <c r="O1098" s="22"/>
      <c r="P1098" s="22"/>
      <c r="Q1098" s="22"/>
      <c r="R1098" s="22"/>
      <c r="S1098" s="22"/>
      <c r="T1098" s="22"/>
      <c r="U1098" s="22"/>
      <c r="V1098" s="22"/>
      <c r="W1098" s="22"/>
      <c r="X1098" s="22"/>
      <c r="Y1098" s="22"/>
      <c r="Z1098" s="22"/>
    </row>
    <row r="1099" spans="1:26" ht="21.75" customHeight="1" outlineLevel="1">
      <c r="A1099" s="291">
        <f>A1097+1</f>
        <v>1074</v>
      </c>
      <c r="B1099" s="102" t="s">
        <v>4116</v>
      </c>
      <c r="C1099" s="291" t="s">
        <v>126</v>
      </c>
      <c r="D1099" s="291">
        <v>5</v>
      </c>
      <c r="E1099" s="291">
        <v>4</v>
      </c>
      <c r="F1099" s="291"/>
      <c r="G1099" s="291">
        <v>1</v>
      </c>
      <c r="H1099" s="291"/>
      <c r="I1099" s="575" t="s">
        <v>4025</v>
      </c>
      <c r="J1099" s="576" t="s">
        <v>4117</v>
      </c>
      <c r="K1099" s="576" t="s">
        <v>4118</v>
      </c>
      <c r="L1099" s="22"/>
      <c r="M1099" s="22"/>
      <c r="N1099" s="22"/>
      <c r="O1099" s="22"/>
      <c r="P1099" s="22"/>
      <c r="Q1099" s="22"/>
      <c r="R1099" s="22"/>
      <c r="S1099" s="22"/>
      <c r="T1099" s="22"/>
      <c r="U1099" s="22"/>
      <c r="V1099" s="22"/>
      <c r="W1099" s="22"/>
      <c r="X1099" s="22"/>
      <c r="Y1099" s="22"/>
      <c r="Z1099" s="22"/>
    </row>
    <row r="1100" spans="1:26" ht="15.75" outlineLevel="1">
      <c r="A1100" s="291">
        <f t="shared" ref="A1100:A1121" si="20">A1099+1</f>
        <v>1075</v>
      </c>
      <c r="B1100" s="102" t="s">
        <v>4119</v>
      </c>
      <c r="C1100" s="291" t="s">
        <v>126</v>
      </c>
      <c r="D1100" s="291">
        <v>5</v>
      </c>
      <c r="E1100" s="291">
        <v>4</v>
      </c>
      <c r="F1100" s="291"/>
      <c r="G1100" s="291">
        <v>1</v>
      </c>
      <c r="H1100" s="291"/>
      <c r="I1100" s="575"/>
      <c r="J1100" s="576"/>
      <c r="K1100" s="581"/>
      <c r="L1100" s="22"/>
      <c r="M1100" s="22"/>
      <c r="N1100" s="22"/>
      <c r="O1100" s="22"/>
      <c r="P1100" s="22"/>
      <c r="Q1100" s="22"/>
      <c r="R1100" s="22"/>
      <c r="S1100" s="22"/>
      <c r="T1100" s="22"/>
      <c r="U1100" s="22"/>
      <c r="V1100" s="22"/>
      <c r="W1100" s="22"/>
      <c r="X1100" s="22"/>
      <c r="Y1100" s="22"/>
      <c r="Z1100" s="22"/>
    </row>
    <row r="1101" spans="1:26" ht="15.75" outlineLevel="1">
      <c r="A1101" s="291">
        <f t="shared" si="20"/>
        <v>1076</v>
      </c>
      <c r="B1101" s="102" t="s">
        <v>4120</v>
      </c>
      <c r="C1101" s="291" t="s">
        <v>126</v>
      </c>
      <c r="D1101" s="291">
        <v>5</v>
      </c>
      <c r="E1101" s="291">
        <v>4</v>
      </c>
      <c r="F1101" s="291"/>
      <c r="G1101" s="291">
        <v>1</v>
      </c>
      <c r="H1101" s="291"/>
      <c r="I1101" s="575"/>
      <c r="J1101" s="576"/>
      <c r="K1101" s="581"/>
      <c r="L1101" s="22"/>
      <c r="M1101" s="22"/>
      <c r="N1101" s="22"/>
      <c r="O1101" s="22"/>
      <c r="P1101" s="22"/>
      <c r="Q1101" s="22"/>
      <c r="R1101" s="22"/>
      <c r="S1101" s="22"/>
      <c r="T1101" s="22"/>
      <c r="U1101" s="22"/>
      <c r="V1101" s="22"/>
      <c r="W1101" s="22"/>
      <c r="X1101" s="22"/>
      <c r="Y1101" s="22"/>
      <c r="Z1101" s="22"/>
    </row>
    <row r="1102" spans="1:26" ht="15.75" outlineLevel="1">
      <c r="A1102" s="291">
        <f t="shared" si="20"/>
        <v>1077</v>
      </c>
      <c r="B1102" s="102" t="s">
        <v>4121</v>
      </c>
      <c r="C1102" s="291" t="s">
        <v>126</v>
      </c>
      <c r="D1102" s="291">
        <v>5</v>
      </c>
      <c r="E1102" s="291">
        <v>4</v>
      </c>
      <c r="F1102" s="291"/>
      <c r="G1102" s="291">
        <v>1</v>
      </c>
      <c r="H1102" s="291"/>
      <c r="I1102" s="575"/>
      <c r="J1102" s="576"/>
      <c r="K1102" s="581"/>
      <c r="L1102" s="22"/>
      <c r="M1102" s="22"/>
      <c r="N1102" s="22"/>
      <c r="O1102" s="22"/>
      <c r="P1102" s="22"/>
      <c r="Q1102" s="22"/>
      <c r="R1102" s="22"/>
      <c r="S1102" s="22"/>
      <c r="T1102" s="22"/>
      <c r="U1102" s="22"/>
      <c r="V1102" s="22"/>
      <c r="W1102" s="22"/>
      <c r="X1102" s="22"/>
      <c r="Y1102" s="22"/>
      <c r="Z1102" s="22"/>
    </row>
    <row r="1103" spans="1:26" ht="15.75" outlineLevel="1">
      <c r="A1103" s="291">
        <f t="shared" si="20"/>
        <v>1078</v>
      </c>
      <c r="B1103" s="102" t="s">
        <v>4122</v>
      </c>
      <c r="C1103" s="291" t="s">
        <v>262</v>
      </c>
      <c r="D1103" s="291">
        <v>50</v>
      </c>
      <c r="E1103" s="291">
        <v>25</v>
      </c>
      <c r="F1103" s="291"/>
      <c r="G1103" s="291">
        <v>25</v>
      </c>
      <c r="H1103" s="291"/>
      <c r="I1103" s="575"/>
      <c r="J1103" s="576" t="s">
        <v>4123</v>
      </c>
      <c r="K1103" s="581"/>
      <c r="L1103" s="22"/>
      <c r="M1103" s="22"/>
      <c r="N1103" s="22"/>
      <c r="O1103" s="22"/>
      <c r="P1103" s="22"/>
      <c r="Q1103" s="22"/>
      <c r="R1103" s="22"/>
      <c r="S1103" s="22"/>
      <c r="T1103" s="22"/>
      <c r="U1103" s="22"/>
      <c r="V1103" s="22"/>
      <c r="W1103" s="22"/>
      <c r="X1103" s="22"/>
      <c r="Y1103" s="22"/>
      <c r="Z1103" s="22"/>
    </row>
    <row r="1104" spans="1:26" ht="25.5" outlineLevel="1">
      <c r="A1104" s="291">
        <f t="shared" si="20"/>
        <v>1079</v>
      </c>
      <c r="B1104" s="102" t="s">
        <v>4124</v>
      </c>
      <c r="C1104" s="291" t="s">
        <v>262</v>
      </c>
      <c r="D1104" s="291">
        <v>50</v>
      </c>
      <c r="E1104" s="291">
        <v>25</v>
      </c>
      <c r="F1104" s="291"/>
      <c r="G1104" s="291">
        <v>25</v>
      </c>
      <c r="H1104" s="291"/>
      <c r="I1104" s="575"/>
      <c r="J1104" s="576"/>
      <c r="K1104" s="581"/>
      <c r="L1104" s="22"/>
      <c r="M1104" s="22"/>
      <c r="N1104" s="22"/>
      <c r="O1104" s="22"/>
      <c r="P1104" s="22"/>
      <c r="Q1104" s="22"/>
      <c r="R1104" s="22"/>
      <c r="S1104" s="22"/>
      <c r="T1104" s="22"/>
      <c r="U1104" s="22"/>
      <c r="V1104" s="22"/>
      <c r="W1104" s="22"/>
      <c r="X1104" s="22"/>
      <c r="Y1104" s="22"/>
      <c r="Z1104" s="22"/>
    </row>
    <row r="1105" spans="1:26" ht="37.5" customHeight="1" outlineLevel="1">
      <c r="A1105" s="291">
        <f t="shared" si="20"/>
        <v>1080</v>
      </c>
      <c r="B1105" s="102" t="s">
        <v>4125</v>
      </c>
      <c r="C1105" s="291" t="s">
        <v>262</v>
      </c>
      <c r="D1105" s="291">
        <v>50</v>
      </c>
      <c r="E1105" s="291">
        <v>25</v>
      </c>
      <c r="F1105" s="291"/>
      <c r="G1105" s="291">
        <v>25</v>
      </c>
      <c r="H1105" s="291"/>
      <c r="I1105" s="575"/>
      <c r="J1105" s="294" t="s">
        <v>4126</v>
      </c>
      <c r="K1105" s="581"/>
      <c r="L1105" s="22"/>
      <c r="M1105" s="22"/>
      <c r="N1105" s="22"/>
      <c r="O1105" s="22"/>
      <c r="P1105" s="22"/>
      <c r="Q1105" s="22"/>
      <c r="R1105" s="22"/>
      <c r="S1105" s="22"/>
      <c r="T1105" s="22"/>
      <c r="U1105" s="22"/>
      <c r="V1105" s="22"/>
      <c r="W1105" s="22"/>
      <c r="X1105" s="22"/>
      <c r="Y1105" s="22"/>
      <c r="Z1105" s="22"/>
    </row>
    <row r="1106" spans="1:26" ht="37.5" customHeight="1" outlineLevel="1">
      <c r="A1106" s="291">
        <f t="shared" si="20"/>
        <v>1081</v>
      </c>
      <c r="B1106" s="102" t="s">
        <v>4127</v>
      </c>
      <c r="C1106" s="291" t="s">
        <v>262</v>
      </c>
      <c r="D1106" s="291">
        <v>50</v>
      </c>
      <c r="E1106" s="291">
        <v>25</v>
      </c>
      <c r="F1106" s="291"/>
      <c r="G1106" s="291">
        <v>25</v>
      </c>
      <c r="H1106" s="291"/>
      <c r="I1106" s="575"/>
      <c r="J1106" s="576" t="s">
        <v>4123</v>
      </c>
      <c r="K1106" s="581"/>
      <c r="L1106" s="22"/>
      <c r="M1106" s="22"/>
      <c r="N1106" s="22"/>
      <c r="O1106" s="22"/>
      <c r="P1106" s="22"/>
      <c r="Q1106" s="22"/>
      <c r="R1106" s="22"/>
      <c r="S1106" s="22"/>
      <c r="T1106" s="22"/>
      <c r="U1106" s="22"/>
      <c r="V1106" s="22"/>
      <c r="W1106" s="22"/>
      <c r="X1106" s="22"/>
      <c r="Y1106" s="22"/>
      <c r="Z1106" s="22"/>
    </row>
    <row r="1107" spans="1:26" ht="38.25" outlineLevel="1">
      <c r="A1107" s="291">
        <f t="shared" si="20"/>
        <v>1082</v>
      </c>
      <c r="B1107" s="102" t="s">
        <v>4128</v>
      </c>
      <c r="C1107" s="291" t="s">
        <v>262</v>
      </c>
      <c r="D1107" s="291">
        <v>50</v>
      </c>
      <c r="E1107" s="291">
        <v>25</v>
      </c>
      <c r="F1107" s="291"/>
      <c r="G1107" s="291">
        <v>25</v>
      </c>
      <c r="H1107" s="291"/>
      <c r="I1107" s="575"/>
      <c r="J1107" s="576"/>
      <c r="K1107" s="581"/>
      <c r="L1107" s="22"/>
      <c r="M1107" s="22"/>
      <c r="N1107" s="22"/>
      <c r="O1107" s="22"/>
      <c r="P1107" s="22"/>
      <c r="Q1107" s="22"/>
      <c r="R1107" s="22"/>
      <c r="S1107" s="22"/>
      <c r="T1107" s="22"/>
      <c r="U1107" s="22"/>
      <c r="V1107" s="22"/>
      <c r="W1107" s="22"/>
      <c r="X1107" s="22"/>
      <c r="Y1107" s="22"/>
      <c r="Z1107" s="22"/>
    </row>
    <row r="1108" spans="1:26" ht="38.25" outlineLevel="1">
      <c r="A1108" s="291">
        <f t="shared" si="20"/>
        <v>1083</v>
      </c>
      <c r="B1108" s="102" t="s">
        <v>4129</v>
      </c>
      <c r="C1108" s="291" t="s">
        <v>262</v>
      </c>
      <c r="D1108" s="291">
        <v>50</v>
      </c>
      <c r="E1108" s="291">
        <v>25</v>
      </c>
      <c r="F1108" s="291"/>
      <c r="G1108" s="291">
        <v>25</v>
      </c>
      <c r="H1108" s="291"/>
      <c r="I1108" s="575"/>
      <c r="J1108" s="576"/>
      <c r="K1108" s="581"/>
      <c r="L1108" s="22"/>
      <c r="M1108" s="22"/>
      <c r="N1108" s="22"/>
      <c r="O1108" s="22"/>
      <c r="P1108" s="22"/>
      <c r="Q1108" s="22"/>
      <c r="R1108" s="22"/>
      <c r="S1108" s="22"/>
      <c r="T1108" s="22"/>
      <c r="U1108" s="22"/>
      <c r="V1108" s="22"/>
      <c r="W1108" s="22"/>
      <c r="X1108" s="22"/>
      <c r="Y1108" s="22"/>
      <c r="Z1108" s="22"/>
    </row>
    <row r="1109" spans="1:26" ht="25.5" outlineLevel="1">
      <c r="A1109" s="291">
        <f t="shared" si="20"/>
        <v>1084</v>
      </c>
      <c r="B1109" s="102" t="s">
        <v>4130</v>
      </c>
      <c r="C1109" s="291" t="s">
        <v>201</v>
      </c>
      <c r="D1109" s="291">
        <v>4</v>
      </c>
      <c r="E1109" s="291">
        <v>1</v>
      </c>
      <c r="F1109" s="291">
        <v>1</v>
      </c>
      <c r="G1109" s="291">
        <v>1</v>
      </c>
      <c r="H1109" s="291">
        <v>1</v>
      </c>
      <c r="I1109" s="575"/>
      <c r="J1109" s="576" t="s">
        <v>4131</v>
      </c>
      <c r="K1109" s="581"/>
      <c r="L1109" s="22"/>
      <c r="M1109" s="22"/>
      <c r="N1109" s="22"/>
      <c r="O1109" s="22"/>
      <c r="P1109" s="22"/>
      <c r="Q1109" s="22"/>
      <c r="R1109" s="22"/>
      <c r="S1109" s="22"/>
      <c r="T1109" s="22"/>
      <c r="U1109" s="22"/>
      <c r="V1109" s="22"/>
      <c r="W1109" s="22"/>
      <c r="X1109" s="22"/>
      <c r="Y1109" s="22"/>
      <c r="Z1109" s="22"/>
    </row>
    <row r="1110" spans="1:26" ht="25.5" outlineLevel="1">
      <c r="A1110" s="291">
        <f t="shared" si="20"/>
        <v>1085</v>
      </c>
      <c r="B1110" s="102" t="s">
        <v>4132</v>
      </c>
      <c r="C1110" s="291" t="s">
        <v>201</v>
      </c>
      <c r="D1110" s="291">
        <v>4</v>
      </c>
      <c r="E1110" s="291">
        <v>1</v>
      </c>
      <c r="F1110" s="291">
        <v>1</v>
      </c>
      <c r="G1110" s="291">
        <v>1</v>
      </c>
      <c r="H1110" s="291">
        <v>1</v>
      </c>
      <c r="I1110" s="575"/>
      <c r="J1110" s="576"/>
      <c r="K1110" s="581"/>
      <c r="L1110" s="22"/>
      <c r="M1110" s="22"/>
      <c r="N1110" s="22"/>
      <c r="O1110" s="22"/>
      <c r="P1110" s="22"/>
      <c r="Q1110" s="22"/>
      <c r="R1110" s="22"/>
      <c r="S1110" s="22"/>
      <c r="T1110" s="22"/>
      <c r="U1110" s="22"/>
      <c r="V1110" s="22"/>
      <c r="W1110" s="22"/>
      <c r="X1110" s="22"/>
      <c r="Y1110" s="22"/>
      <c r="Z1110" s="22"/>
    </row>
    <row r="1111" spans="1:26" ht="25.5" outlineLevel="1">
      <c r="A1111" s="291">
        <f t="shared" si="20"/>
        <v>1086</v>
      </c>
      <c r="B1111" s="102" t="s">
        <v>4133</v>
      </c>
      <c r="C1111" s="291" t="s">
        <v>201</v>
      </c>
      <c r="D1111" s="291">
        <v>4</v>
      </c>
      <c r="E1111" s="291">
        <v>1</v>
      </c>
      <c r="F1111" s="291">
        <v>1</v>
      </c>
      <c r="G1111" s="291">
        <v>1</v>
      </c>
      <c r="H1111" s="291">
        <v>1</v>
      </c>
      <c r="I1111" s="575" t="s">
        <v>4025</v>
      </c>
      <c r="J1111" s="576" t="s">
        <v>4131</v>
      </c>
      <c r="K1111" s="576" t="s">
        <v>4134</v>
      </c>
      <c r="L1111" s="22"/>
      <c r="M1111" s="22"/>
      <c r="N1111" s="22"/>
      <c r="O1111" s="22"/>
      <c r="P1111" s="22"/>
      <c r="Q1111" s="22"/>
      <c r="R1111" s="22"/>
      <c r="S1111" s="22"/>
      <c r="T1111" s="22"/>
      <c r="U1111" s="22"/>
      <c r="V1111" s="22"/>
      <c r="W1111" s="22"/>
      <c r="X1111" s="22"/>
      <c r="Y1111" s="22"/>
      <c r="Z1111" s="22"/>
    </row>
    <row r="1112" spans="1:26" ht="25.5" outlineLevel="1">
      <c r="A1112" s="291">
        <f t="shared" si="20"/>
        <v>1087</v>
      </c>
      <c r="B1112" s="102" t="s">
        <v>4135</v>
      </c>
      <c r="C1112" s="291" t="s">
        <v>201</v>
      </c>
      <c r="D1112" s="291">
        <v>4</v>
      </c>
      <c r="E1112" s="291">
        <v>1</v>
      </c>
      <c r="F1112" s="291">
        <v>1</v>
      </c>
      <c r="G1112" s="291">
        <v>1</v>
      </c>
      <c r="H1112" s="291">
        <v>1</v>
      </c>
      <c r="I1112" s="575"/>
      <c r="J1112" s="576"/>
      <c r="K1112" s="581"/>
      <c r="L1112" s="22"/>
      <c r="M1112" s="22"/>
      <c r="N1112" s="22"/>
      <c r="O1112" s="22"/>
      <c r="P1112" s="22"/>
      <c r="Q1112" s="22"/>
      <c r="R1112" s="22"/>
      <c r="S1112" s="22"/>
      <c r="T1112" s="22"/>
      <c r="U1112" s="22"/>
      <c r="V1112" s="22"/>
      <c r="W1112" s="22"/>
      <c r="X1112" s="22"/>
      <c r="Y1112" s="22"/>
      <c r="Z1112" s="22"/>
    </row>
    <row r="1113" spans="1:26" ht="25.5" outlineLevel="1">
      <c r="A1113" s="291">
        <f t="shared" si="20"/>
        <v>1088</v>
      </c>
      <c r="B1113" s="102" t="s">
        <v>4136</v>
      </c>
      <c r="C1113" s="291" t="s">
        <v>126</v>
      </c>
      <c r="D1113" s="291">
        <v>20</v>
      </c>
      <c r="E1113" s="291">
        <v>5</v>
      </c>
      <c r="F1113" s="291">
        <v>5</v>
      </c>
      <c r="G1113" s="291">
        <v>5</v>
      </c>
      <c r="H1113" s="291">
        <v>5</v>
      </c>
      <c r="I1113" s="575"/>
      <c r="J1113" s="576" t="s">
        <v>4137</v>
      </c>
      <c r="K1113" s="581"/>
      <c r="L1113" s="22"/>
      <c r="M1113" s="22"/>
      <c r="N1113" s="22"/>
      <c r="O1113" s="22"/>
      <c r="P1113" s="22"/>
      <c r="Q1113" s="22"/>
      <c r="R1113" s="22"/>
      <c r="S1113" s="22"/>
      <c r="T1113" s="22"/>
      <c r="U1113" s="22"/>
      <c r="V1113" s="22"/>
      <c r="W1113" s="22"/>
      <c r="X1113" s="22"/>
      <c r="Y1113" s="22"/>
      <c r="Z1113" s="22"/>
    </row>
    <row r="1114" spans="1:26" ht="25.5" outlineLevel="1">
      <c r="A1114" s="291">
        <f t="shared" si="20"/>
        <v>1089</v>
      </c>
      <c r="B1114" s="102" t="s">
        <v>4138</v>
      </c>
      <c r="C1114" s="291" t="s">
        <v>126</v>
      </c>
      <c r="D1114" s="291">
        <v>20</v>
      </c>
      <c r="E1114" s="291">
        <v>5</v>
      </c>
      <c r="F1114" s="291">
        <v>5</v>
      </c>
      <c r="G1114" s="291">
        <v>5</v>
      </c>
      <c r="H1114" s="291">
        <v>5</v>
      </c>
      <c r="I1114" s="575"/>
      <c r="J1114" s="576"/>
      <c r="K1114" s="581"/>
      <c r="L1114" s="22"/>
      <c r="M1114" s="22"/>
      <c r="N1114" s="22"/>
      <c r="O1114" s="22"/>
      <c r="P1114" s="22"/>
      <c r="Q1114" s="22"/>
      <c r="R1114" s="22"/>
      <c r="S1114" s="22"/>
      <c r="T1114" s="22"/>
      <c r="U1114" s="22"/>
      <c r="V1114" s="22"/>
      <c r="W1114" s="22"/>
      <c r="X1114" s="22"/>
      <c r="Y1114" s="22"/>
      <c r="Z1114" s="22"/>
    </row>
    <row r="1115" spans="1:26" ht="25.5" outlineLevel="1">
      <c r="A1115" s="291">
        <f t="shared" si="20"/>
        <v>1090</v>
      </c>
      <c r="B1115" s="102" t="s">
        <v>4139</v>
      </c>
      <c r="C1115" s="291" t="s">
        <v>126</v>
      </c>
      <c r="D1115" s="291">
        <v>20</v>
      </c>
      <c r="E1115" s="291">
        <v>5</v>
      </c>
      <c r="F1115" s="291">
        <v>5</v>
      </c>
      <c r="G1115" s="291">
        <v>5</v>
      </c>
      <c r="H1115" s="291">
        <v>5</v>
      </c>
      <c r="I1115" s="575"/>
      <c r="J1115" s="576"/>
      <c r="K1115" s="581"/>
      <c r="L1115" s="22"/>
      <c r="M1115" s="22"/>
      <c r="N1115" s="22"/>
      <c r="O1115" s="22"/>
      <c r="P1115" s="22"/>
      <c r="Q1115" s="22"/>
      <c r="R1115" s="22"/>
      <c r="S1115" s="22"/>
      <c r="T1115" s="22"/>
      <c r="U1115" s="22"/>
      <c r="V1115" s="22"/>
      <c r="W1115" s="22"/>
      <c r="X1115" s="22"/>
      <c r="Y1115" s="22"/>
      <c r="Z1115" s="22"/>
    </row>
    <row r="1116" spans="1:26" ht="25.5" outlineLevel="1">
      <c r="A1116" s="291">
        <f t="shared" si="20"/>
        <v>1091</v>
      </c>
      <c r="B1116" s="102" t="s">
        <v>4140</v>
      </c>
      <c r="C1116" s="291" t="s">
        <v>126</v>
      </c>
      <c r="D1116" s="291">
        <v>6</v>
      </c>
      <c r="E1116" s="291">
        <v>3</v>
      </c>
      <c r="F1116" s="291"/>
      <c r="G1116" s="291">
        <v>3</v>
      </c>
      <c r="H1116" s="291"/>
      <c r="I1116" s="575"/>
      <c r="J1116" s="576" t="s">
        <v>4141</v>
      </c>
      <c r="K1116" s="581"/>
      <c r="L1116" s="22"/>
      <c r="M1116" s="22"/>
      <c r="N1116" s="22"/>
      <c r="O1116" s="22"/>
      <c r="P1116" s="22"/>
      <c r="Q1116" s="22"/>
      <c r="R1116" s="22"/>
      <c r="S1116" s="22"/>
      <c r="T1116" s="22"/>
      <c r="U1116" s="22"/>
      <c r="V1116" s="22"/>
      <c r="W1116" s="22"/>
      <c r="X1116" s="22"/>
      <c r="Y1116" s="22"/>
      <c r="Z1116" s="22"/>
    </row>
    <row r="1117" spans="1:26" ht="25.5" outlineLevel="1">
      <c r="A1117" s="291">
        <f t="shared" si="20"/>
        <v>1092</v>
      </c>
      <c r="B1117" s="102" t="s">
        <v>4142</v>
      </c>
      <c r="C1117" s="291" t="s">
        <v>126</v>
      </c>
      <c r="D1117" s="291">
        <v>9</v>
      </c>
      <c r="E1117" s="291">
        <v>3</v>
      </c>
      <c r="F1117" s="291">
        <v>3</v>
      </c>
      <c r="G1117" s="291">
        <v>3</v>
      </c>
      <c r="H1117" s="291"/>
      <c r="I1117" s="575"/>
      <c r="J1117" s="576"/>
      <c r="K1117" s="581"/>
      <c r="L1117" s="22"/>
      <c r="M1117" s="22"/>
      <c r="N1117" s="22"/>
      <c r="O1117" s="22"/>
      <c r="P1117" s="22"/>
      <c r="Q1117" s="22"/>
      <c r="R1117" s="22"/>
      <c r="S1117" s="22"/>
      <c r="T1117" s="22"/>
      <c r="U1117" s="22"/>
      <c r="V1117" s="22"/>
      <c r="W1117" s="22"/>
      <c r="X1117" s="22"/>
      <c r="Y1117" s="22"/>
      <c r="Z1117" s="22"/>
    </row>
    <row r="1118" spans="1:26" ht="38.25" outlineLevel="1">
      <c r="A1118" s="291">
        <f t="shared" si="20"/>
        <v>1093</v>
      </c>
      <c r="B1118" s="102" t="s">
        <v>4143</v>
      </c>
      <c r="C1118" s="291" t="s">
        <v>126</v>
      </c>
      <c r="D1118" s="291">
        <v>5</v>
      </c>
      <c r="E1118" s="291">
        <v>2</v>
      </c>
      <c r="F1118" s="291">
        <v>1</v>
      </c>
      <c r="G1118" s="291"/>
      <c r="H1118" s="291">
        <v>2</v>
      </c>
      <c r="I1118" s="575"/>
      <c r="J1118" s="576" t="s">
        <v>4111</v>
      </c>
      <c r="K1118" s="576" t="s">
        <v>4144</v>
      </c>
      <c r="L1118" s="22"/>
      <c r="M1118" s="22"/>
      <c r="N1118" s="22"/>
      <c r="O1118" s="22"/>
      <c r="P1118" s="22"/>
      <c r="Q1118" s="22"/>
      <c r="R1118" s="22"/>
      <c r="S1118" s="22"/>
      <c r="T1118" s="22"/>
      <c r="U1118" s="22"/>
      <c r="V1118" s="22"/>
      <c r="W1118" s="22"/>
      <c r="X1118" s="22"/>
      <c r="Y1118" s="22"/>
      <c r="Z1118" s="22"/>
    </row>
    <row r="1119" spans="1:26" ht="51" outlineLevel="1">
      <c r="A1119" s="291">
        <f t="shared" si="20"/>
        <v>1094</v>
      </c>
      <c r="B1119" s="102" t="s">
        <v>4145</v>
      </c>
      <c r="C1119" s="291" t="s">
        <v>126</v>
      </c>
      <c r="D1119" s="291">
        <v>5</v>
      </c>
      <c r="E1119" s="291">
        <v>2</v>
      </c>
      <c r="F1119" s="291">
        <v>1</v>
      </c>
      <c r="G1119" s="291"/>
      <c r="H1119" s="291">
        <v>2</v>
      </c>
      <c r="I1119" s="575"/>
      <c r="J1119" s="576"/>
      <c r="K1119" s="576"/>
      <c r="L1119" s="22"/>
      <c r="M1119" s="22"/>
      <c r="N1119" s="22"/>
      <c r="O1119" s="22"/>
      <c r="P1119" s="22"/>
      <c r="Q1119" s="22"/>
      <c r="R1119" s="22"/>
      <c r="S1119" s="22"/>
      <c r="T1119" s="22"/>
      <c r="U1119" s="22"/>
      <c r="V1119" s="22"/>
      <c r="W1119" s="22"/>
      <c r="X1119" s="22"/>
      <c r="Y1119" s="22"/>
      <c r="Z1119" s="22"/>
    </row>
    <row r="1120" spans="1:26" ht="15.75" outlineLevel="1">
      <c r="A1120" s="291">
        <f t="shared" si="20"/>
        <v>1095</v>
      </c>
      <c r="B1120" s="102" t="s">
        <v>4146</v>
      </c>
      <c r="C1120" s="291" t="s">
        <v>126</v>
      </c>
      <c r="D1120" s="291">
        <v>30</v>
      </c>
      <c r="E1120" s="291">
        <v>20</v>
      </c>
      <c r="F1120" s="291"/>
      <c r="G1120" s="291">
        <v>5</v>
      </c>
      <c r="H1120" s="291">
        <v>5</v>
      </c>
      <c r="I1120" s="575"/>
      <c r="J1120" s="576" t="s">
        <v>4147</v>
      </c>
      <c r="K1120" s="576"/>
      <c r="L1120" s="22"/>
      <c r="M1120" s="22"/>
      <c r="N1120" s="22"/>
      <c r="O1120" s="22"/>
      <c r="P1120" s="22"/>
      <c r="Q1120" s="22"/>
      <c r="R1120" s="22"/>
      <c r="S1120" s="22"/>
      <c r="T1120" s="22"/>
      <c r="U1120" s="22"/>
      <c r="V1120" s="22"/>
      <c r="W1120" s="22"/>
      <c r="X1120" s="22"/>
      <c r="Y1120" s="22"/>
      <c r="Z1120" s="22"/>
    </row>
    <row r="1121" spans="1:26" ht="24" customHeight="1" outlineLevel="1">
      <c r="A1121" s="291">
        <f t="shared" si="20"/>
        <v>1096</v>
      </c>
      <c r="B1121" s="102" t="s">
        <v>4148</v>
      </c>
      <c r="C1121" s="291" t="s">
        <v>126</v>
      </c>
      <c r="D1121" s="291">
        <v>30</v>
      </c>
      <c r="E1121" s="291">
        <v>20</v>
      </c>
      <c r="F1121" s="291"/>
      <c r="G1121" s="291">
        <v>5</v>
      </c>
      <c r="H1121" s="291">
        <v>5</v>
      </c>
      <c r="I1121" s="575"/>
      <c r="J1121" s="576"/>
      <c r="K1121" s="576"/>
      <c r="L1121" s="22"/>
      <c r="M1121" s="22"/>
      <c r="N1121" s="22"/>
      <c r="O1121" s="22"/>
      <c r="P1121" s="22"/>
      <c r="Q1121" s="22"/>
      <c r="R1121" s="22"/>
      <c r="S1121" s="22"/>
      <c r="T1121" s="22"/>
      <c r="U1121" s="22"/>
      <c r="V1121" s="22"/>
      <c r="W1121" s="22"/>
      <c r="X1121" s="22"/>
      <c r="Y1121" s="22"/>
      <c r="Z1121" s="22"/>
    </row>
    <row r="1122" spans="1:26" ht="12.75" customHeight="1" outlineLevel="1">
      <c r="A1122" s="291"/>
      <c r="B1122" s="729" t="s">
        <v>627</v>
      </c>
      <c r="C1122" s="621"/>
      <c r="D1122" s="621"/>
      <c r="E1122" s="621"/>
      <c r="F1122" s="621"/>
      <c r="G1122" s="621"/>
      <c r="H1122" s="621"/>
      <c r="I1122" s="621"/>
      <c r="J1122" s="621"/>
      <c r="K1122" s="621"/>
      <c r="L1122" s="22"/>
      <c r="M1122" s="22"/>
      <c r="N1122" s="22"/>
      <c r="O1122" s="22"/>
      <c r="P1122" s="22"/>
      <c r="Q1122" s="22"/>
      <c r="R1122" s="22"/>
      <c r="S1122" s="22"/>
      <c r="T1122" s="22"/>
      <c r="U1122" s="22"/>
      <c r="V1122" s="22"/>
      <c r="W1122" s="22"/>
      <c r="X1122" s="22"/>
      <c r="Y1122" s="22"/>
      <c r="Z1122" s="22"/>
    </row>
    <row r="1123" spans="1:26" ht="25.5" outlineLevel="1">
      <c r="A1123" s="291">
        <f>A1121+1</f>
        <v>1097</v>
      </c>
      <c r="B1123" s="102" t="s">
        <v>4149</v>
      </c>
      <c r="C1123" s="291" t="s">
        <v>262</v>
      </c>
      <c r="D1123" s="291">
        <v>200</v>
      </c>
      <c r="E1123" s="291">
        <v>100</v>
      </c>
      <c r="F1123" s="291"/>
      <c r="G1123" s="291">
        <v>100</v>
      </c>
      <c r="H1123" s="291"/>
      <c r="I1123" s="575" t="s">
        <v>4025</v>
      </c>
      <c r="J1123" s="576" t="s">
        <v>633</v>
      </c>
      <c r="K1123" s="575" t="s">
        <v>630</v>
      </c>
      <c r="L1123" s="22"/>
      <c r="M1123" s="22"/>
      <c r="N1123" s="22"/>
      <c r="O1123" s="22"/>
      <c r="P1123" s="22"/>
      <c r="Q1123" s="22"/>
      <c r="R1123" s="22"/>
      <c r="S1123" s="22"/>
      <c r="T1123" s="22"/>
      <c r="U1123" s="22"/>
      <c r="V1123" s="22"/>
      <c r="W1123" s="22"/>
      <c r="X1123" s="22"/>
      <c r="Y1123" s="22"/>
      <c r="Z1123" s="22"/>
    </row>
    <row r="1124" spans="1:26" ht="25.5" outlineLevel="1">
      <c r="A1124" s="291">
        <f t="shared" ref="A1124:A1130" si="21">A1123+1</f>
        <v>1098</v>
      </c>
      <c r="B1124" s="102" t="s">
        <v>4150</v>
      </c>
      <c r="C1124" s="291" t="s">
        <v>262</v>
      </c>
      <c r="D1124" s="291">
        <v>200</v>
      </c>
      <c r="E1124" s="291">
        <v>100</v>
      </c>
      <c r="F1124" s="291"/>
      <c r="G1124" s="291">
        <v>100</v>
      </c>
      <c r="H1124" s="291"/>
      <c r="I1124" s="575"/>
      <c r="J1124" s="576"/>
      <c r="K1124" s="581"/>
      <c r="L1124" s="22"/>
      <c r="M1124" s="22"/>
      <c r="N1124" s="22"/>
      <c r="O1124" s="22"/>
      <c r="P1124" s="22"/>
      <c r="Q1124" s="22"/>
      <c r="R1124" s="22"/>
      <c r="S1124" s="22"/>
      <c r="T1124" s="22"/>
      <c r="U1124" s="22"/>
      <c r="V1124" s="22"/>
      <c r="W1124" s="22"/>
      <c r="X1124" s="22"/>
      <c r="Y1124" s="22"/>
      <c r="Z1124" s="22"/>
    </row>
    <row r="1125" spans="1:26" ht="25.5" outlineLevel="1">
      <c r="A1125" s="291">
        <f t="shared" si="21"/>
        <v>1099</v>
      </c>
      <c r="B1125" s="102" t="s">
        <v>4151</v>
      </c>
      <c r="C1125" s="291" t="s">
        <v>262</v>
      </c>
      <c r="D1125" s="291">
        <v>200</v>
      </c>
      <c r="E1125" s="291">
        <v>100</v>
      </c>
      <c r="F1125" s="291"/>
      <c r="G1125" s="291">
        <v>100</v>
      </c>
      <c r="H1125" s="291"/>
      <c r="I1125" s="575"/>
      <c r="J1125" s="576"/>
      <c r="K1125" s="581"/>
      <c r="L1125" s="22"/>
      <c r="M1125" s="22"/>
      <c r="N1125" s="22"/>
      <c r="O1125" s="22"/>
      <c r="P1125" s="22"/>
      <c r="Q1125" s="22"/>
      <c r="R1125" s="22"/>
      <c r="S1125" s="22"/>
      <c r="T1125" s="22"/>
      <c r="U1125" s="22"/>
      <c r="V1125" s="22"/>
      <c r="W1125" s="22"/>
      <c r="X1125" s="22"/>
      <c r="Y1125" s="22"/>
      <c r="Z1125" s="22"/>
    </row>
    <row r="1126" spans="1:26" ht="25.5" outlineLevel="1">
      <c r="A1126" s="291">
        <f t="shared" si="21"/>
        <v>1100</v>
      </c>
      <c r="B1126" s="102" t="s">
        <v>4152</v>
      </c>
      <c r="C1126" s="291" t="s">
        <v>262</v>
      </c>
      <c r="D1126" s="291">
        <v>200</v>
      </c>
      <c r="E1126" s="291">
        <v>100</v>
      </c>
      <c r="F1126" s="291"/>
      <c r="G1126" s="291">
        <v>100</v>
      </c>
      <c r="H1126" s="291"/>
      <c r="I1126" s="575"/>
      <c r="J1126" s="576"/>
      <c r="K1126" s="581"/>
      <c r="L1126" s="22"/>
      <c r="M1126" s="22"/>
      <c r="N1126" s="22"/>
      <c r="O1126" s="22"/>
      <c r="P1126" s="22"/>
      <c r="Q1126" s="22"/>
      <c r="R1126" s="22"/>
      <c r="S1126" s="22"/>
      <c r="T1126" s="22"/>
      <c r="U1126" s="22"/>
      <c r="V1126" s="22"/>
      <c r="W1126" s="22"/>
      <c r="X1126" s="22"/>
      <c r="Y1126" s="22"/>
      <c r="Z1126" s="22"/>
    </row>
    <row r="1127" spans="1:26" ht="25.5" outlineLevel="1">
      <c r="A1127" s="291">
        <f t="shared" si="21"/>
        <v>1101</v>
      </c>
      <c r="B1127" s="102" t="s">
        <v>4153</v>
      </c>
      <c r="C1127" s="291" t="s">
        <v>262</v>
      </c>
      <c r="D1127" s="291">
        <v>200</v>
      </c>
      <c r="E1127" s="291">
        <v>100</v>
      </c>
      <c r="F1127" s="291"/>
      <c r="G1127" s="291">
        <v>100</v>
      </c>
      <c r="H1127" s="291"/>
      <c r="I1127" s="575"/>
      <c r="J1127" s="576"/>
      <c r="K1127" s="581"/>
      <c r="L1127" s="22"/>
      <c r="M1127" s="22"/>
      <c r="N1127" s="22"/>
      <c r="O1127" s="22"/>
      <c r="P1127" s="22"/>
      <c r="Q1127" s="22"/>
      <c r="R1127" s="22"/>
      <c r="S1127" s="22"/>
      <c r="T1127" s="22"/>
      <c r="U1127" s="22"/>
      <c r="V1127" s="22"/>
      <c r="W1127" s="22"/>
      <c r="X1127" s="22"/>
      <c r="Y1127" s="22"/>
      <c r="Z1127" s="22"/>
    </row>
    <row r="1128" spans="1:26" ht="25.5" outlineLevel="1">
      <c r="A1128" s="291">
        <f t="shared" si="21"/>
        <v>1102</v>
      </c>
      <c r="B1128" s="102" t="s">
        <v>4154</v>
      </c>
      <c r="C1128" s="291" t="s">
        <v>262</v>
      </c>
      <c r="D1128" s="291">
        <v>200</v>
      </c>
      <c r="E1128" s="291">
        <v>100</v>
      </c>
      <c r="F1128" s="291"/>
      <c r="G1128" s="291">
        <v>100</v>
      </c>
      <c r="H1128" s="291"/>
      <c r="I1128" s="575"/>
      <c r="J1128" s="576"/>
      <c r="K1128" s="581"/>
      <c r="L1128" s="22"/>
      <c r="M1128" s="22"/>
      <c r="N1128" s="22"/>
      <c r="O1128" s="22"/>
      <c r="P1128" s="22"/>
      <c r="Q1128" s="22"/>
      <c r="R1128" s="22"/>
      <c r="S1128" s="22"/>
      <c r="T1128" s="22"/>
      <c r="U1128" s="22"/>
      <c r="V1128" s="22"/>
      <c r="W1128" s="22"/>
      <c r="X1128" s="22"/>
      <c r="Y1128" s="22"/>
      <c r="Z1128" s="22"/>
    </row>
    <row r="1129" spans="1:26" ht="25.5" outlineLevel="1">
      <c r="A1129" s="291">
        <f t="shared" si="21"/>
        <v>1103</v>
      </c>
      <c r="B1129" s="102" t="s">
        <v>4155</v>
      </c>
      <c r="C1129" s="291" t="s">
        <v>262</v>
      </c>
      <c r="D1129" s="291">
        <v>200</v>
      </c>
      <c r="E1129" s="291">
        <v>100</v>
      </c>
      <c r="F1129" s="291"/>
      <c r="G1129" s="291">
        <v>100</v>
      </c>
      <c r="H1129" s="291"/>
      <c r="I1129" s="575"/>
      <c r="J1129" s="576"/>
      <c r="K1129" s="581"/>
      <c r="L1129" s="22"/>
      <c r="M1129" s="22"/>
      <c r="N1129" s="22"/>
      <c r="O1129" s="22"/>
      <c r="P1129" s="22"/>
      <c r="Q1129" s="22"/>
      <c r="R1129" s="22"/>
      <c r="S1129" s="22"/>
      <c r="T1129" s="22"/>
      <c r="U1129" s="22"/>
      <c r="V1129" s="22"/>
      <c r="W1129" s="22"/>
      <c r="X1129" s="22"/>
      <c r="Y1129" s="22"/>
      <c r="Z1129" s="22"/>
    </row>
    <row r="1130" spans="1:26" ht="25.5" outlineLevel="1">
      <c r="A1130" s="291">
        <f t="shared" si="21"/>
        <v>1104</v>
      </c>
      <c r="B1130" s="102" t="s">
        <v>4156</v>
      </c>
      <c r="C1130" s="291" t="s">
        <v>262</v>
      </c>
      <c r="D1130" s="291">
        <v>200</v>
      </c>
      <c r="E1130" s="291">
        <v>100</v>
      </c>
      <c r="F1130" s="291"/>
      <c r="G1130" s="291">
        <v>100</v>
      </c>
      <c r="H1130" s="291"/>
      <c r="I1130" s="575"/>
      <c r="J1130" s="576"/>
      <c r="K1130" s="581"/>
      <c r="L1130" s="22"/>
      <c r="M1130" s="22"/>
      <c r="N1130" s="22"/>
      <c r="O1130" s="22"/>
      <c r="P1130" s="22"/>
      <c r="Q1130" s="22"/>
      <c r="R1130" s="22"/>
      <c r="S1130" s="22"/>
      <c r="T1130" s="22"/>
      <c r="U1130" s="22"/>
      <c r="V1130" s="22"/>
      <c r="W1130" s="22"/>
      <c r="X1130" s="22"/>
      <c r="Y1130" s="22"/>
      <c r="Z1130" s="22"/>
    </row>
    <row r="1131" spans="1:26" ht="15.75" customHeight="1" outlineLevel="1">
      <c r="A1131" s="291"/>
      <c r="B1131" s="729" t="s">
        <v>4157</v>
      </c>
      <c r="C1131" s="621"/>
      <c r="D1131" s="621"/>
      <c r="E1131" s="621"/>
      <c r="F1131" s="621"/>
      <c r="G1131" s="621"/>
      <c r="H1131" s="621"/>
      <c r="I1131" s="621"/>
      <c r="J1131" s="621"/>
      <c r="K1131" s="621"/>
      <c r="L1131" s="22"/>
      <c r="M1131" s="22"/>
      <c r="N1131" s="22"/>
      <c r="O1131" s="22"/>
      <c r="P1131" s="22"/>
      <c r="Q1131" s="22"/>
      <c r="R1131" s="22"/>
      <c r="S1131" s="22"/>
      <c r="T1131" s="22"/>
      <c r="U1131" s="22"/>
      <c r="V1131" s="22"/>
      <c r="W1131" s="22"/>
      <c r="X1131" s="22"/>
      <c r="Y1131" s="22"/>
      <c r="Z1131" s="22"/>
    </row>
    <row r="1132" spans="1:26" ht="15.75" customHeight="1" outlineLevel="1">
      <c r="A1132" s="291">
        <f>A1130+1</f>
        <v>1105</v>
      </c>
      <c r="B1132" s="102" t="s">
        <v>4158</v>
      </c>
      <c r="C1132" s="291" t="s">
        <v>20</v>
      </c>
      <c r="D1132" s="291">
        <v>10</v>
      </c>
      <c r="E1132" s="291">
        <v>10</v>
      </c>
      <c r="F1132" s="291"/>
      <c r="G1132" s="291"/>
      <c r="H1132" s="291"/>
      <c r="I1132" s="575" t="s">
        <v>4025</v>
      </c>
      <c r="J1132" s="576" t="s">
        <v>4159</v>
      </c>
      <c r="K1132" s="576" t="s">
        <v>4160</v>
      </c>
      <c r="L1132" s="22"/>
      <c r="M1132" s="22"/>
      <c r="N1132" s="22"/>
      <c r="O1132" s="22"/>
      <c r="P1132" s="22"/>
      <c r="Q1132" s="22"/>
      <c r="R1132" s="22"/>
      <c r="S1132" s="22"/>
      <c r="T1132" s="22"/>
      <c r="U1132" s="22"/>
      <c r="V1132" s="22"/>
      <c r="W1132" s="22"/>
      <c r="X1132" s="22"/>
      <c r="Y1132" s="22"/>
      <c r="Z1132" s="22"/>
    </row>
    <row r="1133" spans="1:26" ht="15.75" outlineLevel="1">
      <c r="A1133" s="291">
        <f t="shared" ref="A1133:A1143" si="22">A1132+1</f>
        <v>1106</v>
      </c>
      <c r="B1133" s="102" t="s">
        <v>4161</v>
      </c>
      <c r="C1133" s="291" t="s">
        <v>20</v>
      </c>
      <c r="D1133" s="291">
        <v>10</v>
      </c>
      <c r="E1133" s="291">
        <v>10</v>
      </c>
      <c r="F1133" s="291"/>
      <c r="G1133" s="291"/>
      <c r="H1133" s="291"/>
      <c r="I1133" s="575"/>
      <c r="J1133" s="576"/>
      <c r="K1133" s="576"/>
      <c r="L1133" s="22"/>
      <c r="M1133" s="22"/>
      <c r="N1133" s="22"/>
      <c r="O1133" s="22"/>
      <c r="P1133" s="22"/>
      <c r="Q1133" s="22"/>
      <c r="R1133" s="22"/>
      <c r="S1133" s="22"/>
      <c r="T1133" s="22"/>
      <c r="U1133" s="22"/>
      <c r="V1133" s="22"/>
      <c r="W1133" s="22"/>
      <c r="X1133" s="22"/>
      <c r="Y1133" s="22"/>
      <c r="Z1133" s="22"/>
    </row>
    <row r="1134" spans="1:26" ht="25.5" outlineLevel="1">
      <c r="A1134" s="291">
        <f t="shared" si="22"/>
        <v>1107</v>
      </c>
      <c r="B1134" s="102" t="s">
        <v>4162</v>
      </c>
      <c r="C1134" s="291" t="s">
        <v>61</v>
      </c>
      <c r="D1134" s="291">
        <v>20</v>
      </c>
      <c r="E1134" s="291">
        <v>20</v>
      </c>
      <c r="F1134" s="291"/>
      <c r="G1134" s="291"/>
      <c r="H1134" s="291"/>
      <c r="I1134" s="575"/>
      <c r="J1134" s="294" t="s">
        <v>4163</v>
      </c>
      <c r="K1134" s="576"/>
      <c r="L1134" s="22"/>
      <c r="M1134" s="22"/>
      <c r="N1134" s="22"/>
      <c r="O1134" s="22"/>
      <c r="P1134" s="22"/>
      <c r="Q1134" s="22"/>
      <c r="R1134" s="22"/>
      <c r="S1134" s="22"/>
      <c r="T1134" s="22"/>
      <c r="U1134" s="22"/>
      <c r="V1134" s="22"/>
      <c r="W1134" s="22"/>
      <c r="X1134" s="22"/>
      <c r="Y1134" s="22"/>
      <c r="Z1134" s="22"/>
    </row>
    <row r="1135" spans="1:26" ht="15.75" outlineLevel="1">
      <c r="A1135" s="291">
        <f t="shared" si="22"/>
        <v>1108</v>
      </c>
      <c r="B1135" s="102" t="s">
        <v>4164</v>
      </c>
      <c r="C1135" s="291" t="s">
        <v>262</v>
      </c>
      <c r="D1135" s="291">
        <v>500</v>
      </c>
      <c r="E1135" s="291">
        <v>500</v>
      </c>
      <c r="F1135" s="291"/>
      <c r="G1135" s="291"/>
      <c r="H1135" s="291"/>
      <c r="I1135" s="575"/>
      <c r="J1135" s="294" t="s">
        <v>4165</v>
      </c>
      <c r="K1135" s="576"/>
      <c r="L1135" s="22"/>
      <c r="M1135" s="22"/>
      <c r="N1135" s="22"/>
      <c r="O1135" s="22"/>
      <c r="P1135" s="22"/>
      <c r="Q1135" s="22"/>
      <c r="R1135" s="22"/>
      <c r="S1135" s="22"/>
      <c r="T1135" s="22"/>
      <c r="U1135" s="22"/>
      <c r="V1135" s="22"/>
      <c r="W1135" s="22"/>
      <c r="X1135" s="22"/>
      <c r="Y1135" s="22"/>
      <c r="Z1135" s="22"/>
    </row>
    <row r="1136" spans="1:26" ht="15.75" outlineLevel="1">
      <c r="A1136" s="291">
        <f t="shared" si="22"/>
        <v>1109</v>
      </c>
      <c r="B1136" s="176" t="s">
        <v>4166</v>
      </c>
      <c r="C1136" s="294" t="s">
        <v>20</v>
      </c>
      <c r="D1136" s="294">
        <v>50</v>
      </c>
      <c r="E1136" s="294">
        <v>50</v>
      </c>
      <c r="F1136" s="294"/>
      <c r="G1136" s="294"/>
      <c r="H1136" s="294"/>
      <c r="I1136" s="575"/>
      <c r="J1136" s="294" t="s">
        <v>4167</v>
      </c>
      <c r="K1136" s="576"/>
      <c r="L1136" s="22"/>
      <c r="M1136" s="22"/>
      <c r="N1136" s="22"/>
      <c r="O1136" s="22"/>
      <c r="P1136" s="22"/>
      <c r="Q1136" s="22"/>
      <c r="R1136" s="22"/>
      <c r="S1136" s="22"/>
      <c r="T1136" s="22"/>
      <c r="U1136" s="22"/>
      <c r="V1136" s="22"/>
      <c r="W1136" s="22"/>
      <c r="X1136" s="22"/>
      <c r="Y1136" s="22"/>
      <c r="Z1136" s="22"/>
    </row>
    <row r="1137" spans="1:26" ht="15.75" outlineLevel="1">
      <c r="A1137" s="291">
        <f t="shared" si="22"/>
        <v>1110</v>
      </c>
      <c r="B1137" s="102" t="s">
        <v>4168</v>
      </c>
      <c r="C1137" s="291" t="s">
        <v>262</v>
      </c>
      <c r="D1137" s="291">
        <v>200</v>
      </c>
      <c r="E1137" s="291">
        <v>200</v>
      </c>
      <c r="F1137" s="291"/>
      <c r="G1137" s="291"/>
      <c r="H1137" s="291"/>
      <c r="I1137" s="575"/>
      <c r="J1137" s="576" t="s">
        <v>4165</v>
      </c>
      <c r="K1137" s="576"/>
      <c r="L1137" s="22"/>
      <c r="M1137" s="22"/>
      <c r="N1137" s="22"/>
      <c r="O1137" s="22"/>
      <c r="P1137" s="22"/>
      <c r="Q1137" s="22"/>
      <c r="R1137" s="22"/>
      <c r="S1137" s="22"/>
      <c r="T1137" s="22"/>
      <c r="U1137" s="22"/>
      <c r="V1137" s="22"/>
      <c r="W1137" s="22"/>
      <c r="X1137" s="22"/>
      <c r="Y1137" s="22"/>
      <c r="Z1137" s="22"/>
    </row>
    <row r="1138" spans="1:26" ht="15.75" outlineLevel="1">
      <c r="A1138" s="291">
        <f t="shared" si="22"/>
        <v>1111</v>
      </c>
      <c r="B1138" s="102" t="s">
        <v>4169</v>
      </c>
      <c r="C1138" s="291" t="s">
        <v>262</v>
      </c>
      <c r="D1138" s="291">
        <v>200</v>
      </c>
      <c r="E1138" s="291">
        <v>200</v>
      </c>
      <c r="F1138" s="291"/>
      <c r="G1138" s="291"/>
      <c r="H1138" s="291"/>
      <c r="I1138" s="575"/>
      <c r="J1138" s="576"/>
      <c r="K1138" s="576"/>
      <c r="L1138" s="22"/>
      <c r="M1138" s="22"/>
      <c r="N1138" s="22"/>
      <c r="O1138" s="22"/>
      <c r="P1138" s="22"/>
      <c r="Q1138" s="22"/>
      <c r="R1138" s="22"/>
      <c r="S1138" s="22"/>
      <c r="T1138" s="22"/>
      <c r="U1138" s="22"/>
      <c r="V1138" s="22"/>
      <c r="W1138" s="22"/>
      <c r="X1138" s="22"/>
      <c r="Y1138" s="22"/>
      <c r="Z1138" s="22"/>
    </row>
    <row r="1139" spans="1:26" ht="15.75" outlineLevel="1">
      <c r="A1139" s="291">
        <f t="shared" si="22"/>
        <v>1112</v>
      </c>
      <c r="B1139" s="102" t="s">
        <v>4170</v>
      </c>
      <c r="C1139" s="291" t="s">
        <v>262</v>
      </c>
      <c r="D1139" s="291">
        <v>200</v>
      </c>
      <c r="E1139" s="291">
        <v>200</v>
      </c>
      <c r="F1139" s="291"/>
      <c r="G1139" s="291"/>
      <c r="H1139" s="291"/>
      <c r="I1139" s="575"/>
      <c r="J1139" s="576"/>
      <c r="K1139" s="576"/>
      <c r="L1139" s="22"/>
      <c r="M1139" s="22"/>
      <c r="N1139" s="22"/>
      <c r="O1139" s="22"/>
      <c r="P1139" s="22"/>
      <c r="Q1139" s="22"/>
      <c r="R1139" s="22"/>
      <c r="S1139" s="22"/>
      <c r="T1139" s="22"/>
      <c r="U1139" s="22"/>
      <c r="V1139" s="22"/>
      <c r="W1139" s="22"/>
      <c r="X1139" s="22"/>
      <c r="Y1139" s="22"/>
      <c r="Z1139" s="22"/>
    </row>
    <row r="1140" spans="1:26" ht="15.75" outlineLevel="1">
      <c r="A1140" s="291">
        <f t="shared" si="22"/>
        <v>1113</v>
      </c>
      <c r="B1140" s="102" t="s">
        <v>4171</v>
      </c>
      <c r="C1140" s="291" t="s">
        <v>262</v>
      </c>
      <c r="D1140" s="291">
        <v>100</v>
      </c>
      <c r="E1140" s="291">
        <v>100</v>
      </c>
      <c r="F1140" s="291"/>
      <c r="G1140" s="291"/>
      <c r="H1140" s="291"/>
      <c r="I1140" s="575"/>
      <c r="J1140" s="576"/>
      <c r="K1140" s="576"/>
      <c r="L1140" s="22"/>
      <c r="M1140" s="22"/>
      <c r="N1140" s="22"/>
      <c r="O1140" s="22"/>
      <c r="P1140" s="22"/>
      <c r="Q1140" s="22"/>
      <c r="R1140" s="22"/>
      <c r="S1140" s="22"/>
      <c r="T1140" s="22"/>
      <c r="U1140" s="22"/>
      <c r="V1140" s="22"/>
      <c r="W1140" s="22"/>
      <c r="X1140" s="22"/>
      <c r="Y1140" s="22"/>
      <c r="Z1140" s="22"/>
    </row>
    <row r="1141" spans="1:26" ht="15.75" outlineLevel="1">
      <c r="A1141" s="291">
        <f t="shared" si="22"/>
        <v>1114</v>
      </c>
      <c r="B1141" s="102" t="s">
        <v>4172</v>
      </c>
      <c r="C1141" s="291" t="s">
        <v>262</v>
      </c>
      <c r="D1141" s="291">
        <v>100</v>
      </c>
      <c r="E1141" s="291">
        <v>100</v>
      </c>
      <c r="F1141" s="291"/>
      <c r="G1141" s="291"/>
      <c r="H1141" s="291"/>
      <c r="I1141" s="575" t="s">
        <v>4025</v>
      </c>
      <c r="J1141" s="576" t="s">
        <v>4165</v>
      </c>
      <c r="K1141" s="576" t="s">
        <v>4160</v>
      </c>
      <c r="L1141" s="22"/>
      <c r="M1141" s="22"/>
      <c r="N1141" s="22"/>
      <c r="O1141" s="22"/>
      <c r="P1141" s="22"/>
      <c r="Q1141" s="22"/>
      <c r="R1141" s="22"/>
      <c r="S1141" s="22"/>
      <c r="T1141" s="22"/>
      <c r="U1141" s="22"/>
      <c r="V1141" s="22"/>
      <c r="W1141" s="22"/>
      <c r="X1141" s="22"/>
      <c r="Y1141" s="22"/>
      <c r="Z1141" s="22"/>
    </row>
    <row r="1142" spans="1:26" ht="15.75" outlineLevel="1">
      <c r="A1142" s="291">
        <f t="shared" si="22"/>
        <v>1115</v>
      </c>
      <c r="B1142" s="102" t="s">
        <v>4173</v>
      </c>
      <c r="C1142" s="291" t="s">
        <v>262</v>
      </c>
      <c r="D1142" s="291">
        <v>100</v>
      </c>
      <c r="E1142" s="291">
        <v>100</v>
      </c>
      <c r="F1142" s="291"/>
      <c r="G1142" s="291"/>
      <c r="H1142" s="291"/>
      <c r="I1142" s="575"/>
      <c r="J1142" s="576"/>
      <c r="K1142" s="576"/>
      <c r="L1142" s="22"/>
      <c r="M1142" s="22"/>
      <c r="N1142" s="22"/>
      <c r="O1142" s="22"/>
      <c r="P1142" s="22"/>
      <c r="Q1142" s="22"/>
      <c r="R1142" s="22"/>
      <c r="S1142" s="22"/>
      <c r="T1142" s="22"/>
      <c r="U1142" s="22"/>
      <c r="V1142" s="22"/>
      <c r="W1142" s="22"/>
      <c r="X1142" s="22"/>
      <c r="Y1142" s="22"/>
      <c r="Z1142" s="22"/>
    </row>
    <row r="1143" spans="1:26" ht="15.75" outlineLevel="1">
      <c r="A1143" s="291">
        <f t="shared" si="22"/>
        <v>1116</v>
      </c>
      <c r="B1143" s="102" t="s">
        <v>4174</v>
      </c>
      <c r="C1143" s="291" t="s">
        <v>262</v>
      </c>
      <c r="D1143" s="291">
        <v>100</v>
      </c>
      <c r="E1143" s="291">
        <v>100</v>
      </c>
      <c r="F1143" s="291"/>
      <c r="G1143" s="291"/>
      <c r="H1143" s="291"/>
      <c r="I1143" s="575"/>
      <c r="J1143" s="576"/>
      <c r="K1143" s="576"/>
      <c r="L1143" s="22"/>
      <c r="M1143" s="22"/>
      <c r="N1143" s="22"/>
      <c r="O1143" s="22"/>
      <c r="P1143" s="22"/>
      <c r="Q1143" s="22"/>
      <c r="R1143" s="22"/>
      <c r="S1143" s="22"/>
      <c r="T1143" s="22"/>
      <c r="U1143" s="22"/>
      <c r="V1143" s="22"/>
      <c r="W1143" s="22"/>
      <c r="X1143" s="22"/>
      <c r="Y1143" s="22"/>
      <c r="Z1143" s="22"/>
    </row>
    <row r="1144" spans="1:26" ht="15.75" outlineLevel="1">
      <c r="A1144" s="291"/>
      <c r="B1144" s="729" t="s">
        <v>635</v>
      </c>
      <c r="C1144" s="621"/>
      <c r="D1144" s="621"/>
      <c r="E1144" s="621"/>
      <c r="F1144" s="621"/>
      <c r="G1144" s="621"/>
      <c r="H1144" s="621"/>
      <c r="I1144" s="621"/>
      <c r="J1144" s="621"/>
      <c r="K1144" s="621"/>
      <c r="L1144" s="22"/>
      <c r="M1144" s="22"/>
      <c r="N1144" s="22"/>
      <c r="O1144" s="22"/>
      <c r="P1144" s="22"/>
      <c r="Q1144" s="22"/>
      <c r="R1144" s="22"/>
      <c r="S1144" s="22"/>
      <c r="T1144" s="22"/>
      <c r="U1144" s="22"/>
      <c r="V1144" s="22"/>
      <c r="W1144" s="22"/>
      <c r="X1144" s="22"/>
      <c r="Y1144" s="22"/>
      <c r="Z1144" s="22"/>
    </row>
    <row r="1145" spans="1:26" ht="25.5" outlineLevel="1">
      <c r="A1145" s="291">
        <f>A1143+1</f>
        <v>1117</v>
      </c>
      <c r="B1145" s="102" t="s">
        <v>4175</v>
      </c>
      <c r="C1145" s="291" t="s">
        <v>126</v>
      </c>
      <c r="D1145" s="291">
        <v>10</v>
      </c>
      <c r="E1145" s="291">
        <v>10</v>
      </c>
      <c r="F1145" s="291"/>
      <c r="G1145" s="291"/>
      <c r="H1145" s="291"/>
      <c r="I1145" s="575" t="s">
        <v>4025</v>
      </c>
      <c r="J1145" s="576" t="s">
        <v>4176</v>
      </c>
      <c r="K1145" s="575" t="s">
        <v>4177</v>
      </c>
      <c r="L1145" s="22"/>
      <c r="M1145" s="22"/>
      <c r="N1145" s="22"/>
      <c r="O1145" s="22"/>
      <c r="P1145" s="22"/>
      <c r="Q1145" s="22"/>
      <c r="R1145" s="22"/>
      <c r="S1145" s="22"/>
      <c r="T1145" s="22"/>
      <c r="U1145" s="22"/>
      <c r="V1145" s="22"/>
      <c r="W1145" s="22"/>
      <c r="X1145" s="22"/>
      <c r="Y1145" s="22"/>
      <c r="Z1145" s="22"/>
    </row>
    <row r="1146" spans="1:26" ht="25.5" outlineLevel="1">
      <c r="A1146" s="291">
        <f t="shared" ref="A1146:A1160" si="23">A1145+1</f>
        <v>1118</v>
      </c>
      <c r="B1146" s="102" t="s">
        <v>4178</v>
      </c>
      <c r="C1146" s="291" t="s">
        <v>126</v>
      </c>
      <c r="D1146" s="291">
        <v>10</v>
      </c>
      <c r="E1146" s="291">
        <v>10</v>
      </c>
      <c r="F1146" s="291"/>
      <c r="G1146" s="291"/>
      <c r="H1146" s="291"/>
      <c r="I1146" s="575"/>
      <c r="J1146" s="576"/>
      <c r="K1146" s="581"/>
      <c r="L1146" s="22"/>
      <c r="M1146" s="22"/>
      <c r="N1146" s="22"/>
      <c r="O1146" s="22"/>
      <c r="P1146" s="22"/>
      <c r="Q1146" s="22"/>
      <c r="R1146" s="22"/>
      <c r="S1146" s="22"/>
      <c r="T1146" s="22"/>
      <c r="U1146" s="22"/>
      <c r="V1146" s="22"/>
      <c r="W1146" s="22"/>
      <c r="X1146" s="22"/>
      <c r="Y1146" s="22"/>
      <c r="Z1146" s="22"/>
    </row>
    <row r="1147" spans="1:26" ht="25.5" outlineLevel="1">
      <c r="A1147" s="291">
        <f t="shared" si="23"/>
        <v>1119</v>
      </c>
      <c r="B1147" s="102" t="s">
        <v>4179</v>
      </c>
      <c r="C1147" s="291" t="s">
        <v>126</v>
      </c>
      <c r="D1147" s="291">
        <v>10</v>
      </c>
      <c r="E1147" s="291">
        <v>10</v>
      </c>
      <c r="F1147" s="291"/>
      <c r="G1147" s="291"/>
      <c r="H1147" s="291"/>
      <c r="I1147" s="575"/>
      <c r="J1147" s="576"/>
      <c r="K1147" s="581"/>
      <c r="L1147" s="22"/>
      <c r="M1147" s="22"/>
      <c r="N1147" s="22"/>
      <c r="O1147" s="22"/>
      <c r="P1147" s="22"/>
      <c r="Q1147" s="22"/>
      <c r="R1147" s="22"/>
      <c r="S1147" s="22"/>
      <c r="T1147" s="22"/>
      <c r="U1147" s="22"/>
      <c r="V1147" s="22"/>
      <c r="W1147" s="22"/>
      <c r="X1147" s="22"/>
      <c r="Y1147" s="22"/>
      <c r="Z1147" s="22"/>
    </row>
    <row r="1148" spans="1:26" ht="25.5" outlineLevel="1">
      <c r="A1148" s="291">
        <f t="shared" si="23"/>
        <v>1120</v>
      </c>
      <c r="B1148" s="102" t="s">
        <v>4180</v>
      </c>
      <c r="C1148" s="291" t="s">
        <v>126</v>
      </c>
      <c r="D1148" s="291">
        <v>5</v>
      </c>
      <c r="E1148" s="291">
        <v>5</v>
      </c>
      <c r="F1148" s="291"/>
      <c r="G1148" s="291"/>
      <c r="H1148" s="291"/>
      <c r="I1148" s="575"/>
      <c r="J1148" s="576"/>
      <c r="K1148" s="581"/>
      <c r="L1148" s="22"/>
      <c r="M1148" s="22"/>
      <c r="N1148" s="22"/>
      <c r="O1148" s="22"/>
      <c r="P1148" s="22"/>
      <c r="Q1148" s="22"/>
      <c r="R1148" s="22"/>
      <c r="S1148" s="22"/>
      <c r="T1148" s="22"/>
      <c r="U1148" s="22"/>
      <c r="V1148" s="22"/>
      <c r="W1148" s="22"/>
      <c r="X1148" s="22"/>
      <c r="Y1148" s="22"/>
      <c r="Z1148" s="22"/>
    </row>
    <row r="1149" spans="1:26" ht="25.5" outlineLevel="1">
      <c r="A1149" s="291">
        <f t="shared" si="23"/>
        <v>1121</v>
      </c>
      <c r="B1149" s="102" t="s">
        <v>4181</v>
      </c>
      <c r="C1149" s="291" t="s">
        <v>126</v>
      </c>
      <c r="D1149" s="291">
        <v>5</v>
      </c>
      <c r="E1149" s="291">
        <v>5</v>
      </c>
      <c r="F1149" s="291"/>
      <c r="G1149" s="291"/>
      <c r="H1149" s="291"/>
      <c r="I1149" s="575"/>
      <c r="J1149" s="576"/>
      <c r="K1149" s="581"/>
      <c r="L1149" s="22"/>
      <c r="M1149" s="22"/>
      <c r="N1149" s="22"/>
      <c r="O1149" s="22"/>
      <c r="P1149" s="22"/>
      <c r="Q1149" s="22"/>
      <c r="R1149" s="22"/>
      <c r="S1149" s="22"/>
      <c r="T1149" s="22"/>
      <c r="U1149" s="22"/>
      <c r="V1149" s="22"/>
      <c r="W1149" s="22"/>
      <c r="X1149" s="22"/>
      <c r="Y1149" s="22"/>
      <c r="Z1149" s="22"/>
    </row>
    <row r="1150" spans="1:26" ht="25.5" outlineLevel="1">
      <c r="A1150" s="291">
        <f t="shared" si="23"/>
        <v>1122</v>
      </c>
      <c r="B1150" s="102" t="s">
        <v>4182</v>
      </c>
      <c r="C1150" s="291" t="s">
        <v>126</v>
      </c>
      <c r="D1150" s="291">
        <v>4</v>
      </c>
      <c r="E1150" s="291">
        <v>4</v>
      </c>
      <c r="F1150" s="291"/>
      <c r="G1150" s="291"/>
      <c r="H1150" s="291"/>
      <c r="I1150" s="575"/>
      <c r="J1150" s="576"/>
      <c r="K1150" s="581"/>
      <c r="L1150" s="22"/>
      <c r="M1150" s="22"/>
      <c r="N1150" s="22"/>
      <c r="O1150" s="22"/>
      <c r="P1150" s="22"/>
      <c r="Q1150" s="22"/>
      <c r="R1150" s="22"/>
      <c r="S1150" s="22"/>
      <c r="T1150" s="22"/>
      <c r="U1150" s="22"/>
      <c r="V1150" s="22"/>
      <c r="W1150" s="22"/>
      <c r="X1150" s="22"/>
      <c r="Y1150" s="22"/>
      <c r="Z1150" s="22"/>
    </row>
    <row r="1151" spans="1:26" ht="25.5" outlineLevel="1">
      <c r="A1151" s="291">
        <f t="shared" si="23"/>
        <v>1123</v>
      </c>
      <c r="B1151" s="102" t="s">
        <v>4183</v>
      </c>
      <c r="C1151" s="291" t="s">
        <v>126</v>
      </c>
      <c r="D1151" s="291">
        <v>4</v>
      </c>
      <c r="E1151" s="291">
        <v>4</v>
      </c>
      <c r="F1151" s="291"/>
      <c r="G1151" s="291"/>
      <c r="H1151" s="291"/>
      <c r="I1151" s="575"/>
      <c r="J1151" s="576"/>
      <c r="K1151" s="581"/>
      <c r="L1151" s="22"/>
      <c r="M1151" s="22"/>
      <c r="N1151" s="22"/>
      <c r="O1151" s="22"/>
      <c r="P1151" s="22"/>
      <c r="Q1151" s="22"/>
      <c r="R1151" s="22"/>
      <c r="S1151" s="22"/>
      <c r="T1151" s="22"/>
      <c r="U1151" s="22"/>
      <c r="V1151" s="22"/>
      <c r="W1151" s="22"/>
      <c r="X1151" s="22"/>
      <c r="Y1151" s="22"/>
      <c r="Z1151" s="22"/>
    </row>
    <row r="1152" spans="1:26" ht="38.25" outlineLevel="1">
      <c r="A1152" s="291">
        <f t="shared" si="23"/>
        <v>1124</v>
      </c>
      <c r="B1152" s="102" t="s">
        <v>4184</v>
      </c>
      <c r="C1152" s="291" t="s">
        <v>126</v>
      </c>
      <c r="D1152" s="291">
        <v>8</v>
      </c>
      <c r="E1152" s="291">
        <v>8</v>
      </c>
      <c r="F1152" s="291"/>
      <c r="G1152" s="291"/>
      <c r="H1152" s="291"/>
      <c r="I1152" s="575" t="s">
        <v>4185</v>
      </c>
      <c r="J1152" s="576" t="s">
        <v>644</v>
      </c>
      <c r="K1152" s="581"/>
      <c r="L1152" s="22"/>
      <c r="M1152" s="22"/>
      <c r="N1152" s="22"/>
      <c r="O1152" s="22"/>
      <c r="P1152" s="22"/>
      <c r="Q1152" s="22"/>
      <c r="R1152" s="22"/>
      <c r="S1152" s="22"/>
      <c r="T1152" s="22"/>
      <c r="U1152" s="22"/>
      <c r="V1152" s="22"/>
      <c r="W1152" s="22"/>
      <c r="X1152" s="22"/>
      <c r="Y1152" s="22"/>
      <c r="Z1152" s="22"/>
    </row>
    <row r="1153" spans="1:26" ht="25.5" outlineLevel="1">
      <c r="A1153" s="291">
        <f t="shared" si="23"/>
        <v>1125</v>
      </c>
      <c r="B1153" s="102" t="s">
        <v>4186</v>
      </c>
      <c r="C1153" s="291" t="s">
        <v>126</v>
      </c>
      <c r="D1153" s="291">
        <v>10</v>
      </c>
      <c r="E1153" s="291">
        <v>10</v>
      </c>
      <c r="F1153" s="291"/>
      <c r="G1153" s="291"/>
      <c r="H1153" s="291"/>
      <c r="I1153" s="575"/>
      <c r="J1153" s="576"/>
      <c r="K1153" s="581"/>
      <c r="L1153" s="22"/>
      <c r="M1153" s="22"/>
      <c r="N1153" s="22"/>
      <c r="O1153" s="22"/>
      <c r="P1153" s="22"/>
      <c r="Q1153" s="22"/>
      <c r="R1153" s="22"/>
      <c r="S1153" s="22"/>
      <c r="T1153" s="22"/>
      <c r="U1153" s="22"/>
      <c r="V1153" s="22"/>
      <c r="W1153" s="22"/>
      <c r="X1153" s="22"/>
      <c r="Y1153" s="22"/>
      <c r="Z1153" s="22"/>
    </row>
    <row r="1154" spans="1:26" ht="38.25" outlineLevel="1">
      <c r="A1154" s="291">
        <f t="shared" si="23"/>
        <v>1126</v>
      </c>
      <c r="B1154" s="102" t="s">
        <v>4187</v>
      </c>
      <c r="C1154" s="291" t="s">
        <v>126</v>
      </c>
      <c r="D1154" s="291">
        <v>2</v>
      </c>
      <c r="E1154" s="291">
        <v>2</v>
      </c>
      <c r="F1154" s="291"/>
      <c r="G1154" s="291"/>
      <c r="H1154" s="291"/>
      <c r="I1154" s="291" t="s">
        <v>4188</v>
      </c>
      <c r="J1154" s="576" t="s">
        <v>4189</v>
      </c>
      <c r="K1154" s="581"/>
      <c r="L1154" s="22"/>
      <c r="M1154" s="22"/>
      <c r="N1154" s="22"/>
      <c r="O1154" s="22"/>
      <c r="P1154" s="22"/>
      <c r="Q1154" s="22"/>
      <c r="R1154" s="22"/>
      <c r="S1154" s="22"/>
      <c r="T1154" s="22"/>
      <c r="U1154" s="22"/>
      <c r="V1154" s="22"/>
      <c r="W1154" s="22"/>
      <c r="X1154" s="22"/>
      <c r="Y1154" s="22"/>
      <c r="Z1154" s="22"/>
    </row>
    <row r="1155" spans="1:26" ht="15.75" outlineLevel="1">
      <c r="A1155" s="291">
        <f t="shared" si="23"/>
        <v>1127</v>
      </c>
      <c r="B1155" s="102" t="s">
        <v>4190</v>
      </c>
      <c r="C1155" s="291" t="s">
        <v>126</v>
      </c>
      <c r="D1155" s="291">
        <v>20</v>
      </c>
      <c r="E1155" s="291">
        <v>5</v>
      </c>
      <c r="F1155" s="291">
        <v>5</v>
      </c>
      <c r="G1155" s="291">
        <v>5</v>
      </c>
      <c r="H1155" s="291">
        <v>5</v>
      </c>
      <c r="I1155" s="575" t="s">
        <v>4025</v>
      </c>
      <c r="J1155" s="576"/>
      <c r="K1155" s="575" t="s">
        <v>4177</v>
      </c>
      <c r="L1155" s="22"/>
      <c r="M1155" s="22"/>
      <c r="N1155" s="22"/>
      <c r="O1155" s="22"/>
      <c r="P1155" s="22"/>
      <c r="Q1155" s="22"/>
      <c r="R1155" s="22"/>
      <c r="S1155" s="22"/>
      <c r="T1155" s="22"/>
      <c r="U1155" s="22"/>
      <c r="V1155" s="22"/>
      <c r="W1155" s="22"/>
      <c r="X1155" s="22"/>
      <c r="Y1155" s="22"/>
      <c r="Z1155" s="22"/>
    </row>
    <row r="1156" spans="1:26" ht="15.75" outlineLevel="1">
      <c r="A1156" s="291">
        <f t="shared" si="23"/>
        <v>1128</v>
      </c>
      <c r="B1156" s="102" t="s">
        <v>4191</v>
      </c>
      <c r="C1156" s="291" t="s">
        <v>126</v>
      </c>
      <c r="D1156" s="291">
        <v>20</v>
      </c>
      <c r="E1156" s="291">
        <v>5</v>
      </c>
      <c r="F1156" s="291">
        <v>5</v>
      </c>
      <c r="G1156" s="291">
        <v>5</v>
      </c>
      <c r="H1156" s="291">
        <v>5</v>
      </c>
      <c r="I1156" s="575"/>
      <c r="J1156" s="576"/>
      <c r="K1156" s="581"/>
      <c r="L1156" s="22"/>
      <c r="M1156" s="22"/>
      <c r="N1156" s="22"/>
      <c r="O1156" s="22"/>
      <c r="P1156" s="22"/>
      <c r="Q1156" s="22"/>
      <c r="R1156" s="22"/>
      <c r="S1156" s="22"/>
      <c r="T1156" s="22"/>
      <c r="U1156" s="22"/>
      <c r="V1156" s="22"/>
      <c r="W1156" s="22"/>
      <c r="X1156" s="22"/>
      <c r="Y1156" s="22"/>
      <c r="Z1156" s="22"/>
    </row>
    <row r="1157" spans="1:26" ht="15.75" outlineLevel="1">
      <c r="A1157" s="291">
        <f t="shared" si="23"/>
        <v>1129</v>
      </c>
      <c r="B1157" s="102" t="s">
        <v>4192</v>
      </c>
      <c r="C1157" s="291" t="s">
        <v>126</v>
      </c>
      <c r="D1157" s="291">
        <v>10</v>
      </c>
      <c r="E1157" s="291">
        <v>5</v>
      </c>
      <c r="F1157" s="291"/>
      <c r="G1157" s="291">
        <v>5</v>
      </c>
      <c r="H1157" s="291"/>
      <c r="I1157" s="575"/>
      <c r="J1157" s="576"/>
      <c r="K1157" s="581"/>
      <c r="L1157" s="22"/>
      <c r="M1157" s="22"/>
      <c r="N1157" s="22"/>
      <c r="O1157" s="22"/>
      <c r="P1157" s="22"/>
      <c r="Q1157" s="22"/>
      <c r="R1157" s="22"/>
      <c r="S1157" s="22"/>
      <c r="T1157" s="22"/>
      <c r="U1157" s="22"/>
      <c r="V1157" s="22"/>
      <c r="W1157" s="22"/>
      <c r="X1157" s="22"/>
      <c r="Y1157" s="22"/>
      <c r="Z1157" s="22"/>
    </row>
    <row r="1158" spans="1:26" ht="15.75" outlineLevel="1">
      <c r="A1158" s="291">
        <f t="shared" si="23"/>
        <v>1130</v>
      </c>
      <c r="B1158" s="102" t="s">
        <v>4193</v>
      </c>
      <c r="C1158" s="291" t="s">
        <v>126</v>
      </c>
      <c r="D1158" s="291">
        <v>10</v>
      </c>
      <c r="E1158" s="291">
        <v>5</v>
      </c>
      <c r="F1158" s="291"/>
      <c r="G1158" s="291">
        <v>5</v>
      </c>
      <c r="H1158" s="291"/>
      <c r="I1158" s="575"/>
      <c r="J1158" s="576"/>
      <c r="K1158" s="581"/>
      <c r="L1158" s="22"/>
      <c r="M1158" s="22"/>
      <c r="N1158" s="22"/>
      <c r="O1158" s="22"/>
      <c r="P1158" s="22"/>
      <c r="Q1158" s="22"/>
      <c r="R1158" s="22"/>
      <c r="S1158" s="22"/>
      <c r="T1158" s="22"/>
      <c r="U1158" s="22"/>
      <c r="V1158" s="22"/>
      <c r="W1158" s="22"/>
      <c r="X1158" s="22"/>
      <c r="Y1158" s="22"/>
      <c r="Z1158" s="22"/>
    </row>
    <row r="1159" spans="1:26" ht="30.75" customHeight="1" outlineLevel="1">
      <c r="A1159" s="291">
        <f t="shared" si="23"/>
        <v>1131</v>
      </c>
      <c r="B1159" s="176" t="s">
        <v>4194</v>
      </c>
      <c r="C1159" s="294" t="s">
        <v>126</v>
      </c>
      <c r="D1159" s="294">
        <v>2</v>
      </c>
      <c r="E1159" s="294">
        <v>2</v>
      </c>
      <c r="F1159" s="294"/>
      <c r="G1159" s="294"/>
      <c r="H1159" s="294"/>
      <c r="I1159" s="575"/>
      <c r="J1159" s="576"/>
      <c r="K1159" s="576" t="s">
        <v>4195</v>
      </c>
      <c r="L1159" s="22"/>
      <c r="M1159" s="22"/>
      <c r="N1159" s="22"/>
      <c r="O1159" s="22"/>
      <c r="P1159" s="22"/>
      <c r="Q1159" s="22"/>
      <c r="R1159" s="22"/>
      <c r="S1159" s="22"/>
      <c r="T1159" s="22"/>
      <c r="U1159" s="22"/>
      <c r="V1159" s="22"/>
      <c r="W1159" s="22"/>
      <c r="X1159" s="22"/>
      <c r="Y1159" s="22"/>
      <c r="Z1159" s="22"/>
    </row>
    <row r="1160" spans="1:26" ht="28.5" customHeight="1" outlineLevel="1">
      <c r="A1160" s="291">
        <f t="shared" si="23"/>
        <v>1132</v>
      </c>
      <c r="B1160" s="176" t="s">
        <v>4196</v>
      </c>
      <c r="C1160" s="294" t="s">
        <v>126</v>
      </c>
      <c r="D1160" s="294">
        <v>2</v>
      </c>
      <c r="E1160" s="294">
        <v>2</v>
      </c>
      <c r="F1160" s="294"/>
      <c r="G1160" s="294"/>
      <c r="H1160" s="294"/>
      <c r="I1160" s="575"/>
      <c r="J1160" s="576"/>
      <c r="K1160" s="576"/>
      <c r="L1160" s="22"/>
      <c r="M1160" s="22"/>
      <c r="N1160" s="22"/>
      <c r="O1160" s="22"/>
      <c r="P1160" s="22"/>
      <c r="Q1160" s="22"/>
      <c r="R1160" s="22"/>
      <c r="S1160" s="22"/>
      <c r="T1160" s="22"/>
      <c r="U1160" s="22"/>
      <c r="V1160" s="22"/>
      <c r="W1160" s="22"/>
      <c r="X1160" s="22"/>
      <c r="Y1160" s="22"/>
      <c r="Z1160" s="22"/>
    </row>
    <row r="1161" spans="1:26" ht="15.75" outlineLevel="1">
      <c r="A1161" s="291"/>
      <c r="B1161" s="729" t="s">
        <v>4197</v>
      </c>
      <c r="C1161" s="621"/>
      <c r="D1161" s="621"/>
      <c r="E1161" s="621"/>
      <c r="F1161" s="621"/>
      <c r="G1161" s="621"/>
      <c r="H1161" s="621"/>
      <c r="I1161" s="621"/>
      <c r="J1161" s="621"/>
      <c r="K1161" s="621"/>
      <c r="L1161" s="22"/>
      <c r="M1161" s="22"/>
      <c r="N1161" s="22"/>
      <c r="O1161" s="22"/>
      <c r="P1161" s="22"/>
      <c r="Q1161" s="22"/>
      <c r="R1161" s="22"/>
      <c r="S1161" s="22"/>
      <c r="T1161" s="22"/>
      <c r="U1161" s="22"/>
      <c r="V1161" s="22"/>
      <c r="W1161" s="22"/>
      <c r="X1161" s="22"/>
      <c r="Y1161" s="22"/>
      <c r="Z1161" s="22"/>
    </row>
    <row r="1162" spans="1:26" ht="25.5" outlineLevel="1">
      <c r="A1162" s="291">
        <f>A1160+1</f>
        <v>1133</v>
      </c>
      <c r="B1162" s="102" t="s">
        <v>4198</v>
      </c>
      <c r="C1162" s="291" t="s">
        <v>126</v>
      </c>
      <c r="D1162" s="291">
        <v>1</v>
      </c>
      <c r="E1162" s="291">
        <v>1</v>
      </c>
      <c r="F1162" s="106"/>
      <c r="G1162" s="106"/>
      <c r="H1162" s="106"/>
      <c r="I1162" s="291" t="s">
        <v>4199</v>
      </c>
      <c r="J1162" s="576" t="s">
        <v>751</v>
      </c>
      <c r="K1162" s="575" t="s">
        <v>4200</v>
      </c>
      <c r="L1162" s="22"/>
      <c r="M1162" s="22"/>
      <c r="N1162" s="22"/>
      <c r="O1162" s="22"/>
      <c r="P1162" s="22"/>
      <c r="Q1162" s="22"/>
      <c r="R1162" s="22"/>
      <c r="S1162" s="22"/>
      <c r="T1162" s="22"/>
      <c r="U1162" s="22"/>
      <c r="V1162" s="22"/>
      <c r="W1162" s="22"/>
      <c r="X1162" s="22"/>
      <c r="Y1162" s="22"/>
      <c r="Z1162" s="22"/>
    </row>
    <row r="1163" spans="1:26" ht="15.75" outlineLevel="1">
      <c r="A1163" s="291">
        <f t="shared" ref="A1163:A1164" si="24">A1162+1</f>
        <v>1134</v>
      </c>
      <c r="B1163" s="102" t="s">
        <v>4201</v>
      </c>
      <c r="C1163" s="291" t="s">
        <v>126</v>
      </c>
      <c r="D1163" s="291">
        <v>6</v>
      </c>
      <c r="E1163" s="291">
        <v>6</v>
      </c>
      <c r="F1163" s="106"/>
      <c r="G1163" s="106"/>
      <c r="H1163" s="106"/>
      <c r="I1163" s="291" t="s">
        <v>4202</v>
      </c>
      <c r="J1163" s="576"/>
      <c r="K1163" s="581"/>
      <c r="L1163" s="22"/>
      <c r="M1163" s="22"/>
      <c r="N1163" s="22"/>
      <c r="O1163" s="22"/>
      <c r="P1163" s="22"/>
      <c r="Q1163" s="22"/>
      <c r="R1163" s="22"/>
      <c r="S1163" s="22"/>
      <c r="T1163" s="22"/>
      <c r="U1163" s="22"/>
      <c r="V1163" s="22"/>
      <c r="W1163" s="22"/>
      <c r="X1163" s="22"/>
      <c r="Y1163" s="22"/>
      <c r="Z1163" s="22"/>
    </row>
    <row r="1164" spans="1:26" ht="25.5" outlineLevel="1">
      <c r="A1164" s="291">
        <f t="shared" si="24"/>
        <v>1135</v>
      </c>
      <c r="B1164" s="102" t="s">
        <v>4203</v>
      </c>
      <c r="C1164" s="291" t="s">
        <v>126</v>
      </c>
      <c r="D1164" s="291">
        <v>8</v>
      </c>
      <c r="E1164" s="291">
        <v>8</v>
      </c>
      <c r="F1164" s="106"/>
      <c r="G1164" s="106"/>
      <c r="H1164" s="106"/>
      <c r="I1164" s="291" t="s">
        <v>4204</v>
      </c>
      <c r="J1164" s="576"/>
      <c r="K1164" s="581"/>
      <c r="L1164" s="22"/>
      <c r="M1164" s="22"/>
      <c r="N1164" s="22"/>
      <c r="O1164" s="22"/>
      <c r="P1164" s="22"/>
      <c r="Q1164" s="22"/>
      <c r="R1164" s="22"/>
      <c r="S1164" s="22"/>
      <c r="T1164" s="22"/>
      <c r="U1164" s="22"/>
      <c r="V1164" s="22"/>
      <c r="W1164" s="22"/>
      <c r="X1164" s="22"/>
      <c r="Y1164" s="22"/>
      <c r="Z1164" s="22"/>
    </row>
    <row r="1165" spans="1:26" ht="15.75" outlineLevel="1">
      <c r="A1165" s="291"/>
      <c r="B1165" s="729" t="s">
        <v>4205</v>
      </c>
      <c r="C1165" s="621"/>
      <c r="D1165" s="621"/>
      <c r="E1165" s="621"/>
      <c r="F1165" s="621"/>
      <c r="G1165" s="621"/>
      <c r="H1165" s="621"/>
      <c r="I1165" s="621"/>
      <c r="J1165" s="621"/>
      <c r="K1165" s="621"/>
      <c r="L1165" s="22"/>
      <c r="M1165" s="22"/>
      <c r="N1165" s="22"/>
      <c r="O1165" s="22"/>
      <c r="P1165" s="22"/>
      <c r="Q1165" s="22"/>
      <c r="R1165" s="22"/>
      <c r="S1165" s="22"/>
      <c r="T1165" s="22"/>
      <c r="U1165" s="22"/>
      <c r="V1165" s="22"/>
      <c r="W1165" s="22"/>
      <c r="X1165" s="22"/>
      <c r="Y1165" s="22"/>
      <c r="Z1165" s="22"/>
    </row>
    <row r="1166" spans="1:26" ht="15.75" outlineLevel="1">
      <c r="A1166" s="291">
        <f>A1164+1</f>
        <v>1136</v>
      </c>
      <c r="B1166" s="102" t="s">
        <v>4206</v>
      </c>
      <c r="C1166" s="291" t="s">
        <v>126</v>
      </c>
      <c r="D1166" s="291">
        <v>20</v>
      </c>
      <c r="E1166" s="291">
        <v>20</v>
      </c>
      <c r="F1166" s="106"/>
      <c r="G1166" s="106"/>
      <c r="H1166" s="106"/>
      <c r="I1166" s="575" t="s">
        <v>4025</v>
      </c>
      <c r="J1166" s="576" t="s">
        <v>4207</v>
      </c>
      <c r="K1166" s="576" t="s">
        <v>4208</v>
      </c>
      <c r="L1166" s="22"/>
      <c r="M1166" s="22"/>
      <c r="N1166" s="22"/>
      <c r="O1166" s="22"/>
      <c r="P1166" s="22"/>
      <c r="Q1166" s="22"/>
      <c r="R1166" s="22"/>
      <c r="S1166" s="22"/>
      <c r="T1166" s="22"/>
      <c r="U1166" s="22"/>
      <c r="V1166" s="22"/>
      <c r="W1166" s="22"/>
      <c r="X1166" s="22"/>
      <c r="Y1166" s="22"/>
      <c r="Z1166" s="22"/>
    </row>
    <row r="1167" spans="1:26" ht="15.75" outlineLevel="1">
      <c r="A1167" s="291">
        <f t="shared" ref="A1167:A1173" si="25">A1166+1</f>
        <v>1137</v>
      </c>
      <c r="B1167" s="102" t="s">
        <v>4209</v>
      </c>
      <c r="C1167" s="291" t="s">
        <v>126</v>
      </c>
      <c r="D1167" s="291">
        <v>40</v>
      </c>
      <c r="E1167" s="291">
        <v>40</v>
      </c>
      <c r="F1167" s="106"/>
      <c r="G1167" s="106"/>
      <c r="H1167" s="106"/>
      <c r="I1167" s="575"/>
      <c r="J1167" s="576"/>
      <c r="K1167" s="581"/>
      <c r="L1167" s="22"/>
      <c r="M1167" s="22"/>
      <c r="N1167" s="22"/>
      <c r="O1167" s="22"/>
      <c r="P1167" s="22"/>
      <c r="Q1167" s="22"/>
      <c r="R1167" s="22"/>
      <c r="S1167" s="22"/>
      <c r="T1167" s="22"/>
      <c r="U1167" s="22"/>
      <c r="V1167" s="22"/>
      <c r="W1167" s="22"/>
      <c r="X1167" s="22"/>
      <c r="Y1167" s="22"/>
      <c r="Z1167" s="22"/>
    </row>
    <row r="1168" spans="1:26" ht="15.75" outlineLevel="1">
      <c r="A1168" s="291">
        <f t="shared" si="25"/>
        <v>1138</v>
      </c>
      <c r="B1168" s="102" t="s">
        <v>4210</v>
      </c>
      <c r="C1168" s="291" t="s">
        <v>126</v>
      </c>
      <c r="D1168" s="291">
        <v>80</v>
      </c>
      <c r="E1168" s="291">
        <v>80</v>
      </c>
      <c r="F1168" s="106"/>
      <c r="G1168" s="106"/>
      <c r="H1168" s="106"/>
      <c r="I1168" s="575"/>
      <c r="J1168" s="576"/>
      <c r="K1168" s="581"/>
      <c r="L1168" s="22"/>
      <c r="M1168" s="22"/>
      <c r="N1168" s="22"/>
      <c r="O1168" s="22"/>
      <c r="P1168" s="22"/>
      <c r="Q1168" s="22"/>
      <c r="R1168" s="22"/>
      <c r="S1168" s="22"/>
      <c r="T1168" s="22"/>
      <c r="U1168" s="22"/>
      <c r="V1168" s="22"/>
      <c r="W1168" s="22"/>
      <c r="X1168" s="22"/>
      <c r="Y1168" s="22"/>
      <c r="Z1168" s="22"/>
    </row>
    <row r="1169" spans="1:26" ht="15.75" outlineLevel="1">
      <c r="A1169" s="291">
        <f t="shared" si="25"/>
        <v>1139</v>
      </c>
      <c r="B1169" s="102" t="s">
        <v>4211</v>
      </c>
      <c r="C1169" s="291" t="s">
        <v>126</v>
      </c>
      <c r="D1169" s="291">
        <v>50</v>
      </c>
      <c r="E1169" s="291">
        <v>50</v>
      </c>
      <c r="F1169" s="106"/>
      <c r="G1169" s="106"/>
      <c r="H1169" s="106"/>
      <c r="I1169" s="575"/>
      <c r="J1169" s="576"/>
      <c r="K1169" s="581"/>
      <c r="L1169" s="22"/>
      <c r="M1169" s="22"/>
      <c r="N1169" s="22"/>
      <c r="O1169" s="22"/>
      <c r="P1169" s="22"/>
      <c r="Q1169" s="22"/>
      <c r="R1169" s="22"/>
      <c r="S1169" s="22"/>
      <c r="T1169" s="22"/>
      <c r="U1169" s="22"/>
      <c r="V1169" s="22"/>
      <c r="W1169" s="22"/>
      <c r="X1169" s="22"/>
      <c r="Y1169" s="22"/>
      <c r="Z1169" s="22"/>
    </row>
    <row r="1170" spans="1:26" ht="15.75" outlineLevel="1">
      <c r="A1170" s="291">
        <f t="shared" si="25"/>
        <v>1140</v>
      </c>
      <c r="B1170" s="102" t="s">
        <v>4212</v>
      </c>
      <c r="C1170" s="291" t="s">
        <v>126</v>
      </c>
      <c r="D1170" s="291">
        <v>15</v>
      </c>
      <c r="E1170" s="291">
        <v>15</v>
      </c>
      <c r="F1170" s="106"/>
      <c r="G1170" s="106"/>
      <c r="H1170" s="106"/>
      <c r="I1170" s="575"/>
      <c r="J1170" s="576"/>
      <c r="K1170" s="581"/>
      <c r="L1170" s="22"/>
      <c r="M1170" s="22"/>
      <c r="N1170" s="22"/>
      <c r="O1170" s="22"/>
      <c r="P1170" s="22"/>
      <c r="Q1170" s="22"/>
      <c r="R1170" s="22"/>
      <c r="S1170" s="22"/>
      <c r="T1170" s="22"/>
      <c r="U1170" s="22"/>
      <c r="V1170" s="22"/>
      <c r="W1170" s="22"/>
      <c r="X1170" s="22"/>
      <c r="Y1170" s="22"/>
      <c r="Z1170" s="22"/>
    </row>
    <row r="1171" spans="1:26" ht="25.5" outlineLevel="1">
      <c r="A1171" s="291">
        <f t="shared" si="25"/>
        <v>1141</v>
      </c>
      <c r="B1171" s="102" t="s">
        <v>4213</v>
      </c>
      <c r="C1171" s="291" t="s">
        <v>126</v>
      </c>
      <c r="D1171" s="291">
        <v>150</v>
      </c>
      <c r="E1171" s="291">
        <v>150</v>
      </c>
      <c r="F1171" s="106"/>
      <c r="G1171" s="106"/>
      <c r="H1171" s="106"/>
      <c r="I1171" s="575"/>
      <c r="J1171" s="576"/>
      <c r="K1171" s="294" t="s">
        <v>4214</v>
      </c>
      <c r="L1171" s="22"/>
      <c r="M1171" s="22"/>
      <c r="N1171" s="22"/>
      <c r="O1171" s="22"/>
      <c r="P1171" s="22"/>
      <c r="Q1171" s="22"/>
      <c r="R1171" s="22"/>
      <c r="S1171" s="22"/>
      <c r="T1171" s="22"/>
      <c r="U1171" s="22"/>
      <c r="V1171" s="22"/>
      <c r="W1171" s="22"/>
      <c r="X1171" s="22"/>
      <c r="Y1171" s="22"/>
      <c r="Z1171" s="22"/>
    </row>
    <row r="1172" spans="1:26" ht="25.5" outlineLevel="1">
      <c r="A1172" s="291">
        <f t="shared" si="25"/>
        <v>1142</v>
      </c>
      <c r="B1172" s="102" t="s">
        <v>4215</v>
      </c>
      <c r="C1172" s="291" t="s">
        <v>201</v>
      </c>
      <c r="D1172" s="291">
        <v>4</v>
      </c>
      <c r="E1172" s="291">
        <v>4</v>
      </c>
      <c r="F1172" s="106"/>
      <c r="G1172" s="106"/>
      <c r="H1172" s="106"/>
      <c r="I1172" s="291" t="s">
        <v>564</v>
      </c>
      <c r="J1172" s="576"/>
      <c r="K1172" s="291" t="s">
        <v>4216</v>
      </c>
      <c r="L1172" s="22"/>
      <c r="M1172" s="22"/>
      <c r="N1172" s="22"/>
      <c r="O1172" s="22"/>
      <c r="P1172" s="22"/>
      <c r="Q1172" s="22"/>
      <c r="R1172" s="22"/>
      <c r="S1172" s="22"/>
      <c r="T1172" s="22"/>
      <c r="U1172" s="22"/>
      <c r="V1172" s="22"/>
      <c r="W1172" s="22"/>
      <c r="X1172" s="22"/>
      <c r="Y1172" s="22"/>
      <c r="Z1172" s="22"/>
    </row>
    <row r="1173" spans="1:26" ht="25.5" outlineLevel="1">
      <c r="A1173" s="291">
        <f t="shared" si="25"/>
        <v>1143</v>
      </c>
      <c r="B1173" s="102" t="s">
        <v>4217</v>
      </c>
      <c r="C1173" s="291" t="s">
        <v>201</v>
      </c>
      <c r="D1173" s="291">
        <v>4</v>
      </c>
      <c r="E1173" s="291">
        <v>4</v>
      </c>
      <c r="F1173" s="106"/>
      <c r="G1173" s="106"/>
      <c r="H1173" s="106"/>
      <c r="I1173" s="291" t="s">
        <v>564</v>
      </c>
      <c r="J1173" s="576"/>
      <c r="K1173" s="291" t="s">
        <v>4216</v>
      </c>
      <c r="L1173" s="22"/>
      <c r="M1173" s="22"/>
      <c r="N1173" s="22"/>
      <c r="O1173" s="22"/>
      <c r="P1173" s="22"/>
      <c r="Q1173" s="22"/>
      <c r="R1173" s="22"/>
      <c r="S1173" s="22"/>
      <c r="T1173" s="22"/>
      <c r="U1173" s="22"/>
      <c r="V1173" s="22"/>
      <c r="W1173" s="22"/>
      <c r="X1173" s="22"/>
      <c r="Y1173" s="22"/>
      <c r="Z1173" s="22"/>
    </row>
    <row r="1174" spans="1:26" ht="15.75" outlineLevel="1">
      <c r="A1174" s="291"/>
      <c r="B1174" s="729" t="s">
        <v>4218</v>
      </c>
      <c r="C1174" s="621"/>
      <c r="D1174" s="621"/>
      <c r="E1174" s="621"/>
      <c r="F1174" s="621"/>
      <c r="G1174" s="621"/>
      <c r="H1174" s="621"/>
      <c r="I1174" s="621"/>
      <c r="J1174" s="621"/>
      <c r="K1174" s="621"/>
      <c r="L1174" s="22"/>
      <c r="M1174" s="22"/>
      <c r="N1174" s="22"/>
      <c r="O1174" s="22"/>
      <c r="P1174" s="22"/>
      <c r="Q1174" s="22"/>
      <c r="R1174" s="22"/>
      <c r="S1174" s="22"/>
      <c r="T1174" s="22"/>
      <c r="U1174" s="22"/>
      <c r="V1174" s="22"/>
      <c r="W1174" s="22"/>
      <c r="X1174" s="22"/>
      <c r="Y1174" s="22"/>
      <c r="Z1174" s="22"/>
    </row>
    <row r="1175" spans="1:26" ht="25.5" outlineLevel="1">
      <c r="A1175" s="291">
        <f>A1173+1</f>
        <v>1144</v>
      </c>
      <c r="B1175" s="102" t="s">
        <v>4219</v>
      </c>
      <c r="C1175" s="291" t="s">
        <v>126</v>
      </c>
      <c r="D1175" s="291">
        <v>5200</v>
      </c>
      <c r="E1175" s="291">
        <v>1200</v>
      </c>
      <c r="F1175" s="291">
        <v>2000</v>
      </c>
      <c r="G1175" s="291">
        <v>2000</v>
      </c>
      <c r="H1175" s="291"/>
      <c r="I1175" s="291" t="s">
        <v>4064</v>
      </c>
      <c r="J1175" s="576" t="s">
        <v>4220</v>
      </c>
      <c r="K1175" s="576" t="s">
        <v>4221</v>
      </c>
      <c r="L1175" s="22"/>
      <c r="M1175" s="22"/>
      <c r="N1175" s="22"/>
      <c r="O1175" s="22"/>
      <c r="P1175" s="22"/>
      <c r="Q1175" s="22"/>
      <c r="R1175" s="22"/>
      <c r="S1175" s="22"/>
      <c r="T1175" s="22"/>
      <c r="U1175" s="22"/>
      <c r="V1175" s="22"/>
      <c r="W1175" s="22"/>
      <c r="X1175" s="22"/>
      <c r="Y1175" s="22"/>
      <c r="Z1175" s="22"/>
    </row>
    <row r="1176" spans="1:26" ht="25.5" outlineLevel="1">
      <c r="A1176" s="291">
        <f t="shared" ref="A1176:A1188" si="26">A1175+1</f>
        <v>1145</v>
      </c>
      <c r="B1176" s="102" t="s">
        <v>4222</v>
      </c>
      <c r="C1176" s="291" t="s">
        <v>126</v>
      </c>
      <c r="D1176" s="291">
        <v>2000</v>
      </c>
      <c r="E1176" s="291">
        <v>1000</v>
      </c>
      <c r="F1176" s="291"/>
      <c r="G1176" s="291">
        <v>1000</v>
      </c>
      <c r="H1176" s="291"/>
      <c r="I1176" s="291" t="s">
        <v>4025</v>
      </c>
      <c r="J1176" s="576"/>
      <c r="K1176" s="581"/>
      <c r="L1176" s="22"/>
      <c r="M1176" s="22"/>
      <c r="N1176" s="22"/>
      <c r="O1176" s="22"/>
      <c r="P1176" s="22"/>
      <c r="Q1176" s="22"/>
      <c r="R1176" s="22"/>
      <c r="S1176" s="22"/>
      <c r="T1176" s="22"/>
      <c r="U1176" s="22"/>
      <c r="V1176" s="22"/>
      <c r="W1176" s="22"/>
      <c r="X1176" s="22"/>
      <c r="Y1176" s="22"/>
      <c r="Z1176" s="22"/>
    </row>
    <row r="1177" spans="1:26" ht="24.75" customHeight="1" outlineLevel="1">
      <c r="A1177" s="291">
        <f t="shared" si="26"/>
        <v>1146</v>
      </c>
      <c r="B1177" s="102" t="s">
        <v>4223</v>
      </c>
      <c r="C1177" s="291" t="s">
        <v>126</v>
      </c>
      <c r="D1177" s="291">
        <v>1500</v>
      </c>
      <c r="E1177" s="291">
        <v>250</v>
      </c>
      <c r="F1177" s="291">
        <v>1000</v>
      </c>
      <c r="G1177" s="291">
        <v>250</v>
      </c>
      <c r="H1177" s="291"/>
      <c r="I1177" s="291" t="s">
        <v>4064</v>
      </c>
      <c r="J1177" s="576"/>
      <c r="K1177" s="581"/>
      <c r="L1177" s="22"/>
      <c r="M1177" s="22"/>
      <c r="N1177" s="22"/>
      <c r="O1177" s="22"/>
      <c r="P1177" s="22"/>
      <c r="Q1177" s="22"/>
      <c r="R1177" s="22"/>
      <c r="S1177" s="22"/>
      <c r="T1177" s="22"/>
      <c r="U1177" s="22"/>
      <c r="V1177" s="22"/>
      <c r="W1177" s="22"/>
      <c r="X1177" s="22"/>
      <c r="Y1177" s="22"/>
      <c r="Z1177" s="22"/>
    </row>
    <row r="1178" spans="1:26" ht="15.75" outlineLevel="1">
      <c r="A1178" s="291">
        <f t="shared" si="26"/>
        <v>1147</v>
      </c>
      <c r="B1178" s="102" t="s">
        <v>4224</v>
      </c>
      <c r="C1178" s="291" t="s">
        <v>126</v>
      </c>
      <c r="D1178" s="291">
        <v>1000</v>
      </c>
      <c r="E1178" s="291"/>
      <c r="F1178" s="291">
        <v>1000</v>
      </c>
      <c r="G1178" s="291"/>
      <c r="H1178" s="291"/>
      <c r="I1178" s="291" t="s">
        <v>4202</v>
      </c>
      <c r="J1178" s="576"/>
      <c r="K1178" s="581"/>
      <c r="L1178" s="22"/>
      <c r="M1178" s="22"/>
      <c r="N1178" s="22"/>
      <c r="O1178" s="22"/>
      <c r="P1178" s="22"/>
      <c r="Q1178" s="22"/>
      <c r="R1178" s="22"/>
      <c r="S1178" s="22"/>
      <c r="T1178" s="22"/>
      <c r="U1178" s="22"/>
      <c r="V1178" s="22"/>
      <c r="W1178" s="22"/>
      <c r="X1178" s="22"/>
      <c r="Y1178" s="22"/>
      <c r="Z1178" s="22"/>
    </row>
    <row r="1179" spans="1:26" ht="25.5" outlineLevel="1">
      <c r="A1179" s="291">
        <f t="shared" si="26"/>
        <v>1148</v>
      </c>
      <c r="B1179" s="102" t="s">
        <v>4225</v>
      </c>
      <c r="C1179" s="291" t="s">
        <v>126</v>
      </c>
      <c r="D1179" s="291">
        <v>250</v>
      </c>
      <c r="E1179" s="291">
        <v>100</v>
      </c>
      <c r="F1179" s="291">
        <v>50</v>
      </c>
      <c r="G1179" s="291">
        <v>50</v>
      </c>
      <c r="H1179" s="291">
        <v>50</v>
      </c>
      <c r="I1179" s="575" t="s">
        <v>4025</v>
      </c>
      <c r="J1179" s="576"/>
      <c r="K1179" s="581"/>
      <c r="L1179" s="22"/>
      <c r="M1179" s="22"/>
      <c r="N1179" s="22"/>
      <c r="O1179" s="22"/>
      <c r="P1179" s="22"/>
      <c r="Q1179" s="22"/>
      <c r="R1179" s="22"/>
      <c r="S1179" s="22"/>
      <c r="T1179" s="22"/>
      <c r="U1179" s="22"/>
      <c r="V1179" s="22"/>
      <c r="W1179" s="22"/>
      <c r="X1179" s="22"/>
      <c r="Y1179" s="22"/>
      <c r="Z1179" s="22"/>
    </row>
    <row r="1180" spans="1:26" ht="25.5" outlineLevel="1">
      <c r="A1180" s="291">
        <f t="shared" si="26"/>
        <v>1149</v>
      </c>
      <c r="B1180" s="102" t="s">
        <v>4226</v>
      </c>
      <c r="C1180" s="291" t="s">
        <v>126</v>
      </c>
      <c r="D1180" s="291">
        <v>250</v>
      </c>
      <c r="E1180" s="291">
        <v>100</v>
      </c>
      <c r="F1180" s="291">
        <v>50</v>
      </c>
      <c r="G1180" s="291">
        <v>50</v>
      </c>
      <c r="H1180" s="291">
        <v>50</v>
      </c>
      <c r="I1180" s="575"/>
      <c r="J1180" s="576" t="s">
        <v>4227</v>
      </c>
      <c r="K1180" s="581"/>
      <c r="L1180" s="22"/>
      <c r="M1180" s="22"/>
      <c r="N1180" s="22"/>
      <c r="O1180" s="22"/>
      <c r="P1180" s="22"/>
      <c r="Q1180" s="22"/>
      <c r="R1180" s="22"/>
      <c r="S1180" s="22"/>
      <c r="T1180" s="22"/>
      <c r="U1180" s="22"/>
      <c r="V1180" s="22"/>
      <c r="W1180" s="22"/>
      <c r="X1180" s="22"/>
      <c r="Y1180" s="22"/>
      <c r="Z1180" s="22"/>
    </row>
    <row r="1181" spans="1:26" ht="25.5" outlineLevel="1">
      <c r="A1181" s="291">
        <f t="shared" si="26"/>
        <v>1150</v>
      </c>
      <c r="B1181" s="176" t="s">
        <v>4228</v>
      </c>
      <c r="C1181" s="294" t="s">
        <v>126</v>
      </c>
      <c r="D1181" s="294">
        <v>100</v>
      </c>
      <c r="E1181" s="294">
        <v>100</v>
      </c>
      <c r="F1181" s="294"/>
      <c r="G1181" s="294"/>
      <c r="H1181" s="294"/>
      <c r="I1181" s="575"/>
      <c r="J1181" s="576"/>
      <c r="K1181" s="581"/>
      <c r="L1181" s="22"/>
      <c r="M1181" s="22"/>
      <c r="N1181" s="22"/>
      <c r="O1181" s="22"/>
      <c r="P1181" s="22"/>
      <c r="Q1181" s="22"/>
      <c r="R1181" s="22"/>
      <c r="S1181" s="22"/>
      <c r="T1181" s="22"/>
      <c r="U1181" s="22"/>
      <c r="V1181" s="22"/>
      <c r="W1181" s="22"/>
      <c r="X1181" s="22"/>
      <c r="Y1181" s="22"/>
      <c r="Z1181" s="22"/>
    </row>
    <row r="1182" spans="1:26" ht="15.75" outlineLevel="1">
      <c r="A1182" s="291">
        <f t="shared" si="26"/>
        <v>1151</v>
      </c>
      <c r="B1182" s="176" t="s">
        <v>4229</v>
      </c>
      <c r="C1182" s="294" t="s">
        <v>126</v>
      </c>
      <c r="D1182" s="294">
        <v>200</v>
      </c>
      <c r="E1182" s="294">
        <v>50</v>
      </c>
      <c r="F1182" s="294">
        <v>50</v>
      </c>
      <c r="G1182" s="294">
        <v>50</v>
      </c>
      <c r="H1182" s="294">
        <v>50</v>
      </c>
      <c r="I1182" s="575"/>
      <c r="J1182" s="576" t="s">
        <v>4230</v>
      </c>
      <c r="K1182" s="581"/>
      <c r="L1182" s="22"/>
      <c r="M1182" s="22"/>
      <c r="N1182" s="22"/>
      <c r="O1182" s="22"/>
      <c r="P1182" s="22"/>
      <c r="Q1182" s="22"/>
      <c r="R1182" s="22"/>
      <c r="S1182" s="22"/>
      <c r="T1182" s="22"/>
      <c r="U1182" s="22"/>
      <c r="V1182" s="22"/>
      <c r="W1182" s="22"/>
      <c r="X1182" s="22"/>
      <c r="Y1182" s="22"/>
      <c r="Z1182" s="22"/>
    </row>
    <row r="1183" spans="1:26" ht="15.75" outlineLevel="1">
      <c r="A1183" s="291">
        <f t="shared" si="26"/>
        <v>1152</v>
      </c>
      <c r="B1183" s="176" t="s">
        <v>4231</v>
      </c>
      <c r="C1183" s="294" t="s">
        <v>126</v>
      </c>
      <c r="D1183" s="294">
        <v>100</v>
      </c>
      <c r="E1183" s="294">
        <v>100</v>
      </c>
      <c r="F1183" s="294"/>
      <c r="G1183" s="294"/>
      <c r="H1183" s="294"/>
      <c r="I1183" s="575"/>
      <c r="J1183" s="576"/>
      <c r="K1183" s="581"/>
      <c r="L1183" s="22"/>
      <c r="M1183" s="22"/>
      <c r="N1183" s="22"/>
      <c r="O1183" s="22"/>
      <c r="P1183" s="22"/>
      <c r="Q1183" s="22"/>
      <c r="R1183" s="22"/>
      <c r="S1183" s="22"/>
      <c r="T1183" s="22"/>
      <c r="U1183" s="22"/>
      <c r="V1183" s="22"/>
      <c r="W1183" s="22"/>
      <c r="X1183" s="22"/>
      <c r="Y1183" s="22"/>
      <c r="Z1183" s="22"/>
    </row>
    <row r="1184" spans="1:26" ht="25.5" outlineLevel="1">
      <c r="A1184" s="291">
        <f t="shared" si="26"/>
        <v>1153</v>
      </c>
      <c r="B1184" s="176" t="s">
        <v>4232</v>
      </c>
      <c r="C1184" s="294" t="s">
        <v>126</v>
      </c>
      <c r="D1184" s="294">
        <v>1</v>
      </c>
      <c r="E1184" s="294">
        <v>1</v>
      </c>
      <c r="F1184" s="294"/>
      <c r="G1184" s="294"/>
      <c r="H1184" s="294"/>
      <c r="I1184" s="575"/>
      <c r="J1184" s="576"/>
      <c r="K1184" s="581"/>
      <c r="L1184" s="22"/>
      <c r="M1184" s="22"/>
      <c r="N1184" s="22"/>
      <c r="O1184" s="22"/>
      <c r="P1184" s="22"/>
      <c r="Q1184" s="22"/>
      <c r="R1184" s="22"/>
      <c r="S1184" s="22"/>
      <c r="T1184" s="22"/>
      <c r="U1184" s="22"/>
      <c r="V1184" s="22"/>
      <c r="W1184" s="22"/>
      <c r="X1184" s="22"/>
      <c r="Y1184" s="22"/>
      <c r="Z1184" s="22"/>
    </row>
    <row r="1185" spans="1:26" ht="25.5" outlineLevel="1">
      <c r="A1185" s="291">
        <f t="shared" si="26"/>
        <v>1154</v>
      </c>
      <c r="B1185" s="176" t="s">
        <v>4233</v>
      </c>
      <c r="C1185" s="294" t="s">
        <v>126</v>
      </c>
      <c r="D1185" s="294">
        <v>2</v>
      </c>
      <c r="E1185" s="294">
        <v>2</v>
      </c>
      <c r="F1185" s="294"/>
      <c r="G1185" s="294"/>
      <c r="H1185" s="294"/>
      <c r="I1185" s="575"/>
      <c r="J1185" s="576"/>
      <c r="K1185" s="581"/>
      <c r="L1185" s="22"/>
      <c r="M1185" s="22"/>
      <c r="N1185" s="22"/>
      <c r="O1185" s="22"/>
      <c r="P1185" s="22"/>
      <c r="Q1185" s="22"/>
      <c r="R1185" s="22"/>
      <c r="S1185" s="22"/>
      <c r="T1185" s="22"/>
      <c r="U1185" s="22"/>
      <c r="V1185" s="22"/>
      <c r="W1185" s="22"/>
      <c r="X1185" s="22"/>
      <c r="Y1185" s="22"/>
      <c r="Z1185" s="22"/>
    </row>
    <row r="1186" spans="1:26" ht="25.5" outlineLevel="1">
      <c r="A1186" s="291">
        <f t="shared" si="26"/>
        <v>1155</v>
      </c>
      <c r="B1186" s="176" t="s">
        <v>4234</v>
      </c>
      <c r="C1186" s="294" t="s">
        <v>126</v>
      </c>
      <c r="D1186" s="294">
        <v>84</v>
      </c>
      <c r="E1186" s="294">
        <v>84</v>
      </c>
      <c r="F1186" s="294"/>
      <c r="G1186" s="294"/>
      <c r="H1186" s="294"/>
      <c r="I1186" s="575"/>
      <c r="J1186" s="576"/>
      <c r="K1186" s="581"/>
      <c r="L1186" s="22"/>
      <c r="M1186" s="22"/>
      <c r="N1186" s="22"/>
      <c r="O1186" s="22"/>
      <c r="P1186" s="22"/>
      <c r="Q1186" s="22"/>
      <c r="R1186" s="22"/>
      <c r="S1186" s="22"/>
      <c r="T1186" s="22"/>
      <c r="U1186" s="22"/>
      <c r="V1186" s="22"/>
      <c r="W1186" s="22"/>
      <c r="X1186" s="22"/>
      <c r="Y1186" s="22"/>
      <c r="Z1186" s="22"/>
    </row>
    <row r="1187" spans="1:26" ht="15.75" outlineLevel="1">
      <c r="A1187" s="291">
        <f t="shared" si="26"/>
        <v>1156</v>
      </c>
      <c r="B1187" s="102" t="s">
        <v>4235</v>
      </c>
      <c r="C1187" s="291" t="s">
        <v>126</v>
      </c>
      <c r="D1187" s="291">
        <v>50</v>
      </c>
      <c r="E1187" s="291">
        <v>25</v>
      </c>
      <c r="F1187" s="291"/>
      <c r="G1187" s="291">
        <v>25</v>
      </c>
      <c r="H1187" s="291"/>
      <c r="I1187" s="575"/>
      <c r="J1187" s="576"/>
      <c r="K1187" s="581"/>
      <c r="L1187" s="22"/>
      <c r="M1187" s="22"/>
      <c r="N1187" s="22"/>
      <c r="O1187" s="22"/>
      <c r="P1187" s="22"/>
      <c r="Q1187" s="22"/>
      <c r="R1187" s="22"/>
      <c r="S1187" s="22"/>
      <c r="T1187" s="22"/>
      <c r="U1187" s="22"/>
      <c r="V1187" s="22"/>
      <c r="W1187" s="22"/>
      <c r="X1187" s="22"/>
      <c r="Y1187" s="22"/>
      <c r="Z1187" s="22"/>
    </row>
    <row r="1188" spans="1:26" ht="15.75" outlineLevel="1">
      <c r="A1188" s="291">
        <f t="shared" si="26"/>
        <v>1157</v>
      </c>
      <c r="B1188" s="102" t="s">
        <v>4236</v>
      </c>
      <c r="C1188" s="291" t="s">
        <v>126</v>
      </c>
      <c r="D1188" s="291">
        <v>50</v>
      </c>
      <c r="E1188" s="291">
        <v>25</v>
      </c>
      <c r="F1188" s="291"/>
      <c r="G1188" s="291">
        <v>25</v>
      </c>
      <c r="H1188" s="291"/>
      <c r="I1188" s="575"/>
      <c r="J1188" s="576"/>
      <c r="K1188" s="581"/>
      <c r="L1188" s="22"/>
      <c r="M1188" s="22"/>
      <c r="N1188" s="22"/>
      <c r="O1188" s="22"/>
      <c r="P1188" s="22"/>
      <c r="Q1188" s="22"/>
      <c r="R1188" s="22"/>
      <c r="S1188" s="22"/>
      <c r="T1188" s="22"/>
      <c r="U1188" s="22"/>
      <c r="V1188" s="22"/>
      <c r="W1188" s="22"/>
      <c r="X1188" s="22"/>
      <c r="Y1188" s="22"/>
      <c r="Z1188" s="22"/>
    </row>
    <row r="1189" spans="1:26" ht="15.75" outlineLevel="1">
      <c r="A1189" s="291"/>
      <c r="B1189" s="729" t="s">
        <v>4237</v>
      </c>
      <c r="C1189" s="621"/>
      <c r="D1189" s="621"/>
      <c r="E1189" s="621"/>
      <c r="F1189" s="621"/>
      <c r="G1189" s="621"/>
      <c r="H1189" s="621"/>
      <c r="I1189" s="621"/>
      <c r="J1189" s="621"/>
      <c r="K1189" s="621"/>
      <c r="L1189" s="22"/>
      <c r="M1189" s="22"/>
      <c r="N1189" s="22"/>
      <c r="O1189" s="22"/>
      <c r="P1189" s="22"/>
      <c r="Q1189" s="22"/>
      <c r="R1189" s="22"/>
      <c r="S1189" s="22"/>
      <c r="T1189" s="22"/>
      <c r="U1189" s="22"/>
      <c r="V1189" s="22"/>
      <c r="W1189" s="22"/>
      <c r="X1189" s="22"/>
      <c r="Y1189" s="22"/>
      <c r="Z1189" s="22"/>
    </row>
    <row r="1190" spans="1:26" ht="25.5" outlineLevel="1">
      <c r="A1190" s="291">
        <f>A1188+1</f>
        <v>1158</v>
      </c>
      <c r="B1190" s="102" t="s">
        <v>4238</v>
      </c>
      <c r="C1190" s="291" t="s">
        <v>126</v>
      </c>
      <c r="D1190" s="291">
        <v>10</v>
      </c>
      <c r="E1190" s="291">
        <v>10</v>
      </c>
      <c r="F1190" s="106"/>
      <c r="G1190" s="106"/>
      <c r="H1190" s="106"/>
      <c r="I1190" s="575" t="s">
        <v>4025</v>
      </c>
      <c r="J1190" s="294" t="s">
        <v>4239</v>
      </c>
      <c r="K1190" s="576" t="s">
        <v>4240</v>
      </c>
      <c r="L1190" s="22"/>
      <c r="M1190" s="22"/>
      <c r="N1190" s="22"/>
      <c r="O1190" s="22"/>
      <c r="P1190" s="22"/>
      <c r="Q1190" s="22"/>
      <c r="R1190" s="22"/>
      <c r="S1190" s="22"/>
      <c r="T1190" s="22"/>
      <c r="U1190" s="22"/>
      <c r="V1190" s="22"/>
      <c r="W1190" s="22"/>
      <c r="X1190" s="22"/>
      <c r="Y1190" s="22"/>
      <c r="Z1190" s="22"/>
    </row>
    <row r="1191" spans="1:26" ht="25.5" customHeight="1" outlineLevel="1">
      <c r="A1191" s="291">
        <f t="shared" ref="A1191:A1253" si="27">A1190+1</f>
        <v>1159</v>
      </c>
      <c r="B1191" s="102" t="s">
        <v>4241</v>
      </c>
      <c r="C1191" s="291" t="s">
        <v>126</v>
      </c>
      <c r="D1191" s="291">
        <v>1</v>
      </c>
      <c r="E1191" s="291">
        <v>1</v>
      </c>
      <c r="F1191" s="106"/>
      <c r="G1191" s="106"/>
      <c r="H1191" s="106"/>
      <c r="I1191" s="575"/>
      <c r="J1191" s="294" t="s">
        <v>4242</v>
      </c>
      <c r="K1191" s="581"/>
      <c r="L1191" s="22"/>
      <c r="M1191" s="22"/>
      <c r="N1191" s="22"/>
      <c r="O1191" s="22"/>
      <c r="P1191" s="22"/>
      <c r="Q1191" s="22"/>
      <c r="R1191" s="22"/>
      <c r="S1191" s="22"/>
      <c r="T1191" s="22"/>
      <c r="U1191" s="22"/>
      <c r="V1191" s="22"/>
      <c r="W1191" s="22"/>
      <c r="X1191" s="22"/>
      <c r="Y1191" s="22"/>
      <c r="Z1191" s="22"/>
    </row>
    <row r="1192" spans="1:26" ht="15.75" outlineLevel="1">
      <c r="A1192" s="291">
        <f t="shared" si="27"/>
        <v>1160</v>
      </c>
      <c r="B1192" s="102" t="s">
        <v>4243</v>
      </c>
      <c r="C1192" s="291" t="s">
        <v>126</v>
      </c>
      <c r="D1192" s="291">
        <v>1</v>
      </c>
      <c r="E1192" s="291">
        <v>1</v>
      </c>
      <c r="F1192" s="106"/>
      <c r="G1192" s="106"/>
      <c r="H1192" s="106"/>
      <c r="I1192" s="575"/>
      <c r="J1192" s="294" t="s">
        <v>4244</v>
      </c>
      <c r="K1192" s="581"/>
      <c r="L1192" s="22"/>
      <c r="M1192" s="22"/>
      <c r="N1192" s="22"/>
      <c r="O1192" s="22"/>
      <c r="P1192" s="22"/>
      <c r="Q1192" s="22"/>
      <c r="R1192" s="22"/>
      <c r="S1192" s="22"/>
      <c r="T1192" s="22"/>
      <c r="U1192" s="22"/>
      <c r="V1192" s="22"/>
      <c r="W1192" s="22"/>
      <c r="X1192" s="22"/>
      <c r="Y1192" s="22"/>
      <c r="Z1192" s="22"/>
    </row>
    <row r="1193" spans="1:26" ht="25.5" outlineLevel="1">
      <c r="A1193" s="291">
        <f t="shared" si="27"/>
        <v>1161</v>
      </c>
      <c r="B1193" s="102" t="s">
        <v>4245</v>
      </c>
      <c r="C1193" s="291" t="s">
        <v>126</v>
      </c>
      <c r="D1193" s="291">
        <v>1</v>
      </c>
      <c r="E1193" s="291">
        <v>1</v>
      </c>
      <c r="F1193" s="106"/>
      <c r="G1193" s="106"/>
      <c r="H1193" s="106"/>
      <c r="I1193" s="575"/>
      <c r="J1193" s="294" t="s">
        <v>4246</v>
      </c>
      <c r="K1193" s="581"/>
      <c r="L1193" s="22"/>
      <c r="M1193" s="22"/>
      <c r="N1193" s="22"/>
      <c r="O1193" s="22"/>
      <c r="P1193" s="22"/>
      <c r="Q1193" s="22"/>
      <c r="R1193" s="22"/>
      <c r="S1193" s="22"/>
      <c r="T1193" s="22"/>
      <c r="U1193" s="22"/>
      <c r="V1193" s="22"/>
      <c r="W1193" s="22"/>
      <c r="X1193" s="22"/>
      <c r="Y1193" s="22"/>
      <c r="Z1193" s="22"/>
    </row>
    <row r="1194" spans="1:26" ht="38.25" outlineLevel="1">
      <c r="A1194" s="291">
        <f t="shared" si="27"/>
        <v>1162</v>
      </c>
      <c r="B1194" s="102" t="s">
        <v>4247</v>
      </c>
      <c r="C1194" s="291" t="s">
        <v>126</v>
      </c>
      <c r="D1194" s="291">
        <v>1</v>
      </c>
      <c r="E1194" s="291">
        <v>1</v>
      </c>
      <c r="F1194" s="106"/>
      <c r="G1194" s="106"/>
      <c r="H1194" s="106"/>
      <c r="I1194" s="575"/>
      <c r="J1194" s="294" t="s">
        <v>4248</v>
      </c>
      <c r="K1194" s="294" t="s">
        <v>4249</v>
      </c>
      <c r="L1194" s="22"/>
      <c r="M1194" s="22"/>
      <c r="N1194" s="22"/>
      <c r="O1194" s="22"/>
      <c r="P1194" s="22"/>
      <c r="Q1194" s="22"/>
      <c r="R1194" s="22"/>
      <c r="S1194" s="22"/>
      <c r="T1194" s="22"/>
      <c r="U1194" s="22"/>
      <c r="V1194" s="22"/>
      <c r="W1194" s="22"/>
      <c r="X1194" s="22"/>
      <c r="Y1194" s="22"/>
      <c r="Z1194" s="22"/>
    </row>
    <row r="1195" spans="1:26" ht="38.25" outlineLevel="1">
      <c r="A1195" s="291">
        <f t="shared" si="27"/>
        <v>1163</v>
      </c>
      <c r="B1195" s="102" t="s">
        <v>4250</v>
      </c>
      <c r="C1195" s="291" t="s">
        <v>126</v>
      </c>
      <c r="D1195" s="291">
        <v>1</v>
      </c>
      <c r="E1195" s="291">
        <v>1</v>
      </c>
      <c r="F1195" s="106"/>
      <c r="G1195" s="106"/>
      <c r="H1195" s="106"/>
      <c r="I1195" s="575"/>
      <c r="J1195" s="294" t="s">
        <v>4251</v>
      </c>
      <c r="K1195" s="294" t="s">
        <v>4252</v>
      </c>
      <c r="L1195" s="22"/>
      <c r="M1195" s="22"/>
      <c r="N1195" s="22"/>
      <c r="O1195" s="22"/>
      <c r="P1195" s="22"/>
      <c r="Q1195" s="22"/>
      <c r="R1195" s="22"/>
      <c r="S1195" s="22"/>
      <c r="T1195" s="22"/>
      <c r="U1195" s="22"/>
      <c r="V1195" s="22"/>
      <c r="W1195" s="22"/>
      <c r="X1195" s="22"/>
      <c r="Y1195" s="22"/>
      <c r="Z1195" s="22"/>
    </row>
    <row r="1196" spans="1:26" ht="15.75" outlineLevel="1">
      <c r="A1196" s="291">
        <f t="shared" si="27"/>
        <v>1164</v>
      </c>
      <c r="B1196" s="102" t="s">
        <v>4253</v>
      </c>
      <c r="C1196" s="291" t="s">
        <v>126</v>
      </c>
      <c r="D1196" s="291">
        <v>10</v>
      </c>
      <c r="E1196" s="291">
        <v>10</v>
      </c>
      <c r="F1196" s="106"/>
      <c r="G1196" s="106"/>
      <c r="H1196" s="106"/>
      <c r="I1196" s="575"/>
      <c r="J1196" s="576" t="s">
        <v>4254</v>
      </c>
      <c r="K1196" s="576" t="s">
        <v>4255</v>
      </c>
      <c r="L1196" s="22"/>
      <c r="M1196" s="22"/>
      <c r="N1196" s="22"/>
      <c r="O1196" s="22"/>
      <c r="P1196" s="22"/>
      <c r="Q1196" s="22"/>
      <c r="R1196" s="22"/>
      <c r="S1196" s="22"/>
      <c r="T1196" s="22"/>
      <c r="U1196" s="22"/>
      <c r="V1196" s="22"/>
      <c r="W1196" s="22"/>
      <c r="X1196" s="22"/>
      <c r="Y1196" s="22"/>
      <c r="Z1196" s="22"/>
    </row>
    <row r="1197" spans="1:26" ht="25.5" outlineLevel="1">
      <c r="A1197" s="291">
        <f t="shared" si="27"/>
        <v>1165</v>
      </c>
      <c r="B1197" s="102" t="s">
        <v>4256</v>
      </c>
      <c r="C1197" s="291" t="s">
        <v>126</v>
      </c>
      <c r="D1197" s="291">
        <v>2</v>
      </c>
      <c r="E1197" s="291">
        <v>2</v>
      </c>
      <c r="F1197" s="106"/>
      <c r="G1197" s="106"/>
      <c r="H1197" s="106"/>
      <c r="I1197" s="575"/>
      <c r="J1197" s="576"/>
      <c r="K1197" s="581"/>
      <c r="L1197" s="22"/>
      <c r="M1197" s="22"/>
      <c r="N1197" s="22"/>
      <c r="O1197" s="22"/>
      <c r="P1197" s="22"/>
      <c r="Q1197" s="22"/>
      <c r="R1197" s="22"/>
      <c r="S1197" s="22"/>
      <c r="T1197" s="22"/>
      <c r="U1197" s="22"/>
      <c r="V1197" s="22"/>
      <c r="W1197" s="22"/>
      <c r="X1197" s="22"/>
      <c r="Y1197" s="22"/>
      <c r="Z1197" s="22"/>
    </row>
    <row r="1198" spans="1:26" ht="25.5" outlineLevel="1">
      <c r="A1198" s="291">
        <f t="shared" si="27"/>
        <v>1166</v>
      </c>
      <c r="B1198" s="102" t="s">
        <v>4257</v>
      </c>
      <c r="C1198" s="291" t="s">
        <v>20</v>
      </c>
      <c r="D1198" s="291">
        <v>5</v>
      </c>
      <c r="E1198" s="291">
        <v>5</v>
      </c>
      <c r="F1198" s="106"/>
      <c r="G1198" s="106"/>
      <c r="H1198" s="106"/>
      <c r="I1198" s="291" t="s">
        <v>4258</v>
      </c>
      <c r="J1198" s="294" t="s">
        <v>4259</v>
      </c>
      <c r="K1198" s="581"/>
      <c r="L1198" s="22"/>
      <c r="M1198" s="22"/>
      <c r="N1198" s="22"/>
      <c r="O1198" s="22"/>
      <c r="P1198" s="22"/>
      <c r="Q1198" s="22"/>
      <c r="R1198" s="22"/>
      <c r="S1198" s="22"/>
      <c r="T1198" s="22"/>
      <c r="U1198" s="22"/>
      <c r="V1198" s="22"/>
      <c r="W1198" s="22"/>
      <c r="X1198" s="22"/>
      <c r="Y1198" s="22"/>
      <c r="Z1198" s="22"/>
    </row>
    <row r="1199" spans="1:26" ht="25.5" customHeight="1" outlineLevel="1">
      <c r="A1199" s="291">
        <f t="shared" si="27"/>
        <v>1167</v>
      </c>
      <c r="B1199" s="102" t="s">
        <v>4260</v>
      </c>
      <c r="C1199" s="291" t="s">
        <v>126</v>
      </c>
      <c r="D1199" s="291">
        <v>15</v>
      </c>
      <c r="E1199" s="291">
        <v>15</v>
      </c>
      <c r="F1199" s="106"/>
      <c r="G1199" s="106"/>
      <c r="H1199" s="106"/>
      <c r="I1199" s="575" t="s">
        <v>4025</v>
      </c>
      <c r="J1199" s="294" t="s">
        <v>4261</v>
      </c>
      <c r="K1199" s="576" t="s">
        <v>4262</v>
      </c>
      <c r="L1199" s="22"/>
      <c r="M1199" s="22"/>
      <c r="N1199" s="22"/>
      <c r="O1199" s="22"/>
      <c r="P1199" s="22"/>
      <c r="Q1199" s="22"/>
      <c r="R1199" s="22"/>
      <c r="S1199" s="22"/>
      <c r="T1199" s="22"/>
      <c r="U1199" s="22"/>
      <c r="V1199" s="22"/>
      <c r="W1199" s="22"/>
      <c r="X1199" s="22"/>
      <c r="Y1199" s="22"/>
      <c r="Z1199" s="22"/>
    </row>
    <row r="1200" spans="1:26" ht="25.5" customHeight="1" outlineLevel="1">
      <c r="A1200" s="291">
        <f t="shared" si="27"/>
        <v>1168</v>
      </c>
      <c r="B1200" s="102" t="s">
        <v>4263</v>
      </c>
      <c r="C1200" s="291" t="s">
        <v>126</v>
      </c>
      <c r="D1200" s="291">
        <v>20</v>
      </c>
      <c r="E1200" s="291">
        <v>20</v>
      </c>
      <c r="F1200" s="106"/>
      <c r="G1200" s="106"/>
      <c r="H1200" s="106"/>
      <c r="I1200" s="575"/>
      <c r="J1200" s="294" t="s">
        <v>4261</v>
      </c>
      <c r="K1200" s="581"/>
      <c r="L1200" s="22"/>
      <c r="M1200" s="22"/>
      <c r="N1200" s="22"/>
      <c r="O1200" s="22"/>
      <c r="P1200" s="22"/>
      <c r="Q1200" s="22"/>
      <c r="R1200" s="22"/>
      <c r="S1200" s="22"/>
      <c r="T1200" s="22"/>
      <c r="U1200" s="22"/>
      <c r="V1200" s="22"/>
      <c r="W1200" s="22"/>
      <c r="X1200" s="22"/>
      <c r="Y1200" s="22"/>
      <c r="Z1200" s="22"/>
    </row>
    <row r="1201" spans="1:26" ht="24.75" customHeight="1" outlineLevel="1">
      <c r="A1201" s="291">
        <f t="shared" si="27"/>
        <v>1169</v>
      </c>
      <c r="B1201" s="102" t="s">
        <v>4264</v>
      </c>
      <c r="C1201" s="291" t="s">
        <v>126</v>
      </c>
      <c r="D1201" s="291">
        <v>100</v>
      </c>
      <c r="E1201" s="291">
        <v>100</v>
      </c>
      <c r="F1201" s="106"/>
      <c r="G1201" s="106"/>
      <c r="H1201" s="106"/>
      <c r="I1201" s="575"/>
      <c r="J1201" s="294" t="s">
        <v>4265</v>
      </c>
      <c r="K1201" s="576" t="s">
        <v>4266</v>
      </c>
      <c r="L1201" s="22"/>
      <c r="M1201" s="22"/>
      <c r="N1201" s="22"/>
      <c r="O1201" s="22"/>
      <c r="P1201" s="22"/>
      <c r="Q1201" s="22"/>
      <c r="R1201" s="22"/>
      <c r="S1201" s="22"/>
      <c r="T1201" s="22"/>
      <c r="U1201" s="22"/>
      <c r="V1201" s="22"/>
      <c r="W1201" s="22"/>
      <c r="X1201" s="22"/>
      <c r="Y1201" s="22"/>
      <c r="Z1201" s="22"/>
    </row>
    <row r="1202" spans="1:26" ht="15.75" outlineLevel="1">
      <c r="A1202" s="291">
        <f t="shared" si="27"/>
        <v>1170</v>
      </c>
      <c r="B1202" s="102" t="s">
        <v>4267</v>
      </c>
      <c r="C1202" s="291" t="s">
        <v>126</v>
      </c>
      <c r="D1202" s="291">
        <v>20</v>
      </c>
      <c r="E1202" s="291">
        <v>20</v>
      </c>
      <c r="F1202" s="106"/>
      <c r="G1202" s="106"/>
      <c r="H1202" s="106"/>
      <c r="I1202" s="575"/>
      <c r="J1202" s="294" t="s">
        <v>4268</v>
      </c>
      <c r="K1202" s="576"/>
      <c r="L1202" s="22"/>
      <c r="M1202" s="22"/>
      <c r="N1202" s="22"/>
      <c r="O1202" s="22"/>
      <c r="P1202" s="22"/>
      <c r="Q1202" s="22"/>
      <c r="R1202" s="22"/>
      <c r="S1202" s="22"/>
      <c r="T1202" s="22"/>
      <c r="U1202" s="22"/>
      <c r="V1202" s="22"/>
      <c r="W1202" s="22"/>
      <c r="X1202" s="22"/>
      <c r="Y1202" s="22"/>
      <c r="Z1202" s="22"/>
    </row>
    <row r="1203" spans="1:26" ht="27" customHeight="1" outlineLevel="1">
      <c r="A1203" s="291">
        <f t="shared" si="27"/>
        <v>1171</v>
      </c>
      <c r="B1203" s="102" t="s">
        <v>4269</v>
      </c>
      <c r="C1203" s="291" t="s">
        <v>126</v>
      </c>
      <c r="D1203" s="291">
        <v>20</v>
      </c>
      <c r="E1203" s="291">
        <v>20</v>
      </c>
      <c r="F1203" s="106"/>
      <c r="G1203" s="106"/>
      <c r="H1203" s="106"/>
      <c r="I1203" s="575" t="s">
        <v>4025</v>
      </c>
      <c r="J1203" s="294" t="s">
        <v>4270</v>
      </c>
      <c r="K1203" s="575" t="s">
        <v>4266</v>
      </c>
      <c r="L1203" s="22"/>
      <c r="M1203" s="22"/>
      <c r="N1203" s="22"/>
      <c r="O1203" s="22"/>
      <c r="P1203" s="22"/>
      <c r="Q1203" s="22"/>
      <c r="R1203" s="22"/>
      <c r="S1203" s="22"/>
      <c r="T1203" s="22"/>
      <c r="U1203" s="22"/>
      <c r="V1203" s="22"/>
      <c r="W1203" s="22"/>
      <c r="X1203" s="22"/>
      <c r="Y1203" s="22"/>
      <c r="Z1203" s="22"/>
    </row>
    <row r="1204" spans="1:26" ht="25.5" customHeight="1" outlineLevel="1">
      <c r="A1204" s="291">
        <f t="shared" si="27"/>
        <v>1172</v>
      </c>
      <c r="B1204" s="102" t="s">
        <v>4271</v>
      </c>
      <c r="C1204" s="291" t="s">
        <v>262</v>
      </c>
      <c r="D1204" s="291">
        <v>20</v>
      </c>
      <c r="E1204" s="291">
        <v>20</v>
      </c>
      <c r="F1204" s="106"/>
      <c r="G1204" s="106"/>
      <c r="H1204" s="106"/>
      <c r="I1204" s="575"/>
      <c r="J1204" s="294" t="s">
        <v>4270</v>
      </c>
      <c r="K1204" s="575"/>
      <c r="L1204" s="22"/>
      <c r="M1204" s="22"/>
      <c r="N1204" s="22"/>
      <c r="O1204" s="22"/>
      <c r="P1204" s="22"/>
      <c r="Q1204" s="22"/>
      <c r="R1204" s="22"/>
      <c r="S1204" s="22"/>
      <c r="T1204" s="22"/>
      <c r="U1204" s="22"/>
      <c r="V1204" s="22"/>
      <c r="W1204" s="22"/>
      <c r="X1204" s="22"/>
      <c r="Y1204" s="22"/>
      <c r="Z1204" s="22"/>
    </row>
    <row r="1205" spans="1:26" ht="15.75" outlineLevel="1">
      <c r="A1205" s="291">
        <f t="shared" si="27"/>
        <v>1173</v>
      </c>
      <c r="B1205" s="102" t="s">
        <v>4272</v>
      </c>
      <c r="C1205" s="291" t="s">
        <v>126</v>
      </c>
      <c r="D1205" s="291">
        <v>20</v>
      </c>
      <c r="E1205" s="291">
        <v>20</v>
      </c>
      <c r="F1205" s="106"/>
      <c r="G1205" s="106"/>
      <c r="H1205" s="106"/>
      <c r="I1205" s="575"/>
      <c r="J1205" s="294" t="s">
        <v>4273</v>
      </c>
      <c r="K1205" s="575"/>
      <c r="L1205" s="22"/>
      <c r="M1205" s="22"/>
      <c r="N1205" s="22"/>
      <c r="O1205" s="22"/>
      <c r="P1205" s="22"/>
      <c r="Q1205" s="22"/>
      <c r="R1205" s="22"/>
      <c r="S1205" s="22"/>
      <c r="T1205" s="22"/>
      <c r="U1205" s="22"/>
      <c r="V1205" s="22"/>
      <c r="W1205" s="22"/>
      <c r="X1205" s="22"/>
      <c r="Y1205" s="22"/>
      <c r="Z1205" s="22"/>
    </row>
    <row r="1206" spans="1:26" ht="15.75" customHeight="1" outlineLevel="1">
      <c r="A1206" s="291">
        <f t="shared" si="27"/>
        <v>1174</v>
      </c>
      <c r="B1206" s="348" t="s">
        <v>4274</v>
      </c>
      <c r="C1206" s="291" t="s">
        <v>126</v>
      </c>
      <c r="D1206" s="291">
        <v>2</v>
      </c>
      <c r="E1206" s="291">
        <v>2</v>
      </c>
      <c r="F1206" s="106"/>
      <c r="G1206" s="106"/>
      <c r="H1206" s="106"/>
      <c r="I1206" s="291" t="s">
        <v>4109</v>
      </c>
      <c r="J1206" s="291" t="s">
        <v>4275</v>
      </c>
      <c r="K1206" s="575" t="s">
        <v>4252</v>
      </c>
      <c r="L1206" s="22"/>
      <c r="M1206" s="22"/>
      <c r="N1206" s="22"/>
      <c r="O1206" s="22"/>
      <c r="P1206" s="22"/>
      <c r="Q1206" s="22"/>
      <c r="R1206" s="22"/>
      <c r="S1206" s="22"/>
      <c r="T1206" s="22"/>
      <c r="U1206" s="22"/>
      <c r="V1206" s="22"/>
      <c r="W1206" s="22"/>
      <c r="X1206" s="22"/>
      <c r="Y1206" s="22"/>
      <c r="Z1206" s="22"/>
    </row>
    <row r="1207" spans="1:26" ht="25.5" outlineLevel="1">
      <c r="A1207" s="291">
        <f t="shared" si="27"/>
        <v>1175</v>
      </c>
      <c r="B1207" s="102" t="s">
        <v>4276</v>
      </c>
      <c r="C1207" s="291" t="s">
        <v>126</v>
      </c>
      <c r="D1207" s="291">
        <v>1</v>
      </c>
      <c r="E1207" s="291">
        <v>1</v>
      </c>
      <c r="F1207" s="106"/>
      <c r="G1207" s="106"/>
      <c r="H1207" s="106"/>
      <c r="I1207" s="291" t="s">
        <v>4109</v>
      </c>
      <c r="J1207" s="291" t="s">
        <v>4277</v>
      </c>
      <c r="K1207" s="575"/>
      <c r="L1207" s="22"/>
      <c r="M1207" s="22"/>
      <c r="N1207" s="22"/>
      <c r="O1207" s="22"/>
      <c r="P1207" s="22"/>
      <c r="Q1207" s="22"/>
      <c r="R1207" s="22"/>
      <c r="S1207" s="22"/>
      <c r="T1207" s="22"/>
      <c r="U1207" s="22"/>
      <c r="V1207" s="22"/>
      <c r="W1207" s="22"/>
      <c r="X1207" s="22"/>
      <c r="Y1207" s="22"/>
      <c r="Z1207" s="22"/>
    </row>
    <row r="1208" spans="1:26" ht="15.75" outlineLevel="1">
      <c r="A1208" s="291">
        <f t="shared" si="27"/>
        <v>1176</v>
      </c>
      <c r="B1208" s="102" t="s">
        <v>4278</v>
      </c>
      <c r="C1208" s="291" t="s">
        <v>126</v>
      </c>
      <c r="D1208" s="291">
        <v>1</v>
      </c>
      <c r="E1208" s="291">
        <v>1</v>
      </c>
      <c r="F1208" s="106"/>
      <c r="G1208" s="106"/>
      <c r="H1208" s="106"/>
      <c r="I1208" s="291" t="s">
        <v>4109</v>
      </c>
      <c r="J1208" s="291" t="s">
        <v>4279</v>
      </c>
      <c r="K1208" s="575"/>
      <c r="L1208" s="22"/>
      <c r="M1208" s="22"/>
      <c r="N1208" s="22"/>
      <c r="O1208" s="22"/>
      <c r="P1208" s="22"/>
      <c r="Q1208" s="22"/>
      <c r="R1208" s="22"/>
      <c r="S1208" s="22"/>
      <c r="T1208" s="22"/>
      <c r="U1208" s="22"/>
      <c r="V1208" s="22"/>
      <c r="W1208" s="22"/>
      <c r="X1208" s="22"/>
      <c r="Y1208" s="22"/>
      <c r="Z1208" s="22"/>
    </row>
    <row r="1209" spans="1:26" ht="38.25" outlineLevel="1">
      <c r="A1209" s="291">
        <f t="shared" si="27"/>
        <v>1177</v>
      </c>
      <c r="B1209" s="102" t="s">
        <v>4280</v>
      </c>
      <c r="C1209" s="291" t="s">
        <v>126</v>
      </c>
      <c r="D1209" s="291">
        <v>5</v>
      </c>
      <c r="E1209" s="291">
        <v>4</v>
      </c>
      <c r="F1209" s="291">
        <v>1</v>
      </c>
      <c r="G1209" s="106"/>
      <c r="H1209" s="106"/>
      <c r="I1209" s="291" t="s">
        <v>4281</v>
      </c>
      <c r="J1209" s="291" t="s">
        <v>4282</v>
      </c>
      <c r="K1209" s="575"/>
      <c r="L1209" s="22"/>
      <c r="M1209" s="22"/>
      <c r="N1209" s="22"/>
      <c r="O1209" s="22"/>
      <c r="P1209" s="22"/>
      <c r="Q1209" s="22"/>
      <c r="R1209" s="22"/>
      <c r="S1209" s="22"/>
      <c r="T1209" s="22"/>
      <c r="U1209" s="22"/>
      <c r="V1209" s="22"/>
      <c r="W1209" s="22"/>
      <c r="X1209" s="22"/>
      <c r="Y1209" s="22"/>
      <c r="Z1209" s="22"/>
    </row>
    <row r="1210" spans="1:26" ht="25.5" outlineLevel="1">
      <c r="A1210" s="291">
        <f t="shared" si="27"/>
        <v>1178</v>
      </c>
      <c r="B1210" s="102" t="s">
        <v>4283</v>
      </c>
      <c r="C1210" s="291" t="s">
        <v>126</v>
      </c>
      <c r="D1210" s="291">
        <v>2</v>
      </c>
      <c r="E1210" s="291">
        <v>1</v>
      </c>
      <c r="F1210" s="291">
        <v>1</v>
      </c>
      <c r="G1210" s="106"/>
      <c r="H1210" s="106"/>
      <c r="I1210" s="291" t="s">
        <v>4281</v>
      </c>
      <c r="J1210" s="291" t="s">
        <v>4279</v>
      </c>
      <c r="K1210" s="575"/>
      <c r="L1210" s="22"/>
      <c r="M1210" s="22"/>
      <c r="N1210" s="22"/>
      <c r="O1210" s="22"/>
      <c r="P1210" s="22"/>
      <c r="Q1210" s="22"/>
      <c r="R1210" s="22"/>
      <c r="S1210" s="22"/>
      <c r="T1210" s="22"/>
      <c r="U1210" s="22"/>
      <c r="V1210" s="22"/>
      <c r="W1210" s="22"/>
      <c r="X1210" s="22"/>
      <c r="Y1210" s="22"/>
      <c r="Z1210" s="22"/>
    </row>
    <row r="1211" spans="1:26" ht="38.25" outlineLevel="1">
      <c r="A1211" s="291">
        <f t="shared" si="27"/>
        <v>1179</v>
      </c>
      <c r="B1211" s="102" t="s">
        <v>4284</v>
      </c>
      <c r="C1211" s="170" t="s">
        <v>201</v>
      </c>
      <c r="D1211" s="291">
        <v>2</v>
      </c>
      <c r="E1211" s="291">
        <v>2</v>
      </c>
      <c r="F1211" s="291"/>
      <c r="G1211" s="106"/>
      <c r="H1211" s="106"/>
      <c r="I1211" s="291" t="s">
        <v>4281</v>
      </c>
      <c r="J1211" s="291" t="s">
        <v>4285</v>
      </c>
      <c r="K1211" s="575"/>
      <c r="L1211" s="22"/>
      <c r="M1211" s="22"/>
      <c r="N1211" s="22"/>
      <c r="O1211" s="22"/>
      <c r="P1211" s="22"/>
      <c r="Q1211" s="22"/>
      <c r="R1211" s="22"/>
      <c r="S1211" s="22"/>
      <c r="T1211" s="22"/>
      <c r="U1211" s="22"/>
      <c r="V1211" s="22"/>
      <c r="W1211" s="22"/>
      <c r="X1211" s="22"/>
      <c r="Y1211" s="22"/>
      <c r="Z1211" s="22"/>
    </row>
    <row r="1212" spans="1:26" ht="15.75" outlineLevel="1">
      <c r="A1212" s="291">
        <f t="shared" si="27"/>
        <v>1180</v>
      </c>
      <c r="B1212" s="102" t="s">
        <v>4286</v>
      </c>
      <c r="C1212" s="291" t="s">
        <v>126</v>
      </c>
      <c r="D1212" s="291">
        <v>1</v>
      </c>
      <c r="E1212" s="291">
        <v>1</v>
      </c>
      <c r="F1212" s="106"/>
      <c r="G1212" s="106"/>
      <c r="H1212" s="106"/>
      <c r="I1212" s="291" t="s">
        <v>4287</v>
      </c>
      <c r="J1212" s="291" t="s">
        <v>4288</v>
      </c>
      <c r="K1212" s="575" t="s">
        <v>4289</v>
      </c>
      <c r="L1212" s="22"/>
      <c r="M1212" s="22"/>
      <c r="N1212" s="22"/>
      <c r="O1212" s="22"/>
      <c r="P1212" s="22"/>
      <c r="Q1212" s="22"/>
      <c r="R1212" s="22"/>
      <c r="S1212" s="22"/>
      <c r="T1212" s="22"/>
      <c r="U1212" s="22"/>
      <c r="V1212" s="22"/>
      <c r="W1212" s="22"/>
      <c r="X1212" s="22"/>
      <c r="Y1212" s="22"/>
      <c r="Z1212" s="22"/>
    </row>
    <row r="1213" spans="1:26" ht="38.25" outlineLevel="1">
      <c r="A1213" s="291">
        <f t="shared" si="27"/>
        <v>1181</v>
      </c>
      <c r="B1213" s="102" t="s">
        <v>4290</v>
      </c>
      <c r="C1213" s="291" t="s">
        <v>126</v>
      </c>
      <c r="D1213" s="291">
        <v>6</v>
      </c>
      <c r="E1213" s="291">
        <v>6</v>
      </c>
      <c r="F1213" s="106"/>
      <c r="G1213" s="106"/>
      <c r="H1213" s="106"/>
      <c r="I1213" s="291" t="s">
        <v>4291</v>
      </c>
      <c r="J1213" s="291" t="s">
        <v>4292</v>
      </c>
      <c r="K1213" s="581"/>
      <c r="L1213" s="22"/>
      <c r="M1213" s="22"/>
      <c r="N1213" s="22"/>
      <c r="O1213" s="22"/>
      <c r="P1213" s="22"/>
      <c r="Q1213" s="22"/>
      <c r="R1213" s="22"/>
      <c r="S1213" s="22"/>
      <c r="T1213" s="22"/>
      <c r="U1213" s="22"/>
      <c r="V1213" s="22"/>
      <c r="W1213" s="22"/>
      <c r="X1213" s="22"/>
      <c r="Y1213" s="22"/>
      <c r="Z1213" s="22"/>
    </row>
    <row r="1214" spans="1:26" ht="63.75" outlineLevel="1">
      <c r="A1214" s="291">
        <f t="shared" si="27"/>
        <v>1182</v>
      </c>
      <c r="B1214" s="102" t="s">
        <v>4293</v>
      </c>
      <c r="C1214" s="291" t="s">
        <v>126</v>
      </c>
      <c r="D1214" s="291">
        <v>3</v>
      </c>
      <c r="E1214" s="291">
        <v>3</v>
      </c>
      <c r="F1214" s="106"/>
      <c r="G1214" s="106"/>
      <c r="H1214" s="106"/>
      <c r="I1214" s="291" t="s">
        <v>4294</v>
      </c>
      <c r="J1214" s="291" t="s">
        <v>4292</v>
      </c>
      <c r="K1214" s="581"/>
      <c r="L1214" s="22"/>
      <c r="M1214" s="22"/>
      <c r="N1214" s="22"/>
      <c r="O1214" s="22"/>
      <c r="P1214" s="22"/>
      <c r="Q1214" s="22"/>
      <c r="R1214" s="22"/>
      <c r="S1214" s="22"/>
      <c r="T1214" s="22"/>
      <c r="U1214" s="22"/>
      <c r="V1214" s="22"/>
      <c r="W1214" s="22"/>
      <c r="X1214" s="22"/>
      <c r="Y1214" s="22"/>
      <c r="Z1214" s="22"/>
    </row>
    <row r="1215" spans="1:26" ht="25.5" outlineLevel="1">
      <c r="A1215" s="291">
        <f t="shared" si="27"/>
        <v>1183</v>
      </c>
      <c r="B1215" s="102" t="s">
        <v>4295</v>
      </c>
      <c r="C1215" s="291" t="s">
        <v>126</v>
      </c>
      <c r="D1215" s="291">
        <v>5</v>
      </c>
      <c r="E1215" s="291">
        <v>5</v>
      </c>
      <c r="F1215" s="106"/>
      <c r="G1215" s="106"/>
      <c r="H1215" s="106"/>
      <c r="I1215" s="291" t="s">
        <v>4296</v>
      </c>
      <c r="J1215" s="291" t="s">
        <v>4297</v>
      </c>
      <c r="K1215" s="575" t="s">
        <v>4298</v>
      </c>
      <c r="L1215" s="22"/>
      <c r="M1215" s="22"/>
      <c r="N1215" s="22"/>
      <c r="O1215" s="22"/>
      <c r="P1215" s="22"/>
      <c r="Q1215" s="22"/>
      <c r="R1215" s="22"/>
      <c r="S1215" s="22"/>
      <c r="T1215" s="22"/>
      <c r="U1215" s="22"/>
      <c r="V1215" s="22"/>
      <c r="W1215" s="22"/>
      <c r="X1215" s="22"/>
      <c r="Y1215" s="22"/>
      <c r="Z1215" s="22"/>
    </row>
    <row r="1216" spans="1:26" ht="25.5" outlineLevel="1">
      <c r="A1216" s="291">
        <f t="shared" si="27"/>
        <v>1184</v>
      </c>
      <c r="B1216" s="102" t="s">
        <v>4299</v>
      </c>
      <c r="C1216" s="291" t="s">
        <v>126</v>
      </c>
      <c r="D1216" s="291">
        <v>5</v>
      </c>
      <c r="E1216" s="291">
        <v>5</v>
      </c>
      <c r="F1216" s="106"/>
      <c r="G1216" s="106"/>
      <c r="H1216" s="106"/>
      <c r="I1216" s="291" t="s">
        <v>4300</v>
      </c>
      <c r="J1216" s="291" t="s">
        <v>4297</v>
      </c>
      <c r="K1216" s="581"/>
      <c r="L1216" s="22"/>
      <c r="M1216" s="22"/>
      <c r="N1216" s="22"/>
      <c r="O1216" s="22"/>
      <c r="P1216" s="22"/>
      <c r="Q1216" s="22"/>
      <c r="R1216" s="22"/>
      <c r="S1216" s="22"/>
      <c r="T1216" s="22"/>
      <c r="U1216" s="22"/>
      <c r="V1216" s="22"/>
      <c r="W1216" s="22"/>
      <c r="X1216" s="22"/>
      <c r="Y1216" s="22"/>
      <c r="Z1216" s="22"/>
    </row>
    <row r="1217" spans="1:26" ht="25.5" outlineLevel="1">
      <c r="A1217" s="291">
        <f t="shared" si="27"/>
        <v>1185</v>
      </c>
      <c r="B1217" s="102" t="s">
        <v>4301</v>
      </c>
      <c r="C1217" s="291" t="s">
        <v>126</v>
      </c>
      <c r="D1217" s="291">
        <v>2</v>
      </c>
      <c r="E1217" s="291">
        <v>2</v>
      </c>
      <c r="F1217" s="106"/>
      <c r="G1217" s="106"/>
      <c r="H1217" s="106"/>
      <c r="I1217" s="291" t="s">
        <v>4302</v>
      </c>
      <c r="J1217" s="575" t="s">
        <v>4303</v>
      </c>
      <c r="K1217" s="581"/>
      <c r="L1217" s="22"/>
      <c r="M1217" s="22"/>
      <c r="N1217" s="22"/>
      <c r="O1217" s="22"/>
      <c r="P1217" s="22"/>
      <c r="Q1217" s="22"/>
      <c r="R1217" s="22"/>
      <c r="S1217" s="22"/>
      <c r="T1217" s="22"/>
      <c r="U1217" s="22"/>
      <c r="V1217" s="22"/>
      <c r="W1217" s="22"/>
      <c r="X1217" s="22"/>
      <c r="Y1217" s="22"/>
      <c r="Z1217" s="22"/>
    </row>
    <row r="1218" spans="1:26" ht="15.75" outlineLevel="1">
      <c r="A1218" s="291">
        <f t="shared" si="27"/>
        <v>1186</v>
      </c>
      <c r="B1218" s="102" t="s">
        <v>4304</v>
      </c>
      <c r="C1218" s="291" t="s">
        <v>126</v>
      </c>
      <c r="D1218" s="291">
        <v>3</v>
      </c>
      <c r="E1218" s="291">
        <v>3</v>
      </c>
      <c r="F1218" s="106"/>
      <c r="G1218" s="106"/>
      <c r="H1218" s="106"/>
      <c r="I1218" s="291" t="s">
        <v>4305</v>
      </c>
      <c r="J1218" s="575"/>
      <c r="K1218" s="581"/>
      <c r="L1218" s="22"/>
      <c r="M1218" s="22"/>
      <c r="N1218" s="22"/>
      <c r="O1218" s="22"/>
      <c r="P1218" s="22"/>
      <c r="Q1218" s="22"/>
      <c r="R1218" s="22"/>
      <c r="S1218" s="22"/>
      <c r="T1218" s="22"/>
      <c r="U1218" s="22"/>
      <c r="V1218" s="22"/>
      <c r="W1218" s="22"/>
      <c r="X1218" s="22"/>
      <c r="Y1218" s="22"/>
      <c r="Z1218" s="22"/>
    </row>
    <row r="1219" spans="1:26" ht="25.5" outlineLevel="1">
      <c r="A1219" s="291">
        <f t="shared" si="27"/>
        <v>1187</v>
      </c>
      <c r="B1219" s="102" t="s">
        <v>4306</v>
      </c>
      <c r="C1219" s="291" t="s">
        <v>126</v>
      </c>
      <c r="D1219" s="291">
        <v>2</v>
      </c>
      <c r="E1219" s="291">
        <v>2</v>
      </c>
      <c r="F1219" s="106"/>
      <c r="G1219" s="106"/>
      <c r="H1219" s="106"/>
      <c r="I1219" s="291" t="s">
        <v>4307</v>
      </c>
      <c r="J1219" s="575"/>
      <c r="K1219" s="581"/>
      <c r="L1219" s="22"/>
      <c r="M1219" s="22"/>
      <c r="N1219" s="22"/>
      <c r="O1219" s="22"/>
      <c r="P1219" s="22"/>
      <c r="Q1219" s="22"/>
      <c r="R1219" s="22"/>
      <c r="S1219" s="22"/>
      <c r="T1219" s="22"/>
      <c r="U1219" s="22"/>
      <c r="V1219" s="22"/>
      <c r="W1219" s="22"/>
      <c r="X1219" s="22"/>
      <c r="Y1219" s="22"/>
      <c r="Z1219" s="22"/>
    </row>
    <row r="1220" spans="1:26" ht="38.25" outlineLevel="1">
      <c r="A1220" s="291">
        <f t="shared" si="27"/>
        <v>1188</v>
      </c>
      <c r="B1220" s="102" t="s">
        <v>4308</v>
      </c>
      <c r="C1220" s="291" t="s">
        <v>126</v>
      </c>
      <c r="D1220" s="291">
        <v>1</v>
      </c>
      <c r="E1220" s="291">
        <v>1</v>
      </c>
      <c r="F1220" s="106"/>
      <c r="G1220" s="106"/>
      <c r="H1220" s="106"/>
      <c r="I1220" s="291" t="s">
        <v>4287</v>
      </c>
      <c r="J1220" s="291" t="s">
        <v>4309</v>
      </c>
      <c r="K1220" s="581"/>
      <c r="L1220" s="22"/>
      <c r="M1220" s="22"/>
      <c r="N1220" s="22"/>
      <c r="O1220" s="22"/>
      <c r="P1220" s="22"/>
      <c r="Q1220" s="22"/>
      <c r="R1220" s="22"/>
      <c r="S1220" s="22"/>
      <c r="T1220" s="22"/>
      <c r="U1220" s="22"/>
      <c r="V1220" s="22"/>
      <c r="W1220" s="22"/>
      <c r="X1220" s="22"/>
      <c r="Y1220" s="22"/>
      <c r="Z1220" s="22"/>
    </row>
    <row r="1221" spans="1:26" ht="25.5" outlineLevel="1">
      <c r="A1221" s="291">
        <f t="shared" si="27"/>
        <v>1189</v>
      </c>
      <c r="B1221" s="102" t="s">
        <v>4310</v>
      </c>
      <c r="C1221" s="291" t="s">
        <v>126</v>
      </c>
      <c r="D1221" s="291">
        <v>1</v>
      </c>
      <c r="E1221" s="291">
        <v>1</v>
      </c>
      <c r="F1221" s="106"/>
      <c r="G1221" s="106"/>
      <c r="H1221" s="106"/>
      <c r="I1221" s="291" t="s">
        <v>4311</v>
      </c>
      <c r="J1221" s="291" t="s">
        <v>4309</v>
      </c>
      <c r="K1221" s="581"/>
      <c r="L1221" s="22"/>
      <c r="M1221" s="22"/>
      <c r="N1221" s="22"/>
      <c r="O1221" s="22"/>
      <c r="P1221" s="22"/>
      <c r="Q1221" s="22"/>
      <c r="R1221" s="22"/>
      <c r="S1221" s="22"/>
      <c r="T1221" s="22"/>
      <c r="U1221" s="22"/>
      <c r="V1221" s="22"/>
      <c r="W1221" s="22"/>
      <c r="X1221" s="22"/>
      <c r="Y1221" s="22"/>
      <c r="Z1221" s="22"/>
    </row>
    <row r="1222" spans="1:26" ht="15.75" outlineLevel="1">
      <c r="A1222" s="291">
        <f t="shared" si="27"/>
        <v>1190</v>
      </c>
      <c r="B1222" s="102" t="s">
        <v>4312</v>
      </c>
      <c r="C1222" s="291" t="s">
        <v>126</v>
      </c>
      <c r="D1222" s="291">
        <v>2</v>
      </c>
      <c r="E1222" s="291">
        <v>2</v>
      </c>
      <c r="F1222" s="106"/>
      <c r="G1222" s="106"/>
      <c r="H1222" s="106"/>
      <c r="I1222" s="291" t="s">
        <v>564</v>
      </c>
      <c r="J1222" s="575" t="s">
        <v>4313</v>
      </c>
      <c r="K1222" s="581"/>
      <c r="L1222" s="22"/>
      <c r="M1222" s="22"/>
      <c r="N1222" s="22"/>
      <c r="O1222" s="22"/>
      <c r="P1222" s="22"/>
      <c r="Q1222" s="22"/>
      <c r="R1222" s="22"/>
      <c r="S1222" s="22"/>
      <c r="T1222" s="22"/>
      <c r="U1222" s="22"/>
      <c r="V1222" s="22"/>
      <c r="W1222" s="22"/>
      <c r="X1222" s="22"/>
      <c r="Y1222" s="22"/>
      <c r="Z1222" s="22"/>
    </row>
    <row r="1223" spans="1:26" ht="15.75" outlineLevel="1">
      <c r="A1223" s="291">
        <f t="shared" si="27"/>
        <v>1191</v>
      </c>
      <c r="B1223" s="102" t="s">
        <v>4314</v>
      </c>
      <c r="C1223" s="291" t="s">
        <v>201</v>
      </c>
      <c r="D1223" s="291">
        <v>1</v>
      </c>
      <c r="E1223" s="291">
        <v>1</v>
      </c>
      <c r="F1223" s="106"/>
      <c r="G1223" s="106"/>
      <c r="H1223" s="106"/>
      <c r="I1223" s="575" t="s">
        <v>4281</v>
      </c>
      <c r="J1223" s="575"/>
      <c r="K1223" s="581"/>
      <c r="L1223" s="22"/>
      <c r="M1223" s="22"/>
      <c r="N1223" s="22"/>
      <c r="O1223" s="22"/>
      <c r="P1223" s="22"/>
      <c r="Q1223" s="22"/>
      <c r="R1223" s="22"/>
      <c r="S1223" s="22"/>
      <c r="T1223" s="22"/>
      <c r="U1223" s="22"/>
      <c r="V1223" s="22"/>
      <c r="W1223" s="22"/>
      <c r="X1223" s="22"/>
      <c r="Y1223" s="22"/>
      <c r="Z1223" s="22"/>
    </row>
    <row r="1224" spans="1:26" ht="15.75" outlineLevel="1">
      <c r="A1224" s="291">
        <f t="shared" si="27"/>
        <v>1192</v>
      </c>
      <c r="B1224" s="102" t="s">
        <v>4315</v>
      </c>
      <c r="C1224" s="291" t="s">
        <v>201</v>
      </c>
      <c r="D1224" s="291">
        <v>1</v>
      </c>
      <c r="E1224" s="291">
        <v>1</v>
      </c>
      <c r="F1224" s="106"/>
      <c r="G1224" s="106"/>
      <c r="H1224" s="106"/>
      <c r="I1224" s="575"/>
      <c r="J1224" s="575"/>
      <c r="K1224" s="581"/>
      <c r="L1224" s="22"/>
      <c r="M1224" s="22"/>
      <c r="N1224" s="22"/>
      <c r="O1224" s="22"/>
      <c r="P1224" s="22"/>
      <c r="Q1224" s="22"/>
      <c r="R1224" s="22"/>
      <c r="S1224" s="22"/>
      <c r="T1224" s="22"/>
      <c r="U1224" s="22"/>
      <c r="V1224" s="22"/>
      <c r="W1224" s="22"/>
      <c r="X1224" s="22"/>
      <c r="Y1224" s="22"/>
      <c r="Z1224" s="22"/>
    </row>
    <row r="1225" spans="1:26" ht="38.25" outlineLevel="1">
      <c r="A1225" s="291">
        <f t="shared" si="27"/>
        <v>1193</v>
      </c>
      <c r="B1225" s="349" t="s">
        <v>4316</v>
      </c>
      <c r="C1225" s="291" t="s">
        <v>126</v>
      </c>
      <c r="D1225" s="291">
        <v>1</v>
      </c>
      <c r="E1225" s="291">
        <v>1</v>
      </c>
      <c r="F1225" s="106"/>
      <c r="G1225" s="106"/>
      <c r="H1225" s="106"/>
      <c r="I1225" s="575"/>
      <c r="J1225" s="575" t="s">
        <v>3208</v>
      </c>
      <c r="K1225" s="581"/>
      <c r="L1225" s="22"/>
      <c r="M1225" s="22"/>
      <c r="N1225" s="22"/>
      <c r="O1225" s="22"/>
      <c r="P1225" s="22"/>
      <c r="Q1225" s="22"/>
      <c r="R1225" s="22"/>
      <c r="S1225" s="22"/>
      <c r="T1225" s="22"/>
      <c r="U1225" s="22"/>
      <c r="V1225" s="22"/>
      <c r="W1225" s="22"/>
      <c r="X1225" s="22"/>
      <c r="Y1225" s="22"/>
      <c r="Z1225" s="22"/>
    </row>
    <row r="1226" spans="1:26" ht="15.75" outlineLevel="1">
      <c r="A1226" s="291">
        <f t="shared" si="27"/>
        <v>1194</v>
      </c>
      <c r="B1226" s="350" t="s">
        <v>4317</v>
      </c>
      <c r="C1226" s="291" t="s">
        <v>126</v>
      </c>
      <c r="D1226" s="291">
        <v>1</v>
      </c>
      <c r="E1226" s="291">
        <v>1</v>
      </c>
      <c r="F1226" s="106"/>
      <c r="G1226" s="106"/>
      <c r="H1226" s="106"/>
      <c r="I1226" s="575"/>
      <c r="J1226" s="575"/>
      <c r="K1226" s="581"/>
      <c r="L1226" s="22"/>
      <c r="M1226" s="22"/>
      <c r="N1226" s="22"/>
      <c r="O1226" s="22"/>
      <c r="P1226" s="22"/>
      <c r="Q1226" s="22"/>
      <c r="R1226" s="22"/>
      <c r="S1226" s="22"/>
      <c r="T1226" s="22"/>
      <c r="U1226" s="22"/>
      <c r="V1226" s="22"/>
      <c r="W1226" s="22"/>
      <c r="X1226" s="22"/>
      <c r="Y1226" s="22"/>
      <c r="Z1226" s="22"/>
    </row>
    <row r="1227" spans="1:26" ht="25.5" outlineLevel="1">
      <c r="A1227" s="291">
        <f t="shared" si="27"/>
        <v>1195</v>
      </c>
      <c r="B1227" s="102" t="s">
        <v>4318</v>
      </c>
      <c r="C1227" s="291" t="s">
        <v>126</v>
      </c>
      <c r="D1227" s="291">
        <v>3</v>
      </c>
      <c r="E1227" s="291">
        <v>3</v>
      </c>
      <c r="F1227" s="106"/>
      <c r="G1227" s="106"/>
      <c r="H1227" s="106"/>
      <c r="I1227" s="291" t="s">
        <v>4319</v>
      </c>
      <c r="J1227" s="291" t="s">
        <v>4320</v>
      </c>
      <c r="K1227" s="581"/>
      <c r="L1227" s="22"/>
      <c r="M1227" s="22"/>
      <c r="N1227" s="22"/>
      <c r="O1227" s="22"/>
      <c r="P1227" s="22"/>
      <c r="Q1227" s="22"/>
      <c r="R1227" s="22"/>
      <c r="S1227" s="22"/>
      <c r="T1227" s="22"/>
      <c r="U1227" s="22"/>
      <c r="V1227" s="22"/>
      <c r="W1227" s="22"/>
      <c r="X1227" s="22"/>
      <c r="Y1227" s="22"/>
      <c r="Z1227" s="22"/>
    </row>
    <row r="1228" spans="1:26" ht="27.75" customHeight="1" outlineLevel="1">
      <c r="A1228" s="291">
        <f t="shared" si="27"/>
        <v>1196</v>
      </c>
      <c r="B1228" s="102" t="s">
        <v>4321</v>
      </c>
      <c r="C1228" s="291" t="s">
        <v>126</v>
      </c>
      <c r="D1228" s="291">
        <v>2</v>
      </c>
      <c r="E1228" s="291">
        <v>2</v>
      </c>
      <c r="F1228" s="106"/>
      <c r="G1228" s="106"/>
      <c r="H1228" s="106"/>
      <c r="I1228" s="291" t="s">
        <v>564</v>
      </c>
      <c r="J1228" s="291" t="s">
        <v>4322</v>
      </c>
      <c r="K1228" s="581"/>
      <c r="L1228" s="22"/>
      <c r="M1228" s="22"/>
      <c r="N1228" s="22"/>
      <c r="O1228" s="22"/>
      <c r="P1228" s="22"/>
      <c r="Q1228" s="22"/>
      <c r="R1228" s="22"/>
      <c r="S1228" s="22"/>
      <c r="T1228" s="22"/>
      <c r="U1228" s="22"/>
      <c r="V1228" s="22"/>
      <c r="W1228" s="22"/>
      <c r="X1228" s="22"/>
      <c r="Y1228" s="22"/>
      <c r="Z1228" s="22"/>
    </row>
    <row r="1229" spans="1:26" ht="38.25" outlineLevel="1">
      <c r="A1229" s="291">
        <f t="shared" si="27"/>
        <v>1197</v>
      </c>
      <c r="B1229" s="102" t="s">
        <v>4323</v>
      </c>
      <c r="C1229" s="291" t="s">
        <v>126</v>
      </c>
      <c r="D1229" s="291">
        <v>1</v>
      </c>
      <c r="E1229" s="291">
        <v>1</v>
      </c>
      <c r="F1229" s="106"/>
      <c r="G1229" s="106"/>
      <c r="H1229" s="106"/>
      <c r="I1229" s="291" t="s">
        <v>4324</v>
      </c>
      <c r="J1229" s="575" t="s">
        <v>4325</v>
      </c>
      <c r="K1229" s="575" t="s">
        <v>4326</v>
      </c>
      <c r="L1229" s="22"/>
      <c r="M1229" s="22"/>
      <c r="N1229" s="22"/>
      <c r="O1229" s="22"/>
      <c r="P1229" s="22"/>
      <c r="Q1229" s="22"/>
      <c r="R1229" s="22"/>
      <c r="S1229" s="22"/>
      <c r="T1229" s="22"/>
      <c r="U1229" s="22"/>
      <c r="V1229" s="22"/>
      <c r="W1229" s="22"/>
      <c r="X1229" s="22"/>
      <c r="Y1229" s="22"/>
      <c r="Z1229" s="22"/>
    </row>
    <row r="1230" spans="1:26" ht="15.75" outlineLevel="1">
      <c r="A1230" s="291">
        <f t="shared" si="27"/>
        <v>1198</v>
      </c>
      <c r="B1230" s="102" t="s">
        <v>4327</v>
      </c>
      <c r="C1230" s="291" t="s">
        <v>126</v>
      </c>
      <c r="D1230" s="291">
        <v>1</v>
      </c>
      <c r="E1230" s="291">
        <v>1</v>
      </c>
      <c r="F1230" s="106"/>
      <c r="G1230" s="106"/>
      <c r="H1230" s="106"/>
      <c r="I1230" s="291" t="s">
        <v>4328</v>
      </c>
      <c r="J1230" s="575"/>
      <c r="K1230" s="575"/>
      <c r="L1230" s="22"/>
      <c r="M1230" s="22"/>
      <c r="N1230" s="22"/>
      <c r="O1230" s="22"/>
      <c r="P1230" s="22"/>
      <c r="Q1230" s="22"/>
      <c r="R1230" s="22"/>
      <c r="S1230" s="22"/>
      <c r="T1230" s="22"/>
      <c r="U1230" s="22"/>
      <c r="V1230" s="22"/>
      <c r="W1230" s="22"/>
      <c r="X1230" s="22"/>
      <c r="Y1230" s="22"/>
      <c r="Z1230" s="22"/>
    </row>
    <row r="1231" spans="1:26" ht="15.75" outlineLevel="1">
      <c r="A1231" s="291">
        <f t="shared" si="27"/>
        <v>1199</v>
      </c>
      <c r="B1231" s="102" t="s">
        <v>4329</v>
      </c>
      <c r="C1231" s="291" t="s">
        <v>126</v>
      </c>
      <c r="D1231" s="291">
        <v>4</v>
      </c>
      <c r="E1231" s="291">
        <v>4</v>
      </c>
      <c r="F1231" s="106"/>
      <c r="G1231" s="106"/>
      <c r="H1231" s="106"/>
      <c r="I1231" s="291" t="s">
        <v>4330</v>
      </c>
      <c r="J1231" s="575"/>
      <c r="K1231" s="575"/>
      <c r="L1231" s="22"/>
      <c r="M1231" s="22"/>
      <c r="N1231" s="22"/>
      <c r="O1231" s="22"/>
      <c r="P1231" s="22"/>
      <c r="Q1231" s="22"/>
      <c r="R1231" s="22"/>
      <c r="S1231" s="22"/>
      <c r="T1231" s="22"/>
      <c r="U1231" s="22"/>
      <c r="V1231" s="22"/>
      <c r="W1231" s="22"/>
      <c r="X1231" s="22"/>
      <c r="Y1231" s="22"/>
      <c r="Z1231" s="22"/>
    </row>
    <row r="1232" spans="1:26" ht="15.75" outlineLevel="1">
      <c r="A1232" s="291">
        <f t="shared" si="27"/>
        <v>1200</v>
      </c>
      <c r="B1232" s="351" t="s">
        <v>4329</v>
      </c>
      <c r="C1232" s="291" t="s">
        <v>126</v>
      </c>
      <c r="D1232" s="291">
        <v>1</v>
      </c>
      <c r="E1232" s="291">
        <v>1</v>
      </c>
      <c r="F1232" s="106"/>
      <c r="G1232" s="106"/>
      <c r="H1232" s="106"/>
      <c r="I1232" s="291" t="s">
        <v>4331</v>
      </c>
      <c r="J1232" s="575"/>
      <c r="K1232" s="575"/>
      <c r="L1232" s="22"/>
      <c r="M1232" s="22"/>
      <c r="N1232" s="22"/>
      <c r="O1232" s="22"/>
      <c r="P1232" s="22"/>
      <c r="Q1232" s="22"/>
      <c r="R1232" s="22"/>
      <c r="S1232" s="22"/>
      <c r="T1232" s="22"/>
      <c r="U1232" s="22"/>
      <c r="V1232" s="22"/>
      <c r="W1232" s="22"/>
      <c r="X1232" s="22"/>
      <c r="Y1232" s="22"/>
      <c r="Z1232" s="22"/>
    </row>
    <row r="1233" spans="1:26" ht="15.75" outlineLevel="1">
      <c r="A1233" s="291">
        <f t="shared" si="27"/>
        <v>1201</v>
      </c>
      <c r="B1233" s="102" t="s">
        <v>4332</v>
      </c>
      <c r="C1233" s="291" t="s">
        <v>126</v>
      </c>
      <c r="D1233" s="291">
        <v>1</v>
      </c>
      <c r="E1233" s="291">
        <v>1</v>
      </c>
      <c r="F1233" s="106"/>
      <c r="G1233" s="106"/>
      <c r="H1233" s="106"/>
      <c r="I1233" s="291" t="s">
        <v>35</v>
      </c>
      <c r="J1233" s="291" t="s">
        <v>4333</v>
      </c>
      <c r="K1233" s="575" t="s">
        <v>4334</v>
      </c>
      <c r="L1233" s="22"/>
      <c r="M1233" s="22"/>
      <c r="N1233" s="22"/>
      <c r="O1233" s="22"/>
      <c r="P1233" s="22"/>
      <c r="Q1233" s="22"/>
      <c r="R1233" s="22"/>
      <c r="S1233" s="22"/>
      <c r="T1233" s="22"/>
      <c r="U1233" s="22"/>
      <c r="V1233" s="22"/>
      <c r="W1233" s="22"/>
      <c r="X1233" s="22"/>
      <c r="Y1233" s="22"/>
      <c r="Z1233" s="22"/>
    </row>
    <row r="1234" spans="1:26" ht="38.25" outlineLevel="1">
      <c r="A1234" s="291">
        <f t="shared" si="27"/>
        <v>1202</v>
      </c>
      <c r="B1234" s="102" t="s">
        <v>4335</v>
      </c>
      <c r="C1234" s="291" t="s">
        <v>126</v>
      </c>
      <c r="D1234" s="291">
        <v>4</v>
      </c>
      <c r="E1234" s="291">
        <v>4</v>
      </c>
      <c r="F1234" s="106"/>
      <c r="G1234" s="106"/>
      <c r="H1234" s="106"/>
      <c r="I1234" s="291" t="s">
        <v>4336</v>
      </c>
      <c r="J1234" s="291" t="s">
        <v>4337</v>
      </c>
      <c r="K1234" s="581"/>
      <c r="L1234" s="22"/>
      <c r="M1234" s="22"/>
      <c r="N1234" s="22"/>
      <c r="O1234" s="22"/>
      <c r="P1234" s="22"/>
      <c r="Q1234" s="22"/>
      <c r="R1234" s="22"/>
      <c r="S1234" s="22"/>
      <c r="T1234" s="22"/>
      <c r="U1234" s="22"/>
      <c r="V1234" s="22"/>
      <c r="W1234" s="22"/>
      <c r="X1234" s="22"/>
      <c r="Y1234" s="22"/>
      <c r="Z1234" s="22"/>
    </row>
    <row r="1235" spans="1:26" ht="25.5" outlineLevel="1">
      <c r="A1235" s="291">
        <f t="shared" si="27"/>
        <v>1203</v>
      </c>
      <c r="B1235" s="102" t="s">
        <v>4338</v>
      </c>
      <c r="C1235" s="291" t="s">
        <v>126</v>
      </c>
      <c r="D1235" s="291">
        <v>1</v>
      </c>
      <c r="E1235" s="291">
        <v>1</v>
      </c>
      <c r="F1235" s="106"/>
      <c r="G1235" s="106"/>
      <c r="H1235" s="106"/>
      <c r="I1235" s="291" t="s">
        <v>4339</v>
      </c>
      <c r="J1235" s="291" t="s">
        <v>4337</v>
      </c>
      <c r="K1235" s="581"/>
      <c r="L1235" s="22"/>
      <c r="M1235" s="22"/>
      <c r="N1235" s="22"/>
      <c r="O1235" s="22"/>
      <c r="P1235" s="22"/>
      <c r="Q1235" s="22"/>
      <c r="R1235" s="22"/>
      <c r="S1235" s="22"/>
      <c r="T1235" s="22"/>
      <c r="U1235" s="22"/>
      <c r="V1235" s="22"/>
      <c r="W1235" s="22"/>
      <c r="X1235" s="22"/>
      <c r="Y1235" s="22"/>
      <c r="Z1235" s="22"/>
    </row>
    <row r="1236" spans="1:26" ht="25.5" outlineLevel="1">
      <c r="A1236" s="291">
        <f t="shared" si="27"/>
        <v>1204</v>
      </c>
      <c r="B1236" s="102" t="s">
        <v>4340</v>
      </c>
      <c r="C1236" s="291" t="s">
        <v>126</v>
      </c>
      <c r="D1236" s="291">
        <v>2</v>
      </c>
      <c r="E1236" s="291">
        <v>2</v>
      </c>
      <c r="F1236" s="106"/>
      <c r="G1236" s="106"/>
      <c r="H1236" s="106"/>
      <c r="I1236" s="291" t="s">
        <v>4341</v>
      </c>
      <c r="J1236" s="291" t="s">
        <v>4337</v>
      </c>
      <c r="K1236" s="575" t="s">
        <v>4334</v>
      </c>
      <c r="L1236" s="22"/>
      <c r="M1236" s="22"/>
      <c r="N1236" s="22"/>
      <c r="O1236" s="22"/>
      <c r="P1236" s="22"/>
      <c r="Q1236" s="22"/>
      <c r="R1236" s="22"/>
      <c r="S1236" s="22"/>
      <c r="T1236" s="22"/>
      <c r="U1236" s="22"/>
      <c r="V1236" s="22"/>
      <c r="W1236" s="22"/>
      <c r="X1236" s="22"/>
      <c r="Y1236" s="22"/>
      <c r="Z1236" s="22"/>
    </row>
    <row r="1237" spans="1:26" ht="25.5" outlineLevel="1">
      <c r="A1237" s="291">
        <f t="shared" si="27"/>
        <v>1205</v>
      </c>
      <c r="B1237" s="102" t="s">
        <v>4342</v>
      </c>
      <c r="C1237" s="291" t="s">
        <v>126</v>
      </c>
      <c r="D1237" s="291">
        <v>27</v>
      </c>
      <c r="E1237" s="291">
        <v>27</v>
      </c>
      <c r="F1237" s="106"/>
      <c r="G1237" s="106"/>
      <c r="H1237" s="106"/>
      <c r="I1237" s="291" t="s">
        <v>4343</v>
      </c>
      <c r="J1237" s="291" t="s">
        <v>4344</v>
      </c>
      <c r="K1237" s="581"/>
      <c r="L1237" s="22"/>
      <c r="M1237" s="22"/>
      <c r="N1237" s="22"/>
      <c r="O1237" s="22"/>
      <c r="P1237" s="22"/>
      <c r="Q1237" s="22"/>
      <c r="R1237" s="22"/>
      <c r="S1237" s="22"/>
      <c r="T1237" s="22"/>
      <c r="U1237" s="22"/>
      <c r="V1237" s="22"/>
      <c r="W1237" s="22"/>
      <c r="X1237" s="22"/>
      <c r="Y1237" s="22"/>
      <c r="Z1237" s="22"/>
    </row>
    <row r="1238" spans="1:26" ht="15.75" outlineLevel="1">
      <c r="A1238" s="291">
        <f t="shared" si="27"/>
        <v>1206</v>
      </c>
      <c r="B1238" s="174" t="s">
        <v>4345</v>
      </c>
      <c r="C1238" s="291" t="s">
        <v>126</v>
      </c>
      <c r="D1238" s="294">
        <v>4</v>
      </c>
      <c r="E1238" s="291"/>
      <c r="F1238" s="106"/>
      <c r="G1238" s="294">
        <v>4</v>
      </c>
      <c r="H1238" s="106"/>
      <c r="I1238" s="294" t="s">
        <v>4346</v>
      </c>
      <c r="J1238" s="576" t="s">
        <v>21</v>
      </c>
      <c r="K1238" s="581"/>
      <c r="L1238" s="22"/>
      <c r="M1238" s="22"/>
      <c r="N1238" s="22"/>
      <c r="O1238" s="22"/>
      <c r="P1238" s="22"/>
      <c r="Q1238" s="22"/>
      <c r="R1238" s="22"/>
      <c r="S1238" s="22"/>
      <c r="T1238" s="22"/>
      <c r="U1238" s="22"/>
      <c r="V1238" s="22"/>
      <c r="W1238" s="22"/>
      <c r="X1238" s="22"/>
      <c r="Y1238" s="22"/>
      <c r="Z1238" s="22"/>
    </row>
    <row r="1239" spans="1:26" ht="15.75" outlineLevel="1">
      <c r="A1239" s="291">
        <f t="shared" si="27"/>
        <v>1207</v>
      </c>
      <c r="B1239" s="174" t="s">
        <v>4347</v>
      </c>
      <c r="C1239" s="291" t="s">
        <v>126</v>
      </c>
      <c r="D1239" s="294">
        <v>4</v>
      </c>
      <c r="E1239" s="291"/>
      <c r="F1239" s="106"/>
      <c r="G1239" s="294">
        <v>4</v>
      </c>
      <c r="H1239" s="106"/>
      <c r="I1239" s="294" t="s">
        <v>4346</v>
      </c>
      <c r="J1239" s="576"/>
      <c r="K1239" s="581"/>
      <c r="L1239" s="22"/>
      <c r="M1239" s="22"/>
      <c r="N1239" s="22"/>
      <c r="O1239" s="22"/>
      <c r="P1239" s="22"/>
      <c r="Q1239" s="22"/>
      <c r="R1239" s="22"/>
      <c r="S1239" s="22"/>
      <c r="T1239" s="22"/>
      <c r="U1239" s="22"/>
      <c r="V1239" s="22"/>
      <c r="W1239" s="22"/>
      <c r="X1239" s="22"/>
      <c r="Y1239" s="22"/>
      <c r="Z1239" s="22"/>
    </row>
    <row r="1240" spans="1:26" ht="15.75" outlineLevel="1">
      <c r="A1240" s="291">
        <f t="shared" si="27"/>
        <v>1208</v>
      </c>
      <c r="B1240" s="174" t="s">
        <v>4348</v>
      </c>
      <c r="C1240" s="291" t="s">
        <v>126</v>
      </c>
      <c r="D1240" s="287">
        <v>10</v>
      </c>
      <c r="E1240" s="291"/>
      <c r="F1240" s="106"/>
      <c r="G1240" s="287">
        <v>10</v>
      </c>
      <c r="H1240" s="106"/>
      <c r="I1240" s="294" t="s">
        <v>4346</v>
      </c>
      <c r="J1240" s="576"/>
      <c r="K1240" s="581"/>
      <c r="L1240" s="22"/>
      <c r="M1240" s="22"/>
      <c r="N1240" s="22"/>
      <c r="O1240" s="22"/>
      <c r="P1240" s="22"/>
      <c r="Q1240" s="22"/>
      <c r="R1240" s="22"/>
      <c r="S1240" s="22"/>
      <c r="T1240" s="22"/>
      <c r="U1240" s="22"/>
      <c r="V1240" s="22"/>
      <c r="W1240" s="22"/>
      <c r="X1240" s="22"/>
      <c r="Y1240" s="22"/>
      <c r="Z1240" s="22"/>
    </row>
    <row r="1241" spans="1:26" ht="25.5" outlineLevel="1">
      <c r="A1241" s="291">
        <f t="shared" si="27"/>
        <v>1209</v>
      </c>
      <c r="B1241" s="102" t="s">
        <v>4349</v>
      </c>
      <c r="C1241" s="291" t="s">
        <v>126</v>
      </c>
      <c r="D1241" s="291">
        <v>12</v>
      </c>
      <c r="E1241" s="291">
        <v>12</v>
      </c>
      <c r="F1241" s="106"/>
      <c r="G1241" s="106"/>
      <c r="H1241" s="106"/>
      <c r="I1241" s="291" t="s">
        <v>4350</v>
      </c>
      <c r="J1241" s="291" t="s">
        <v>4351</v>
      </c>
      <c r="K1241" s="581"/>
      <c r="L1241" s="22"/>
      <c r="M1241" s="22"/>
      <c r="N1241" s="22"/>
      <c r="O1241" s="22"/>
      <c r="P1241" s="22"/>
      <c r="Q1241" s="22"/>
      <c r="R1241" s="22"/>
      <c r="S1241" s="22"/>
      <c r="T1241" s="22"/>
      <c r="U1241" s="22"/>
      <c r="V1241" s="22"/>
      <c r="W1241" s="22"/>
      <c r="X1241" s="22"/>
      <c r="Y1241" s="22"/>
      <c r="Z1241" s="22"/>
    </row>
    <row r="1242" spans="1:26" ht="15.75" outlineLevel="1">
      <c r="A1242" s="291">
        <f t="shared" si="27"/>
        <v>1210</v>
      </c>
      <c r="B1242" s="102" t="s">
        <v>4352</v>
      </c>
      <c r="C1242" s="291" t="s">
        <v>126</v>
      </c>
      <c r="D1242" s="291">
        <v>2</v>
      </c>
      <c r="E1242" s="291">
        <v>2</v>
      </c>
      <c r="F1242" s="106"/>
      <c r="G1242" s="106"/>
      <c r="H1242" s="106"/>
      <c r="I1242" s="291" t="s">
        <v>4353</v>
      </c>
      <c r="J1242" s="291" t="s">
        <v>4354</v>
      </c>
      <c r="K1242" s="581"/>
      <c r="L1242" s="22"/>
      <c r="M1242" s="22"/>
      <c r="N1242" s="22"/>
      <c r="O1242" s="22"/>
      <c r="P1242" s="22"/>
      <c r="Q1242" s="22"/>
      <c r="R1242" s="22"/>
      <c r="S1242" s="22"/>
      <c r="T1242" s="22"/>
      <c r="U1242" s="22"/>
      <c r="V1242" s="22"/>
      <c r="W1242" s="22"/>
      <c r="X1242" s="22"/>
      <c r="Y1242" s="22"/>
      <c r="Z1242" s="22"/>
    </row>
    <row r="1243" spans="1:26" ht="15.75" outlineLevel="1">
      <c r="A1243" s="291">
        <f t="shared" si="27"/>
        <v>1211</v>
      </c>
      <c r="B1243" s="102" t="s">
        <v>4355</v>
      </c>
      <c r="C1243" s="291" t="s">
        <v>126</v>
      </c>
      <c r="D1243" s="291">
        <v>8</v>
      </c>
      <c r="E1243" s="291">
        <v>8</v>
      </c>
      <c r="F1243" s="106"/>
      <c r="G1243" s="106"/>
      <c r="H1243" s="106"/>
      <c r="I1243" s="291" t="s">
        <v>4356</v>
      </c>
      <c r="J1243" s="291" t="s">
        <v>4357</v>
      </c>
      <c r="K1243" s="581"/>
      <c r="L1243" s="22"/>
      <c r="M1243" s="22"/>
      <c r="N1243" s="22"/>
      <c r="O1243" s="22"/>
      <c r="P1243" s="22"/>
      <c r="Q1243" s="22"/>
      <c r="R1243" s="22"/>
      <c r="S1243" s="22"/>
      <c r="T1243" s="22"/>
      <c r="U1243" s="22"/>
      <c r="V1243" s="22"/>
      <c r="W1243" s="22"/>
      <c r="X1243" s="22"/>
      <c r="Y1243" s="22"/>
      <c r="Z1243" s="22"/>
    </row>
    <row r="1244" spans="1:26" ht="15.75" outlineLevel="1">
      <c r="A1244" s="291">
        <f t="shared" si="27"/>
        <v>1212</v>
      </c>
      <c r="B1244" s="102" t="s">
        <v>4358</v>
      </c>
      <c r="C1244" s="291" t="s">
        <v>126</v>
      </c>
      <c r="D1244" s="291">
        <v>12</v>
      </c>
      <c r="E1244" s="291">
        <v>12</v>
      </c>
      <c r="F1244" s="106"/>
      <c r="G1244" s="106"/>
      <c r="H1244" s="106"/>
      <c r="I1244" s="291" t="s">
        <v>4359</v>
      </c>
      <c r="J1244" s="291" t="s">
        <v>4357</v>
      </c>
      <c r="K1244" s="581"/>
      <c r="L1244" s="22"/>
      <c r="M1244" s="22"/>
      <c r="N1244" s="22"/>
      <c r="O1244" s="22"/>
      <c r="P1244" s="22"/>
      <c r="Q1244" s="22"/>
      <c r="R1244" s="22"/>
      <c r="S1244" s="22"/>
      <c r="T1244" s="22"/>
      <c r="U1244" s="22"/>
      <c r="V1244" s="22"/>
      <c r="W1244" s="22"/>
      <c r="X1244" s="22"/>
      <c r="Y1244" s="22"/>
      <c r="Z1244" s="22"/>
    </row>
    <row r="1245" spans="1:26" ht="15.75" outlineLevel="1">
      <c r="A1245" s="291">
        <f t="shared" si="27"/>
        <v>1213</v>
      </c>
      <c r="B1245" s="352" t="s">
        <v>4360</v>
      </c>
      <c r="C1245" s="291" t="s">
        <v>126</v>
      </c>
      <c r="D1245" s="291">
        <v>1</v>
      </c>
      <c r="E1245" s="291">
        <v>1</v>
      </c>
      <c r="F1245" s="106"/>
      <c r="G1245" s="106"/>
      <c r="H1245" s="106"/>
      <c r="I1245" s="291" t="s">
        <v>4331</v>
      </c>
      <c r="J1245" s="291" t="s">
        <v>4357</v>
      </c>
      <c r="K1245" s="581"/>
      <c r="L1245" s="22"/>
      <c r="M1245" s="22"/>
      <c r="N1245" s="22"/>
      <c r="O1245" s="22"/>
      <c r="P1245" s="22"/>
      <c r="Q1245" s="22"/>
      <c r="R1245" s="22"/>
      <c r="S1245" s="22"/>
      <c r="T1245" s="22"/>
      <c r="U1245" s="22"/>
      <c r="V1245" s="22"/>
      <c r="W1245" s="22"/>
      <c r="X1245" s="22"/>
      <c r="Y1245" s="22"/>
      <c r="Z1245" s="22"/>
    </row>
    <row r="1246" spans="1:26" ht="63.75" outlineLevel="1">
      <c r="A1246" s="291">
        <f t="shared" si="27"/>
        <v>1214</v>
      </c>
      <c r="B1246" s="102" t="s">
        <v>4361</v>
      </c>
      <c r="C1246" s="291" t="s">
        <v>126</v>
      </c>
      <c r="D1246" s="291">
        <v>2</v>
      </c>
      <c r="E1246" s="291">
        <v>2</v>
      </c>
      <c r="F1246" s="106"/>
      <c r="G1246" s="106"/>
      <c r="H1246" s="106"/>
      <c r="I1246" s="291" t="s">
        <v>348</v>
      </c>
      <c r="J1246" s="291" t="s">
        <v>21</v>
      </c>
      <c r="K1246" s="581"/>
      <c r="L1246" s="22"/>
      <c r="M1246" s="22"/>
      <c r="N1246" s="22"/>
      <c r="O1246" s="22"/>
      <c r="P1246" s="22"/>
      <c r="Q1246" s="22"/>
      <c r="R1246" s="22"/>
      <c r="S1246" s="22"/>
      <c r="T1246" s="22"/>
      <c r="U1246" s="22"/>
      <c r="V1246" s="22"/>
      <c r="W1246" s="22"/>
      <c r="X1246" s="22"/>
      <c r="Y1246" s="22"/>
      <c r="Z1246" s="22"/>
    </row>
    <row r="1247" spans="1:26" ht="15.75" outlineLevel="1">
      <c r="A1247" s="291">
        <f t="shared" si="27"/>
        <v>1215</v>
      </c>
      <c r="B1247" s="102" t="s">
        <v>4362</v>
      </c>
      <c r="C1247" s="291" t="s">
        <v>126</v>
      </c>
      <c r="D1247" s="291">
        <v>4</v>
      </c>
      <c r="E1247" s="291">
        <v>4</v>
      </c>
      <c r="F1247" s="106"/>
      <c r="G1247" s="106"/>
      <c r="H1247" s="106"/>
      <c r="I1247" s="575" t="s">
        <v>4363</v>
      </c>
      <c r="J1247" s="291" t="s">
        <v>4364</v>
      </c>
      <c r="K1247" s="581"/>
      <c r="L1247" s="22"/>
      <c r="M1247" s="22"/>
      <c r="N1247" s="22"/>
      <c r="O1247" s="22"/>
      <c r="P1247" s="22"/>
      <c r="Q1247" s="22"/>
      <c r="R1247" s="22"/>
      <c r="S1247" s="22"/>
      <c r="T1247" s="22"/>
      <c r="U1247" s="22"/>
      <c r="V1247" s="22"/>
      <c r="W1247" s="22"/>
      <c r="X1247" s="22"/>
      <c r="Y1247" s="22"/>
      <c r="Z1247" s="22"/>
    </row>
    <row r="1248" spans="1:26" ht="15.75" outlineLevel="1">
      <c r="A1248" s="291">
        <f t="shared" si="27"/>
        <v>1216</v>
      </c>
      <c r="B1248" s="102" t="s">
        <v>4365</v>
      </c>
      <c r="C1248" s="291" t="s">
        <v>126</v>
      </c>
      <c r="D1248" s="291">
        <v>8</v>
      </c>
      <c r="E1248" s="291">
        <v>8</v>
      </c>
      <c r="F1248" s="106"/>
      <c r="G1248" s="106"/>
      <c r="H1248" s="106"/>
      <c r="I1248" s="575"/>
      <c r="J1248" s="291" t="s">
        <v>4366</v>
      </c>
      <c r="K1248" s="581"/>
      <c r="L1248" s="22"/>
      <c r="M1248" s="22"/>
      <c r="N1248" s="22"/>
      <c r="O1248" s="22"/>
      <c r="P1248" s="22"/>
      <c r="Q1248" s="22"/>
      <c r="R1248" s="22"/>
      <c r="S1248" s="22"/>
      <c r="T1248" s="22"/>
      <c r="U1248" s="22"/>
      <c r="V1248" s="22"/>
      <c r="W1248" s="22"/>
      <c r="X1248" s="22"/>
      <c r="Y1248" s="22"/>
      <c r="Z1248" s="22"/>
    </row>
    <row r="1249" spans="1:26" ht="25.5" outlineLevel="1">
      <c r="A1249" s="291">
        <f t="shared" si="27"/>
        <v>1217</v>
      </c>
      <c r="B1249" s="102" t="s">
        <v>4367</v>
      </c>
      <c r="C1249" s="291" t="s">
        <v>126</v>
      </c>
      <c r="D1249" s="291">
        <v>2</v>
      </c>
      <c r="E1249" s="291">
        <v>2</v>
      </c>
      <c r="F1249" s="106"/>
      <c r="G1249" s="106"/>
      <c r="H1249" s="106"/>
      <c r="I1249" s="291" t="s">
        <v>4368</v>
      </c>
      <c r="J1249" s="291" t="s">
        <v>4369</v>
      </c>
      <c r="K1249" s="581"/>
      <c r="L1249" s="22"/>
      <c r="M1249" s="22"/>
      <c r="N1249" s="22"/>
      <c r="O1249" s="22"/>
      <c r="P1249" s="22"/>
      <c r="Q1249" s="22"/>
      <c r="R1249" s="22"/>
      <c r="S1249" s="22"/>
      <c r="T1249" s="22"/>
      <c r="U1249" s="22"/>
      <c r="V1249" s="22"/>
      <c r="W1249" s="22"/>
      <c r="X1249" s="22"/>
      <c r="Y1249" s="22"/>
      <c r="Z1249" s="22"/>
    </row>
    <row r="1250" spans="1:26" ht="25.5" outlineLevel="1">
      <c r="A1250" s="291">
        <f t="shared" si="27"/>
        <v>1218</v>
      </c>
      <c r="B1250" s="102" t="s">
        <v>4370</v>
      </c>
      <c r="C1250" s="291" t="s">
        <v>126</v>
      </c>
      <c r="D1250" s="291">
        <v>1</v>
      </c>
      <c r="E1250" s="170">
        <v>1</v>
      </c>
      <c r="F1250" s="166"/>
      <c r="G1250" s="166"/>
      <c r="H1250" s="166"/>
      <c r="I1250" s="575" t="s">
        <v>4371</v>
      </c>
      <c r="J1250" s="291" t="s">
        <v>4372</v>
      </c>
      <c r="K1250" s="581"/>
      <c r="L1250" s="22"/>
      <c r="M1250" s="22"/>
      <c r="N1250" s="22"/>
      <c r="O1250" s="22"/>
      <c r="P1250" s="22"/>
      <c r="Q1250" s="22"/>
      <c r="R1250" s="22"/>
      <c r="S1250" s="22"/>
      <c r="T1250" s="22"/>
      <c r="U1250" s="22"/>
      <c r="V1250" s="22"/>
      <c r="W1250" s="22"/>
      <c r="X1250" s="22"/>
      <c r="Y1250" s="22"/>
      <c r="Z1250" s="22"/>
    </row>
    <row r="1251" spans="1:26" ht="25.5" outlineLevel="1">
      <c r="A1251" s="291">
        <f t="shared" si="27"/>
        <v>1219</v>
      </c>
      <c r="B1251" s="102" t="s">
        <v>4373</v>
      </c>
      <c r="C1251" s="291" t="s">
        <v>126</v>
      </c>
      <c r="D1251" s="291">
        <v>2</v>
      </c>
      <c r="E1251" s="170">
        <v>2</v>
      </c>
      <c r="F1251" s="166"/>
      <c r="G1251" s="166"/>
      <c r="H1251" s="166"/>
      <c r="I1251" s="575"/>
      <c r="J1251" s="291" t="s">
        <v>4372</v>
      </c>
      <c r="K1251" s="576" t="s">
        <v>4374</v>
      </c>
      <c r="L1251" s="353"/>
      <c r="M1251" s="353"/>
      <c r="N1251" s="353"/>
      <c r="O1251" s="353"/>
      <c r="P1251" s="353"/>
      <c r="Q1251" s="353"/>
      <c r="R1251" s="353"/>
      <c r="S1251" s="353"/>
      <c r="T1251" s="353"/>
      <c r="U1251" s="353"/>
      <c r="V1251" s="353"/>
      <c r="W1251" s="353"/>
      <c r="X1251" s="353"/>
      <c r="Y1251" s="353"/>
      <c r="Z1251" s="353"/>
    </row>
    <row r="1252" spans="1:26" ht="25.5" outlineLevel="1">
      <c r="A1252" s="291">
        <f t="shared" si="27"/>
        <v>1220</v>
      </c>
      <c r="B1252" s="102" t="s">
        <v>4375</v>
      </c>
      <c r="C1252" s="291" t="s">
        <v>126</v>
      </c>
      <c r="D1252" s="291">
        <v>1</v>
      </c>
      <c r="E1252" s="170">
        <v>1</v>
      </c>
      <c r="F1252" s="166"/>
      <c r="G1252" s="166"/>
      <c r="H1252" s="166"/>
      <c r="I1252" s="291" t="s">
        <v>4374</v>
      </c>
      <c r="J1252" s="291" t="s">
        <v>21</v>
      </c>
      <c r="K1252" s="576"/>
      <c r="L1252" s="353"/>
      <c r="M1252" s="353"/>
      <c r="N1252" s="353"/>
      <c r="O1252" s="353"/>
      <c r="P1252" s="353"/>
      <c r="Q1252" s="353"/>
      <c r="R1252" s="353"/>
      <c r="S1252" s="353"/>
      <c r="T1252" s="353"/>
      <c r="U1252" s="353"/>
      <c r="V1252" s="353"/>
      <c r="W1252" s="353"/>
      <c r="X1252" s="353"/>
      <c r="Y1252" s="353"/>
      <c r="Z1252" s="353"/>
    </row>
    <row r="1253" spans="1:26" ht="25.5" outlineLevel="1">
      <c r="A1253" s="291">
        <f t="shared" si="27"/>
        <v>1221</v>
      </c>
      <c r="B1253" s="102" t="s">
        <v>4376</v>
      </c>
      <c r="C1253" s="291" t="s">
        <v>201</v>
      </c>
      <c r="D1253" s="291">
        <v>1</v>
      </c>
      <c r="E1253" s="170">
        <v>1</v>
      </c>
      <c r="F1253" s="166"/>
      <c r="G1253" s="166"/>
      <c r="H1253" s="166"/>
      <c r="I1253" s="291" t="s">
        <v>4374</v>
      </c>
      <c r="J1253" s="291" t="s">
        <v>21</v>
      </c>
      <c r="K1253" s="576"/>
      <c r="L1253" s="353"/>
      <c r="M1253" s="353"/>
      <c r="N1253" s="353"/>
      <c r="O1253" s="353"/>
      <c r="P1253" s="353"/>
      <c r="Q1253" s="353"/>
      <c r="R1253" s="353"/>
      <c r="S1253" s="353"/>
      <c r="T1253" s="353"/>
      <c r="U1253" s="353"/>
      <c r="V1253" s="353"/>
      <c r="W1253" s="353"/>
      <c r="X1253" s="353"/>
      <c r="Y1253" s="353"/>
      <c r="Z1253" s="353"/>
    </row>
    <row r="1254" spans="1:26" ht="22.5" customHeight="1">
      <c r="A1254" s="309">
        <f>COUNT(A1036:A1253)</f>
        <v>209</v>
      </c>
      <c r="B1254" s="718" t="s">
        <v>85</v>
      </c>
      <c r="C1254" s="581"/>
      <c r="D1254" s="581"/>
      <c r="E1254" s="581"/>
      <c r="F1254" s="581"/>
      <c r="G1254" s="581"/>
      <c r="H1254" s="581"/>
      <c r="I1254" s="731"/>
      <c r="J1254" s="581"/>
      <c r="K1254" s="581"/>
      <c r="L1254" s="49"/>
      <c r="M1254" s="49"/>
      <c r="N1254" s="49"/>
      <c r="O1254" s="49"/>
      <c r="P1254" s="49"/>
      <c r="Q1254" s="49"/>
      <c r="R1254" s="49"/>
      <c r="S1254" s="49"/>
      <c r="T1254" s="49"/>
      <c r="U1254" s="49"/>
      <c r="V1254" s="49"/>
      <c r="W1254" s="49"/>
      <c r="X1254" s="49"/>
      <c r="Y1254" s="49"/>
      <c r="Z1254" s="49"/>
    </row>
    <row r="1255" spans="1:26" ht="19.5" customHeight="1">
      <c r="A1255" s="286"/>
      <c r="B1255" s="719" t="s">
        <v>783</v>
      </c>
      <c r="C1255" s="621"/>
      <c r="D1255" s="621"/>
      <c r="E1255" s="621"/>
      <c r="F1255" s="621"/>
      <c r="G1255" s="621"/>
      <c r="H1255" s="621"/>
      <c r="I1255" s="621"/>
      <c r="J1255" s="621"/>
      <c r="K1255" s="621"/>
      <c r="L1255" s="236"/>
      <c r="M1255" s="236"/>
      <c r="N1255" s="236"/>
      <c r="O1255" s="236"/>
      <c r="P1255" s="236"/>
      <c r="Q1255" s="236"/>
      <c r="R1255" s="236"/>
      <c r="S1255" s="236"/>
      <c r="T1255" s="236"/>
      <c r="U1255" s="236"/>
      <c r="V1255" s="236"/>
      <c r="W1255" s="236"/>
      <c r="X1255" s="236"/>
      <c r="Y1255" s="236"/>
      <c r="Z1255" s="236"/>
    </row>
    <row r="1256" spans="1:26" ht="25.5" outlineLevel="1">
      <c r="A1256" s="354">
        <f>A1253+1</f>
        <v>1222</v>
      </c>
      <c r="B1256" s="355" t="s">
        <v>4377</v>
      </c>
      <c r="C1256" s="117" t="s">
        <v>4378</v>
      </c>
      <c r="D1256" s="356">
        <v>600</v>
      </c>
      <c r="E1256" s="117">
        <v>145</v>
      </c>
      <c r="F1256" s="117">
        <v>155</v>
      </c>
      <c r="G1256" s="117">
        <v>145</v>
      </c>
      <c r="H1256" s="117">
        <v>155</v>
      </c>
      <c r="I1256" s="357" t="s">
        <v>4379</v>
      </c>
      <c r="J1256" s="358" t="s">
        <v>21</v>
      </c>
      <c r="K1256" s="314" t="s">
        <v>822</v>
      </c>
      <c r="L1256" s="22"/>
      <c r="M1256" s="22"/>
      <c r="N1256" s="22"/>
      <c r="O1256" s="22"/>
      <c r="P1256" s="22"/>
      <c r="Q1256" s="22"/>
      <c r="R1256" s="22"/>
      <c r="S1256" s="22"/>
      <c r="T1256" s="22"/>
      <c r="U1256" s="22"/>
      <c r="V1256" s="22"/>
      <c r="W1256" s="22"/>
      <c r="X1256" s="22"/>
      <c r="Y1256" s="22"/>
      <c r="Z1256" s="22"/>
    </row>
    <row r="1257" spans="1:26" ht="132" customHeight="1" outlineLevel="1">
      <c r="A1257" s="354">
        <f t="shared" ref="A1257:A1258" si="28">A1256+1</f>
        <v>1223</v>
      </c>
      <c r="B1257" s="355" t="s">
        <v>4380</v>
      </c>
      <c r="C1257" s="117" t="s">
        <v>4378</v>
      </c>
      <c r="D1257" s="356">
        <v>171</v>
      </c>
      <c r="E1257" s="117">
        <v>42.75</v>
      </c>
      <c r="F1257" s="117">
        <v>42.75</v>
      </c>
      <c r="G1257" s="117">
        <v>42.75</v>
      </c>
      <c r="H1257" s="117">
        <v>42.75</v>
      </c>
      <c r="I1257" s="357" t="s">
        <v>4381</v>
      </c>
      <c r="J1257" s="732" t="s">
        <v>21</v>
      </c>
      <c r="K1257" s="733" t="s">
        <v>822</v>
      </c>
      <c r="L1257" s="22"/>
      <c r="M1257" s="22"/>
      <c r="N1257" s="22"/>
      <c r="O1257" s="22"/>
      <c r="P1257" s="22"/>
      <c r="Q1257" s="22"/>
      <c r="R1257" s="22"/>
      <c r="S1257" s="22"/>
      <c r="T1257" s="22"/>
      <c r="U1257" s="22"/>
      <c r="V1257" s="22"/>
      <c r="W1257" s="22"/>
      <c r="X1257" s="22"/>
      <c r="Y1257" s="22"/>
      <c r="Z1257" s="22"/>
    </row>
    <row r="1258" spans="1:26" ht="119.25" customHeight="1" outlineLevel="1">
      <c r="A1258" s="354">
        <f t="shared" si="28"/>
        <v>1224</v>
      </c>
      <c r="B1258" s="355" t="s">
        <v>4382</v>
      </c>
      <c r="C1258" s="117" t="s">
        <v>4378</v>
      </c>
      <c r="D1258" s="356">
        <v>4998</v>
      </c>
      <c r="E1258" s="117">
        <v>1200</v>
      </c>
      <c r="F1258" s="117">
        <v>1200</v>
      </c>
      <c r="G1258" s="117">
        <v>1200</v>
      </c>
      <c r="H1258" s="117">
        <v>1398</v>
      </c>
      <c r="I1258" s="357" t="s">
        <v>4383</v>
      </c>
      <c r="J1258" s="732"/>
      <c r="K1258" s="733"/>
      <c r="L1258" s="22"/>
      <c r="M1258" s="22"/>
      <c r="N1258" s="22"/>
      <c r="O1258" s="22"/>
      <c r="P1258" s="22"/>
      <c r="Q1258" s="22"/>
      <c r="R1258" s="22"/>
      <c r="S1258" s="22"/>
      <c r="T1258" s="22"/>
      <c r="U1258" s="22"/>
      <c r="V1258" s="22"/>
      <c r="W1258" s="22"/>
      <c r="X1258" s="22"/>
      <c r="Y1258" s="22"/>
      <c r="Z1258" s="22"/>
    </row>
    <row r="1259" spans="1:26" ht="23.25" customHeight="1">
      <c r="A1259" s="359">
        <f>COUNT(A1256:A1258)</f>
        <v>3</v>
      </c>
      <c r="B1259" s="718" t="s">
        <v>85</v>
      </c>
      <c r="C1259" s="581"/>
      <c r="D1259" s="581"/>
      <c r="E1259" s="581"/>
      <c r="F1259" s="581"/>
      <c r="G1259" s="581"/>
      <c r="H1259" s="581"/>
      <c r="I1259" s="734"/>
      <c r="J1259" s="581"/>
      <c r="K1259" s="581"/>
      <c r="L1259" s="22"/>
      <c r="M1259" s="22"/>
      <c r="N1259" s="22"/>
      <c r="O1259" s="22"/>
      <c r="P1259" s="22"/>
      <c r="Q1259" s="22"/>
      <c r="R1259" s="22"/>
      <c r="S1259" s="22"/>
      <c r="T1259" s="22"/>
      <c r="U1259" s="22"/>
      <c r="V1259" s="22"/>
      <c r="W1259" s="22"/>
      <c r="X1259" s="22"/>
      <c r="Y1259" s="22"/>
      <c r="Z1259" s="22"/>
    </row>
    <row r="1260" spans="1:26" ht="16.5" customHeight="1">
      <c r="A1260" s="286"/>
      <c r="B1260" s="719" t="s">
        <v>819</v>
      </c>
      <c r="C1260" s="621"/>
      <c r="D1260" s="621"/>
      <c r="E1260" s="621"/>
      <c r="F1260" s="621"/>
      <c r="G1260" s="621"/>
      <c r="H1260" s="621"/>
      <c r="I1260" s="621"/>
      <c r="J1260" s="621"/>
      <c r="K1260" s="621"/>
      <c r="L1260" s="236"/>
      <c r="M1260" s="236"/>
      <c r="N1260" s="236"/>
      <c r="O1260" s="236"/>
      <c r="P1260" s="236"/>
      <c r="Q1260" s="236"/>
      <c r="R1260" s="236"/>
      <c r="S1260" s="236"/>
      <c r="T1260" s="236"/>
      <c r="U1260" s="236"/>
      <c r="V1260" s="236"/>
      <c r="W1260" s="236"/>
      <c r="X1260" s="236"/>
      <c r="Y1260" s="236"/>
      <c r="Z1260" s="236"/>
    </row>
    <row r="1261" spans="1:26" ht="15.75" customHeight="1" outlineLevel="1">
      <c r="A1261" s="360"/>
      <c r="B1261" s="601" t="s">
        <v>820</v>
      </c>
      <c r="C1261" s="621"/>
      <c r="D1261" s="621"/>
      <c r="E1261" s="621"/>
      <c r="F1261" s="621"/>
      <c r="G1261" s="621"/>
      <c r="H1261" s="621"/>
      <c r="I1261" s="621"/>
      <c r="J1261" s="621"/>
      <c r="K1261" s="621"/>
      <c r="L1261" s="361"/>
      <c r="M1261" s="361"/>
      <c r="N1261" s="361"/>
      <c r="O1261" s="361"/>
      <c r="P1261" s="361"/>
      <c r="Q1261" s="361"/>
      <c r="R1261" s="361"/>
      <c r="S1261" s="361"/>
      <c r="T1261" s="361"/>
      <c r="U1261" s="361"/>
      <c r="V1261" s="361"/>
      <c r="W1261" s="361"/>
      <c r="X1261" s="361"/>
      <c r="Y1261" s="361"/>
      <c r="Z1261" s="361"/>
    </row>
    <row r="1262" spans="1:26" ht="38.25" outlineLevel="1">
      <c r="A1262" s="294">
        <f>A1258+1</f>
        <v>1225</v>
      </c>
      <c r="B1262" s="176" t="s">
        <v>4384</v>
      </c>
      <c r="C1262" s="294" t="s">
        <v>126</v>
      </c>
      <c r="D1262" s="111">
        <v>16</v>
      </c>
      <c r="E1262" s="111">
        <v>16</v>
      </c>
      <c r="F1262" s="287"/>
      <c r="G1262" s="294"/>
      <c r="H1262" s="332"/>
      <c r="I1262" s="294" t="s">
        <v>4385</v>
      </c>
      <c r="J1262" s="624" t="s">
        <v>21</v>
      </c>
      <c r="K1262" s="624" t="s">
        <v>822</v>
      </c>
      <c r="L1262" s="361"/>
      <c r="M1262" s="361"/>
      <c r="N1262" s="361"/>
      <c r="O1262" s="361"/>
      <c r="P1262" s="361"/>
      <c r="Q1262" s="361"/>
      <c r="R1262" s="361"/>
      <c r="S1262" s="361"/>
      <c r="T1262" s="361"/>
      <c r="U1262" s="361"/>
      <c r="V1262" s="361"/>
      <c r="W1262" s="361"/>
      <c r="X1262" s="361"/>
      <c r="Y1262" s="361"/>
      <c r="Z1262" s="361"/>
    </row>
    <row r="1263" spans="1:26" ht="25.5" outlineLevel="1">
      <c r="A1263" s="294">
        <f t="shared" ref="A1263:A1275" si="29">A1262+1</f>
        <v>1226</v>
      </c>
      <c r="B1263" s="176" t="s">
        <v>4386</v>
      </c>
      <c r="C1263" s="294" t="s">
        <v>126</v>
      </c>
      <c r="D1263" s="111">
        <v>20</v>
      </c>
      <c r="E1263" s="294"/>
      <c r="F1263" s="287"/>
      <c r="G1263" s="111">
        <v>20</v>
      </c>
      <c r="H1263" s="332"/>
      <c r="I1263" s="315" t="s">
        <v>4387</v>
      </c>
      <c r="J1263" s="624"/>
      <c r="K1263" s="624"/>
      <c r="L1263" s="361"/>
      <c r="M1263" s="361"/>
      <c r="N1263" s="361"/>
      <c r="O1263" s="361"/>
      <c r="P1263" s="361"/>
      <c r="Q1263" s="361"/>
      <c r="R1263" s="361"/>
      <c r="S1263" s="361"/>
      <c r="T1263" s="361"/>
      <c r="U1263" s="361"/>
      <c r="V1263" s="361"/>
      <c r="W1263" s="361"/>
      <c r="X1263" s="361"/>
      <c r="Y1263" s="361"/>
      <c r="Z1263" s="361"/>
    </row>
    <row r="1264" spans="1:26" ht="25.5" outlineLevel="1">
      <c r="A1264" s="294">
        <f t="shared" si="29"/>
        <v>1227</v>
      </c>
      <c r="B1264" s="176" t="s">
        <v>4388</v>
      </c>
      <c r="C1264" s="294" t="s">
        <v>126</v>
      </c>
      <c r="D1264" s="294">
        <v>20</v>
      </c>
      <c r="E1264" s="332"/>
      <c r="F1264" s="332"/>
      <c r="G1264" s="332"/>
      <c r="H1264" s="294">
        <v>20</v>
      </c>
      <c r="I1264" s="315" t="s">
        <v>4389</v>
      </c>
      <c r="J1264" s="624"/>
      <c r="K1264" s="624"/>
      <c r="L1264" s="361"/>
      <c r="M1264" s="361"/>
      <c r="N1264" s="361"/>
      <c r="O1264" s="361"/>
      <c r="P1264" s="361"/>
      <c r="Q1264" s="361"/>
      <c r="R1264" s="361"/>
      <c r="S1264" s="361"/>
      <c r="T1264" s="361"/>
      <c r="U1264" s="361"/>
      <c r="V1264" s="361"/>
      <c r="W1264" s="361"/>
      <c r="X1264" s="361"/>
      <c r="Y1264" s="361"/>
      <c r="Z1264" s="361"/>
    </row>
    <row r="1265" spans="1:26" ht="38.25" outlineLevel="1">
      <c r="A1265" s="294">
        <f t="shared" si="29"/>
        <v>1228</v>
      </c>
      <c r="B1265" s="176" t="s">
        <v>4390</v>
      </c>
      <c r="C1265" s="294" t="s">
        <v>126</v>
      </c>
      <c r="D1265" s="111">
        <v>10</v>
      </c>
      <c r="E1265" s="294"/>
      <c r="F1265" s="287"/>
      <c r="G1265" s="294"/>
      <c r="H1265" s="111">
        <v>10</v>
      </c>
      <c r="I1265" s="315" t="s">
        <v>4391</v>
      </c>
      <c r="J1265" s="624"/>
      <c r="K1265" s="624"/>
      <c r="L1265" s="361"/>
      <c r="M1265" s="361"/>
      <c r="N1265" s="361"/>
      <c r="O1265" s="361"/>
      <c r="P1265" s="361"/>
      <c r="Q1265" s="361"/>
      <c r="R1265" s="361"/>
      <c r="S1265" s="361"/>
      <c r="T1265" s="361"/>
      <c r="U1265" s="361"/>
      <c r="V1265" s="361"/>
      <c r="W1265" s="361"/>
      <c r="X1265" s="361"/>
      <c r="Y1265" s="361"/>
      <c r="Z1265" s="361"/>
    </row>
    <row r="1266" spans="1:26" ht="38.25" outlineLevel="1">
      <c r="A1266" s="294">
        <f t="shared" si="29"/>
        <v>1229</v>
      </c>
      <c r="B1266" s="176" t="s">
        <v>4392</v>
      </c>
      <c r="C1266" s="294" t="s">
        <v>126</v>
      </c>
      <c r="D1266" s="111">
        <v>10</v>
      </c>
      <c r="E1266" s="332"/>
      <c r="F1266" s="332"/>
      <c r="G1266" s="332"/>
      <c r="H1266" s="111">
        <v>10</v>
      </c>
      <c r="I1266" s="315" t="s">
        <v>4391</v>
      </c>
      <c r="J1266" s="624"/>
      <c r="K1266" s="624"/>
      <c r="L1266" s="361"/>
      <c r="M1266" s="361"/>
      <c r="N1266" s="361"/>
      <c r="O1266" s="361"/>
      <c r="P1266" s="361"/>
      <c r="Q1266" s="361"/>
      <c r="R1266" s="361"/>
      <c r="S1266" s="361"/>
      <c r="T1266" s="361"/>
      <c r="U1266" s="361"/>
      <c r="V1266" s="361"/>
      <c r="W1266" s="361"/>
      <c r="X1266" s="361"/>
      <c r="Y1266" s="361"/>
      <c r="Z1266" s="361"/>
    </row>
    <row r="1267" spans="1:26" ht="51" outlineLevel="1">
      <c r="A1267" s="294">
        <f t="shared" si="29"/>
        <v>1230</v>
      </c>
      <c r="B1267" s="176" t="s">
        <v>4393</v>
      </c>
      <c r="C1267" s="294" t="s">
        <v>126</v>
      </c>
      <c r="D1267" s="111">
        <v>7</v>
      </c>
      <c r="E1267" s="294"/>
      <c r="F1267" s="287"/>
      <c r="G1267" s="294"/>
      <c r="H1267" s="111">
        <v>7</v>
      </c>
      <c r="I1267" s="723" t="s">
        <v>4394</v>
      </c>
      <c r="J1267" s="624"/>
      <c r="K1267" s="624"/>
      <c r="L1267" s="361"/>
      <c r="M1267" s="361"/>
      <c r="N1267" s="361"/>
      <c r="O1267" s="361"/>
      <c r="P1267" s="361"/>
      <c r="Q1267" s="361"/>
      <c r="R1267" s="361"/>
      <c r="S1267" s="361"/>
      <c r="T1267" s="361"/>
      <c r="U1267" s="361"/>
      <c r="V1267" s="361"/>
      <c r="W1267" s="361"/>
      <c r="X1267" s="361"/>
      <c r="Y1267" s="361"/>
      <c r="Z1267" s="361"/>
    </row>
    <row r="1268" spans="1:26" ht="51" outlineLevel="1">
      <c r="A1268" s="294">
        <f t="shared" si="29"/>
        <v>1231</v>
      </c>
      <c r="B1268" s="176" t="s">
        <v>4395</v>
      </c>
      <c r="C1268" s="294" t="s">
        <v>126</v>
      </c>
      <c r="D1268" s="111">
        <v>6</v>
      </c>
      <c r="E1268" s="332"/>
      <c r="F1268" s="332"/>
      <c r="G1268" s="332"/>
      <c r="H1268" s="111">
        <v>6</v>
      </c>
      <c r="I1268" s="581"/>
      <c r="J1268" s="624"/>
      <c r="K1268" s="624"/>
      <c r="L1268" s="361"/>
      <c r="M1268" s="361"/>
      <c r="N1268" s="361"/>
      <c r="O1268" s="361"/>
      <c r="P1268" s="361"/>
      <c r="Q1268" s="361"/>
      <c r="R1268" s="361"/>
      <c r="S1268" s="361"/>
      <c r="T1268" s="361"/>
      <c r="U1268" s="361"/>
      <c r="V1268" s="361"/>
      <c r="W1268" s="361"/>
      <c r="X1268" s="361"/>
      <c r="Y1268" s="361"/>
      <c r="Z1268" s="361"/>
    </row>
    <row r="1269" spans="1:26" ht="25.5" outlineLevel="1">
      <c r="A1269" s="294">
        <f t="shared" si="29"/>
        <v>1232</v>
      </c>
      <c r="B1269" s="176" t="s">
        <v>4396</v>
      </c>
      <c r="C1269" s="294" t="s">
        <v>126</v>
      </c>
      <c r="D1269" s="294">
        <v>4</v>
      </c>
      <c r="E1269" s="294">
        <v>3</v>
      </c>
      <c r="F1269" s="294">
        <v>1</v>
      </c>
      <c r="G1269" s="294"/>
      <c r="H1269" s="332"/>
      <c r="I1269" s="576" t="s">
        <v>4397</v>
      </c>
      <c r="J1269" s="624"/>
      <c r="K1269" s="624"/>
      <c r="L1269" s="361"/>
      <c r="M1269" s="361"/>
      <c r="N1269" s="361"/>
      <c r="O1269" s="361"/>
      <c r="P1269" s="361"/>
      <c r="Q1269" s="361"/>
      <c r="R1269" s="361"/>
      <c r="S1269" s="361"/>
      <c r="T1269" s="361"/>
      <c r="U1269" s="361"/>
      <c r="V1269" s="361"/>
      <c r="W1269" s="361"/>
      <c r="X1269" s="361"/>
      <c r="Y1269" s="361"/>
      <c r="Z1269" s="361"/>
    </row>
    <row r="1270" spans="1:26" ht="25.5" outlineLevel="1">
      <c r="A1270" s="294">
        <f t="shared" si="29"/>
        <v>1233</v>
      </c>
      <c r="B1270" s="176" t="s">
        <v>4398</v>
      </c>
      <c r="C1270" s="294" t="s">
        <v>126</v>
      </c>
      <c r="D1270" s="287">
        <v>4</v>
      </c>
      <c r="E1270" s="294">
        <v>3</v>
      </c>
      <c r="F1270" s="294">
        <v>1</v>
      </c>
      <c r="G1270" s="294"/>
      <c r="H1270" s="332"/>
      <c r="I1270" s="581"/>
      <c r="J1270" s="624"/>
      <c r="K1270" s="624"/>
      <c r="L1270" s="361"/>
      <c r="M1270" s="361"/>
      <c r="N1270" s="361"/>
      <c r="O1270" s="361"/>
      <c r="P1270" s="361"/>
      <c r="Q1270" s="361"/>
      <c r="R1270" s="361"/>
      <c r="S1270" s="361"/>
      <c r="T1270" s="361"/>
      <c r="U1270" s="361"/>
      <c r="V1270" s="361"/>
      <c r="W1270" s="361"/>
      <c r="X1270" s="361"/>
      <c r="Y1270" s="361"/>
      <c r="Z1270" s="361"/>
    </row>
    <row r="1271" spans="1:26" ht="25.5" outlineLevel="1">
      <c r="A1271" s="294">
        <f t="shared" si="29"/>
        <v>1234</v>
      </c>
      <c r="B1271" s="176" t="s">
        <v>4399</v>
      </c>
      <c r="C1271" s="294" t="s">
        <v>126</v>
      </c>
      <c r="D1271" s="287">
        <v>2</v>
      </c>
      <c r="E1271" s="294">
        <v>2</v>
      </c>
      <c r="F1271" s="294"/>
      <c r="G1271" s="294"/>
      <c r="H1271" s="332"/>
      <c r="I1271" s="581"/>
      <c r="J1271" s="624"/>
      <c r="K1271" s="624"/>
      <c r="L1271" s="361"/>
      <c r="M1271" s="361"/>
      <c r="N1271" s="361"/>
      <c r="O1271" s="361"/>
      <c r="P1271" s="361"/>
      <c r="Q1271" s="361"/>
      <c r="R1271" s="361"/>
      <c r="S1271" s="361"/>
      <c r="T1271" s="361"/>
      <c r="U1271" s="361"/>
      <c r="V1271" s="361"/>
      <c r="W1271" s="361"/>
      <c r="X1271" s="361"/>
      <c r="Y1271" s="361"/>
      <c r="Z1271" s="361"/>
    </row>
    <row r="1272" spans="1:26" ht="25.5" outlineLevel="1">
      <c r="A1272" s="294">
        <f t="shared" si="29"/>
        <v>1235</v>
      </c>
      <c r="B1272" s="176" t="s">
        <v>4400</v>
      </c>
      <c r="C1272" s="294" t="s">
        <v>126</v>
      </c>
      <c r="D1272" s="294">
        <v>2</v>
      </c>
      <c r="E1272" s="294">
        <v>2</v>
      </c>
      <c r="F1272" s="294"/>
      <c r="G1272" s="294"/>
      <c r="H1272" s="332"/>
      <c r="I1272" s="581"/>
      <c r="J1272" s="624"/>
      <c r="K1272" s="624"/>
      <c r="L1272" s="361"/>
      <c r="M1272" s="361"/>
      <c r="N1272" s="361"/>
      <c r="O1272" s="361"/>
      <c r="P1272" s="361"/>
      <c r="Q1272" s="361"/>
      <c r="R1272" s="361"/>
      <c r="S1272" s="361"/>
      <c r="T1272" s="361"/>
      <c r="U1272" s="361"/>
      <c r="V1272" s="361"/>
      <c r="W1272" s="361"/>
      <c r="X1272" s="361"/>
      <c r="Y1272" s="361"/>
      <c r="Z1272" s="361"/>
    </row>
    <row r="1273" spans="1:26" ht="51" outlineLevel="1">
      <c r="A1273" s="294">
        <f t="shared" si="29"/>
        <v>1236</v>
      </c>
      <c r="B1273" s="176" t="s">
        <v>4401</v>
      </c>
      <c r="C1273" s="294" t="s">
        <v>126</v>
      </c>
      <c r="D1273" s="294">
        <v>5</v>
      </c>
      <c r="E1273" s="294">
        <v>4</v>
      </c>
      <c r="F1273" s="294">
        <v>1</v>
      </c>
      <c r="G1273" s="294"/>
      <c r="H1273" s="332"/>
      <c r="I1273" s="294" t="s">
        <v>4402</v>
      </c>
      <c r="J1273" s="624" t="s">
        <v>21</v>
      </c>
      <c r="K1273" s="624" t="s">
        <v>822</v>
      </c>
      <c r="L1273" s="361"/>
      <c r="M1273" s="361"/>
      <c r="N1273" s="361"/>
      <c r="O1273" s="361"/>
      <c r="P1273" s="361"/>
      <c r="Q1273" s="361"/>
      <c r="R1273" s="361"/>
      <c r="S1273" s="361"/>
      <c r="T1273" s="361"/>
      <c r="U1273" s="361"/>
      <c r="V1273" s="361"/>
      <c r="W1273" s="361"/>
      <c r="X1273" s="361"/>
      <c r="Y1273" s="361"/>
      <c r="Z1273" s="361"/>
    </row>
    <row r="1274" spans="1:26" ht="63.75" outlineLevel="1">
      <c r="A1274" s="294">
        <f t="shared" si="29"/>
        <v>1237</v>
      </c>
      <c r="B1274" s="102" t="s">
        <v>4403</v>
      </c>
      <c r="C1274" s="294" t="s">
        <v>126</v>
      </c>
      <c r="D1274" s="291">
        <v>10</v>
      </c>
      <c r="E1274" s="291">
        <v>10</v>
      </c>
      <c r="F1274" s="287"/>
      <c r="G1274" s="294"/>
      <c r="H1274" s="362"/>
      <c r="I1274" s="294" t="s">
        <v>4404</v>
      </c>
      <c r="J1274" s="624"/>
      <c r="K1274" s="624"/>
      <c r="L1274" s="361"/>
      <c r="M1274" s="361"/>
      <c r="N1274" s="361"/>
      <c r="O1274" s="361"/>
      <c r="P1274" s="361"/>
      <c r="Q1274" s="361"/>
      <c r="R1274" s="361"/>
      <c r="S1274" s="361"/>
      <c r="T1274" s="361"/>
      <c r="U1274" s="361"/>
      <c r="V1274" s="361"/>
      <c r="W1274" s="361"/>
      <c r="X1274" s="361"/>
      <c r="Y1274" s="361"/>
      <c r="Z1274" s="361"/>
    </row>
    <row r="1275" spans="1:26" ht="63.75" outlineLevel="1">
      <c r="A1275" s="294">
        <f t="shared" si="29"/>
        <v>1238</v>
      </c>
      <c r="B1275" s="102" t="s">
        <v>4405</v>
      </c>
      <c r="C1275" s="294" t="s">
        <v>126</v>
      </c>
      <c r="D1275" s="291">
        <v>10</v>
      </c>
      <c r="E1275" s="291">
        <v>10</v>
      </c>
      <c r="F1275" s="287"/>
      <c r="G1275" s="294"/>
      <c r="H1275" s="362"/>
      <c r="I1275" s="294" t="s">
        <v>4404</v>
      </c>
      <c r="J1275" s="624"/>
      <c r="K1275" s="624"/>
      <c r="L1275" s="361"/>
      <c r="M1275" s="361"/>
      <c r="N1275" s="361"/>
      <c r="O1275" s="361"/>
      <c r="P1275" s="361"/>
      <c r="Q1275" s="361"/>
      <c r="R1275" s="361"/>
      <c r="S1275" s="361"/>
      <c r="T1275" s="361"/>
      <c r="U1275" s="361"/>
      <c r="V1275" s="361"/>
      <c r="W1275" s="361"/>
      <c r="X1275" s="361"/>
      <c r="Y1275" s="361"/>
      <c r="Z1275" s="361"/>
    </row>
    <row r="1276" spans="1:26" ht="15" outlineLevel="1">
      <c r="A1276" s="362"/>
      <c r="B1276" s="735" t="s">
        <v>879</v>
      </c>
      <c r="C1276" s="621"/>
      <c r="D1276" s="621"/>
      <c r="E1276" s="621"/>
      <c r="F1276" s="621"/>
      <c r="G1276" s="621"/>
      <c r="H1276" s="621"/>
      <c r="I1276" s="621"/>
      <c r="J1276" s="621"/>
      <c r="K1276" s="621"/>
      <c r="L1276" s="361"/>
      <c r="M1276" s="361"/>
      <c r="N1276" s="361"/>
      <c r="O1276" s="361"/>
      <c r="P1276" s="361"/>
      <c r="Q1276" s="361"/>
      <c r="R1276" s="361"/>
      <c r="S1276" s="361"/>
      <c r="T1276" s="361"/>
      <c r="U1276" s="361"/>
      <c r="V1276" s="361"/>
      <c r="W1276" s="361"/>
      <c r="X1276" s="361"/>
      <c r="Y1276" s="361"/>
      <c r="Z1276" s="361"/>
    </row>
    <row r="1277" spans="1:26" ht="38.25" outlineLevel="1">
      <c r="A1277" s="294">
        <f>A1275+1</f>
        <v>1239</v>
      </c>
      <c r="B1277" s="176" t="s">
        <v>4406</v>
      </c>
      <c r="C1277" s="294" t="s">
        <v>126</v>
      </c>
      <c r="D1277" s="294">
        <v>4</v>
      </c>
      <c r="E1277" s="294">
        <v>4</v>
      </c>
      <c r="F1277" s="287"/>
      <c r="G1277" s="294"/>
      <c r="H1277" s="332"/>
      <c r="I1277" s="294" t="s">
        <v>4407</v>
      </c>
      <c r="J1277" s="624" t="s">
        <v>21</v>
      </c>
      <c r="K1277" s="624" t="s">
        <v>822</v>
      </c>
      <c r="L1277" s="361"/>
      <c r="M1277" s="361"/>
      <c r="N1277" s="361"/>
      <c r="O1277" s="361"/>
      <c r="P1277" s="361"/>
      <c r="Q1277" s="361"/>
      <c r="R1277" s="361"/>
      <c r="S1277" s="361"/>
      <c r="T1277" s="361"/>
      <c r="U1277" s="361"/>
      <c r="V1277" s="361"/>
      <c r="W1277" s="361"/>
      <c r="X1277" s="361"/>
      <c r="Y1277" s="361"/>
      <c r="Z1277" s="361"/>
    </row>
    <row r="1278" spans="1:26" ht="25.5" outlineLevel="1">
      <c r="A1278" s="294">
        <f>A1277+1</f>
        <v>1240</v>
      </c>
      <c r="B1278" s="176" t="s">
        <v>4408</v>
      </c>
      <c r="C1278" s="294" t="s">
        <v>126</v>
      </c>
      <c r="D1278" s="294">
        <v>8</v>
      </c>
      <c r="E1278" s="294">
        <v>8</v>
      </c>
      <c r="F1278" s="287"/>
      <c r="G1278" s="294"/>
      <c r="H1278" s="332"/>
      <c r="I1278" s="294" t="s">
        <v>4409</v>
      </c>
      <c r="J1278" s="624"/>
      <c r="K1278" s="624"/>
      <c r="L1278" s="361"/>
      <c r="M1278" s="361"/>
      <c r="N1278" s="361"/>
      <c r="O1278" s="361"/>
      <c r="P1278" s="361"/>
      <c r="Q1278" s="361"/>
      <c r="R1278" s="361"/>
      <c r="S1278" s="361"/>
      <c r="T1278" s="361"/>
      <c r="U1278" s="361"/>
      <c r="V1278" s="361"/>
      <c r="W1278" s="361"/>
      <c r="X1278" s="361"/>
      <c r="Y1278" s="361"/>
      <c r="Z1278" s="361"/>
    </row>
    <row r="1279" spans="1:26" ht="15" outlineLevel="1">
      <c r="A1279" s="362"/>
      <c r="B1279" s="735" t="s">
        <v>1174</v>
      </c>
      <c r="C1279" s="621"/>
      <c r="D1279" s="621"/>
      <c r="E1279" s="621"/>
      <c r="F1279" s="621"/>
      <c r="G1279" s="621"/>
      <c r="H1279" s="621"/>
      <c r="I1279" s="621"/>
      <c r="J1279" s="621"/>
      <c r="K1279" s="621"/>
      <c r="L1279" s="361"/>
      <c r="M1279" s="361"/>
      <c r="N1279" s="361"/>
      <c r="O1279" s="361"/>
      <c r="P1279" s="361"/>
      <c r="Q1279" s="361"/>
      <c r="R1279" s="361"/>
      <c r="S1279" s="361"/>
      <c r="T1279" s="361"/>
      <c r="U1279" s="361"/>
      <c r="V1279" s="361"/>
      <c r="W1279" s="361"/>
      <c r="X1279" s="361"/>
      <c r="Y1279" s="361"/>
      <c r="Z1279" s="361"/>
    </row>
    <row r="1280" spans="1:26" ht="89.25" outlineLevel="1">
      <c r="A1280" s="170">
        <f>A1278+1</f>
        <v>1241</v>
      </c>
      <c r="B1280" s="176" t="s">
        <v>4410</v>
      </c>
      <c r="C1280" s="294" t="s">
        <v>126</v>
      </c>
      <c r="D1280" s="111">
        <v>1</v>
      </c>
      <c r="E1280" s="294">
        <v>1</v>
      </c>
      <c r="F1280" s="294"/>
      <c r="G1280" s="287"/>
      <c r="H1280" s="332"/>
      <c r="I1280" s="576" t="s">
        <v>4397</v>
      </c>
      <c r="J1280" s="624" t="s">
        <v>21</v>
      </c>
      <c r="K1280" s="624" t="s">
        <v>822</v>
      </c>
      <c r="L1280" s="361"/>
      <c r="M1280" s="361"/>
      <c r="N1280" s="361"/>
      <c r="O1280" s="361"/>
      <c r="P1280" s="361"/>
      <c r="Q1280" s="361"/>
      <c r="R1280" s="361"/>
      <c r="S1280" s="361"/>
      <c r="T1280" s="361"/>
      <c r="U1280" s="361"/>
      <c r="V1280" s="361"/>
      <c r="W1280" s="361"/>
      <c r="X1280" s="361"/>
      <c r="Y1280" s="361"/>
      <c r="Z1280" s="361"/>
    </row>
    <row r="1281" spans="1:26" ht="63.75" outlineLevel="1">
      <c r="A1281" s="170">
        <f t="shared" ref="A1281:A1330" si="30">A1280+1</f>
        <v>1242</v>
      </c>
      <c r="B1281" s="176" t="s">
        <v>4411</v>
      </c>
      <c r="C1281" s="294" t="s">
        <v>126</v>
      </c>
      <c r="D1281" s="111">
        <v>1</v>
      </c>
      <c r="E1281" s="294">
        <v>1</v>
      </c>
      <c r="F1281" s="294"/>
      <c r="G1281" s="287"/>
      <c r="H1281" s="332"/>
      <c r="I1281" s="581"/>
      <c r="J1281" s="624"/>
      <c r="K1281" s="624"/>
      <c r="L1281" s="361"/>
      <c r="M1281" s="361"/>
      <c r="N1281" s="361"/>
      <c r="O1281" s="361"/>
      <c r="P1281" s="361"/>
      <c r="Q1281" s="361"/>
      <c r="R1281" s="361"/>
      <c r="S1281" s="361"/>
      <c r="T1281" s="361"/>
      <c r="U1281" s="361"/>
      <c r="V1281" s="361"/>
      <c r="W1281" s="361"/>
      <c r="X1281" s="361"/>
      <c r="Y1281" s="361"/>
      <c r="Z1281" s="361"/>
    </row>
    <row r="1282" spans="1:26" ht="51" outlineLevel="1">
      <c r="A1282" s="170">
        <f t="shared" si="30"/>
        <v>1243</v>
      </c>
      <c r="B1282" s="176" t="s">
        <v>4412</v>
      </c>
      <c r="C1282" s="294" t="s">
        <v>126</v>
      </c>
      <c r="D1282" s="111">
        <v>8</v>
      </c>
      <c r="E1282" s="294">
        <v>8</v>
      </c>
      <c r="F1282" s="294"/>
      <c r="G1282" s="287"/>
      <c r="H1282" s="332"/>
      <c r="I1282" s="581"/>
      <c r="J1282" s="624"/>
      <c r="K1282" s="624"/>
      <c r="L1282" s="361"/>
      <c r="M1282" s="361"/>
      <c r="N1282" s="361"/>
      <c r="O1282" s="361"/>
      <c r="P1282" s="361"/>
      <c r="Q1282" s="361"/>
      <c r="R1282" s="361"/>
      <c r="S1282" s="361"/>
      <c r="T1282" s="361"/>
      <c r="U1282" s="361"/>
      <c r="V1282" s="361"/>
      <c r="W1282" s="361"/>
      <c r="X1282" s="361"/>
      <c r="Y1282" s="361"/>
      <c r="Z1282" s="361"/>
    </row>
    <row r="1283" spans="1:26" ht="89.25" outlineLevel="1">
      <c r="A1283" s="170">
        <f t="shared" si="30"/>
        <v>1244</v>
      </c>
      <c r="B1283" s="176" t="s">
        <v>4410</v>
      </c>
      <c r="C1283" s="294" t="s">
        <v>126</v>
      </c>
      <c r="D1283" s="111">
        <v>1</v>
      </c>
      <c r="E1283" s="294">
        <v>1</v>
      </c>
      <c r="F1283" s="294"/>
      <c r="G1283" s="287"/>
      <c r="H1283" s="332"/>
      <c r="I1283" s="294" t="s">
        <v>4397</v>
      </c>
      <c r="J1283" s="624"/>
      <c r="K1283" s="624"/>
      <c r="L1283" s="361"/>
      <c r="M1283" s="361"/>
      <c r="N1283" s="361"/>
      <c r="O1283" s="361"/>
      <c r="P1283" s="361"/>
      <c r="Q1283" s="361"/>
      <c r="R1283" s="361"/>
      <c r="S1283" s="361"/>
      <c r="T1283" s="361"/>
      <c r="U1283" s="361"/>
      <c r="V1283" s="361"/>
      <c r="W1283" s="361"/>
      <c r="X1283" s="361"/>
      <c r="Y1283" s="361"/>
      <c r="Z1283" s="361"/>
    </row>
    <row r="1284" spans="1:26" ht="63.75" outlineLevel="1">
      <c r="A1284" s="170">
        <f t="shared" si="30"/>
        <v>1245</v>
      </c>
      <c r="B1284" s="176" t="s">
        <v>4411</v>
      </c>
      <c r="C1284" s="294" t="s">
        <v>126</v>
      </c>
      <c r="D1284" s="111">
        <v>1</v>
      </c>
      <c r="E1284" s="294">
        <v>1</v>
      </c>
      <c r="F1284" s="294"/>
      <c r="G1284" s="287"/>
      <c r="H1284" s="332"/>
      <c r="I1284" s="294" t="s">
        <v>4397</v>
      </c>
      <c r="J1284" s="624"/>
      <c r="K1284" s="624"/>
      <c r="L1284" s="361"/>
      <c r="M1284" s="361"/>
      <c r="N1284" s="361"/>
      <c r="O1284" s="361"/>
      <c r="P1284" s="361"/>
      <c r="Q1284" s="361"/>
      <c r="R1284" s="361"/>
      <c r="S1284" s="361"/>
      <c r="T1284" s="361"/>
      <c r="U1284" s="361"/>
      <c r="V1284" s="361"/>
      <c r="W1284" s="361"/>
      <c r="X1284" s="361"/>
      <c r="Y1284" s="361"/>
      <c r="Z1284" s="361"/>
    </row>
    <row r="1285" spans="1:26" ht="51" outlineLevel="1">
      <c r="A1285" s="170">
        <f t="shared" si="30"/>
        <v>1246</v>
      </c>
      <c r="B1285" s="176" t="s">
        <v>4413</v>
      </c>
      <c r="C1285" s="294" t="s">
        <v>126</v>
      </c>
      <c r="D1285" s="111">
        <v>4</v>
      </c>
      <c r="E1285" s="294">
        <v>3</v>
      </c>
      <c r="F1285" s="294">
        <v>1</v>
      </c>
      <c r="G1285" s="287"/>
      <c r="H1285" s="332"/>
      <c r="I1285" s="315" t="s">
        <v>4414</v>
      </c>
      <c r="J1285" s="624"/>
      <c r="K1285" s="624"/>
      <c r="L1285" s="361"/>
      <c r="M1285" s="361"/>
      <c r="N1285" s="361"/>
      <c r="O1285" s="361"/>
      <c r="P1285" s="361"/>
      <c r="Q1285" s="361"/>
      <c r="R1285" s="361"/>
      <c r="S1285" s="361"/>
      <c r="T1285" s="361"/>
      <c r="U1285" s="361"/>
      <c r="V1285" s="361"/>
      <c r="W1285" s="361"/>
      <c r="X1285" s="361"/>
      <c r="Y1285" s="361"/>
      <c r="Z1285" s="361"/>
    </row>
    <row r="1286" spans="1:26" ht="25.5" outlineLevel="1">
      <c r="A1286" s="170">
        <f t="shared" si="30"/>
        <v>1247</v>
      </c>
      <c r="B1286" s="176" t="s">
        <v>4415</v>
      </c>
      <c r="C1286" s="294" t="s">
        <v>126</v>
      </c>
      <c r="D1286" s="111">
        <v>4</v>
      </c>
      <c r="E1286" s="294">
        <v>3</v>
      </c>
      <c r="F1286" s="294">
        <v>1</v>
      </c>
      <c r="G1286" s="287"/>
      <c r="H1286" s="332"/>
      <c r="I1286" s="315" t="s">
        <v>4414</v>
      </c>
      <c r="J1286" s="657" t="s">
        <v>21</v>
      </c>
      <c r="K1286" s="657" t="s">
        <v>822</v>
      </c>
      <c r="L1286" s="361"/>
      <c r="M1286" s="361"/>
      <c r="N1286" s="361"/>
      <c r="O1286" s="361"/>
      <c r="P1286" s="361"/>
      <c r="Q1286" s="361"/>
      <c r="R1286" s="361"/>
      <c r="S1286" s="361"/>
      <c r="T1286" s="361"/>
      <c r="U1286" s="361"/>
      <c r="V1286" s="361"/>
      <c r="W1286" s="361"/>
      <c r="X1286" s="361"/>
      <c r="Y1286" s="361"/>
      <c r="Z1286" s="361"/>
    </row>
    <row r="1287" spans="1:26" ht="25.5" outlineLevel="1">
      <c r="A1287" s="170">
        <f t="shared" si="30"/>
        <v>1248</v>
      </c>
      <c r="B1287" s="324" t="s">
        <v>4416</v>
      </c>
      <c r="C1287" s="294" t="s">
        <v>126</v>
      </c>
      <c r="D1287" s="111">
        <v>1</v>
      </c>
      <c r="E1287" s="294">
        <v>1</v>
      </c>
      <c r="F1287" s="294"/>
      <c r="G1287" s="287"/>
      <c r="H1287" s="332"/>
      <c r="I1287" s="315" t="s">
        <v>4417</v>
      </c>
      <c r="J1287" s="657"/>
      <c r="K1287" s="657"/>
      <c r="L1287" s="361"/>
      <c r="M1287" s="361"/>
      <c r="N1287" s="361"/>
      <c r="O1287" s="361"/>
      <c r="P1287" s="361"/>
      <c r="Q1287" s="361"/>
      <c r="R1287" s="361"/>
      <c r="S1287" s="361"/>
      <c r="T1287" s="361"/>
      <c r="U1287" s="361"/>
      <c r="V1287" s="361"/>
      <c r="W1287" s="361"/>
      <c r="X1287" s="361"/>
      <c r="Y1287" s="361"/>
      <c r="Z1287" s="361"/>
    </row>
    <row r="1288" spans="1:26" ht="25.5" outlineLevel="1">
      <c r="A1288" s="170">
        <f t="shared" si="30"/>
        <v>1249</v>
      </c>
      <c r="B1288" s="174" t="s">
        <v>4418</v>
      </c>
      <c r="C1288" s="294" t="s">
        <v>126</v>
      </c>
      <c r="D1288" s="287">
        <v>6</v>
      </c>
      <c r="E1288" s="294">
        <v>4</v>
      </c>
      <c r="F1288" s="294">
        <v>2</v>
      </c>
      <c r="G1288" s="287"/>
      <c r="H1288" s="332"/>
      <c r="I1288" s="576" t="s">
        <v>4419</v>
      </c>
      <c r="J1288" s="657"/>
      <c r="K1288" s="657"/>
      <c r="L1288" s="361"/>
      <c r="M1288" s="361"/>
      <c r="N1288" s="361"/>
      <c r="O1288" s="361"/>
      <c r="P1288" s="361"/>
      <c r="Q1288" s="361"/>
      <c r="R1288" s="361"/>
      <c r="S1288" s="361"/>
      <c r="T1288" s="361"/>
      <c r="U1288" s="361"/>
      <c r="V1288" s="361"/>
      <c r="W1288" s="361"/>
      <c r="X1288" s="361"/>
      <c r="Y1288" s="361"/>
      <c r="Z1288" s="361"/>
    </row>
    <row r="1289" spans="1:26" ht="25.5" outlineLevel="1">
      <c r="A1289" s="170">
        <f t="shared" si="30"/>
        <v>1250</v>
      </c>
      <c r="B1289" s="174" t="s">
        <v>4420</v>
      </c>
      <c r="C1289" s="294" t="s">
        <v>126</v>
      </c>
      <c r="D1289" s="287">
        <v>12</v>
      </c>
      <c r="E1289" s="294">
        <v>6</v>
      </c>
      <c r="F1289" s="294">
        <v>6</v>
      </c>
      <c r="G1289" s="287"/>
      <c r="H1289" s="332"/>
      <c r="I1289" s="581"/>
      <c r="J1289" s="657"/>
      <c r="K1289" s="657"/>
      <c r="L1289" s="361"/>
      <c r="M1289" s="361"/>
      <c r="N1289" s="361"/>
      <c r="O1289" s="361"/>
      <c r="P1289" s="361"/>
      <c r="Q1289" s="361"/>
      <c r="R1289" s="361"/>
      <c r="S1289" s="361"/>
      <c r="T1289" s="361"/>
      <c r="U1289" s="361"/>
      <c r="V1289" s="361"/>
      <c r="W1289" s="361"/>
      <c r="X1289" s="361"/>
      <c r="Y1289" s="361"/>
      <c r="Z1289" s="361"/>
    </row>
    <row r="1290" spans="1:26" ht="25.5" outlineLevel="1">
      <c r="A1290" s="170">
        <f t="shared" si="30"/>
        <v>1251</v>
      </c>
      <c r="B1290" s="174" t="s">
        <v>4421</v>
      </c>
      <c r="C1290" s="294" t="s">
        <v>126</v>
      </c>
      <c r="D1290" s="287">
        <v>10</v>
      </c>
      <c r="E1290" s="294">
        <v>5</v>
      </c>
      <c r="F1290" s="294">
        <v>5</v>
      </c>
      <c r="G1290" s="287"/>
      <c r="H1290" s="332"/>
      <c r="I1290" s="581"/>
      <c r="J1290" s="657"/>
      <c r="K1290" s="657"/>
      <c r="L1290" s="361"/>
      <c r="M1290" s="361"/>
      <c r="N1290" s="361"/>
      <c r="O1290" s="361"/>
      <c r="P1290" s="361"/>
      <c r="Q1290" s="361"/>
      <c r="R1290" s="361"/>
      <c r="S1290" s="361"/>
      <c r="T1290" s="361"/>
      <c r="U1290" s="361"/>
      <c r="V1290" s="361"/>
      <c r="W1290" s="361"/>
      <c r="X1290" s="361"/>
      <c r="Y1290" s="361"/>
      <c r="Z1290" s="361"/>
    </row>
    <row r="1291" spans="1:26" ht="25.5" outlineLevel="1">
      <c r="A1291" s="170">
        <f t="shared" si="30"/>
        <v>1252</v>
      </c>
      <c r="B1291" s="174" t="s">
        <v>4422</v>
      </c>
      <c r="C1291" s="294" t="s">
        <v>126</v>
      </c>
      <c r="D1291" s="294">
        <v>6</v>
      </c>
      <c r="E1291" s="294">
        <v>3</v>
      </c>
      <c r="F1291" s="294">
        <v>3</v>
      </c>
      <c r="G1291" s="287"/>
      <c r="H1291" s="332"/>
      <c r="I1291" s="581"/>
      <c r="J1291" s="657"/>
      <c r="K1291" s="657"/>
      <c r="L1291" s="361"/>
      <c r="M1291" s="361"/>
      <c r="N1291" s="361"/>
      <c r="O1291" s="361"/>
      <c r="P1291" s="361"/>
      <c r="Q1291" s="361"/>
      <c r="R1291" s="361"/>
      <c r="S1291" s="361"/>
      <c r="T1291" s="361"/>
      <c r="U1291" s="361"/>
      <c r="V1291" s="361"/>
      <c r="W1291" s="361"/>
      <c r="X1291" s="361"/>
      <c r="Y1291" s="361"/>
      <c r="Z1291" s="361"/>
    </row>
    <row r="1292" spans="1:26" ht="25.5" outlineLevel="1">
      <c r="A1292" s="170">
        <f t="shared" si="30"/>
        <v>1253</v>
      </c>
      <c r="B1292" s="174" t="s">
        <v>4423</v>
      </c>
      <c r="C1292" s="294" t="s">
        <v>126</v>
      </c>
      <c r="D1292" s="294">
        <v>6</v>
      </c>
      <c r="E1292" s="294">
        <v>3</v>
      </c>
      <c r="F1292" s="294">
        <v>3</v>
      </c>
      <c r="G1292" s="287"/>
      <c r="H1292" s="332"/>
      <c r="I1292" s="723" t="s">
        <v>4424</v>
      </c>
      <c r="J1292" s="657"/>
      <c r="K1292" s="657"/>
      <c r="L1292" s="361"/>
      <c r="M1292" s="361"/>
      <c r="N1292" s="361"/>
      <c r="O1292" s="361"/>
      <c r="P1292" s="361"/>
      <c r="Q1292" s="361"/>
      <c r="R1292" s="361"/>
      <c r="S1292" s="361"/>
      <c r="T1292" s="361"/>
      <c r="U1292" s="361"/>
      <c r="V1292" s="361"/>
      <c r="W1292" s="361"/>
      <c r="X1292" s="361"/>
      <c r="Y1292" s="361"/>
      <c r="Z1292" s="361"/>
    </row>
    <row r="1293" spans="1:26" ht="25.5" outlineLevel="1">
      <c r="A1293" s="170">
        <f t="shared" si="30"/>
        <v>1254</v>
      </c>
      <c r="B1293" s="174" t="s">
        <v>4425</v>
      </c>
      <c r="C1293" s="294" t="s">
        <v>126</v>
      </c>
      <c r="D1293" s="294">
        <v>6</v>
      </c>
      <c r="E1293" s="294">
        <v>3</v>
      </c>
      <c r="F1293" s="294">
        <v>3</v>
      </c>
      <c r="G1293" s="287"/>
      <c r="H1293" s="332"/>
      <c r="I1293" s="581"/>
      <c r="J1293" s="657"/>
      <c r="K1293" s="657"/>
      <c r="L1293" s="361"/>
      <c r="M1293" s="361"/>
      <c r="N1293" s="361"/>
      <c r="O1293" s="361"/>
      <c r="P1293" s="361"/>
      <c r="Q1293" s="361"/>
      <c r="R1293" s="361"/>
      <c r="S1293" s="361"/>
      <c r="T1293" s="361"/>
      <c r="U1293" s="361"/>
      <c r="V1293" s="361"/>
      <c r="W1293" s="361"/>
      <c r="X1293" s="361"/>
      <c r="Y1293" s="361"/>
      <c r="Z1293" s="361"/>
    </row>
    <row r="1294" spans="1:26" ht="25.5" outlineLevel="1">
      <c r="A1294" s="170">
        <f t="shared" si="30"/>
        <v>1255</v>
      </c>
      <c r="B1294" s="174" t="s">
        <v>4426</v>
      </c>
      <c r="C1294" s="294" t="s">
        <v>126</v>
      </c>
      <c r="D1294" s="294">
        <v>6</v>
      </c>
      <c r="E1294" s="294">
        <v>3</v>
      </c>
      <c r="F1294" s="294">
        <v>3</v>
      </c>
      <c r="G1294" s="287"/>
      <c r="H1294" s="332"/>
      <c r="I1294" s="581"/>
      <c r="J1294" s="657"/>
      <c r="K1294" s="657"/>
      <c r="L1294" s="361"/>
      <c r="M1294" s="361"/>
      <c r="N1294" s="361"/>
      <c r="O1294" s="361"/>
      <c r="P1294" s="361"/>
      <c r="Q1294" s="361"/>
      <c r="R1294" s="361"/>
      <c r="S1294" s="361"/>
      <c r="T1294" s="361"/>
      <c r="U1294" s="361"/>
      <c r="V1294" s="361"/>
      <c r="W1294" s="361"/>
      <c r="X1294" s="361"/>
      <c r="Y1294" s="361"/>
      <c r="Z1294" s="361"/>
    </row>
    <row r="1295" spans="1:26" ht="63.75" outlineLevel="1">
      <c r="A1295" s="170">
        <f t="shared" si="30"/>
        <v>1256</v>
      </c>
      <c r="B1295" s="176" t="s">
        <v>4427</v>
      </c>
      <c r="C1295" s="294" t="s">
        <v>126</v>
      </c>
      <c r="D1295" s="111">
        <v>10</v>
      </c>
      <c r="E1295" s="294">
        <v>8</v>
      </c>
      <c r="F1295" s="294">
        <v>2</v>
      </c>
      <c r="G1295" s="287"/>
      <c r="H1295" s="332"/>
      <c r="I1295" s="576" t="s">
        <v>4397</v>
      </c>
      <c r="J1295" s="657"/>
      <c r="K1295" s="657"/>
      <c r="L1295" s="361"/>
      <c r="M1295" s="361"/>
      <c r="N1295" s="361"/>
      <c r="O1295" s="361"/>
      <c r="P1295" s="361"/>
      <c r="Q1295" s="361"/>
      <c r="R1295" s="361"/>
      <c r="S1295" s="361"/>
      <c r="T1295" s="361"/>
      <c r="U1295" s="361"/>
      <c r="V1295" s="361"/>
      <c r="W1295" s="361"/>
      <c r="X1295" s="361"/>
      <c r="Y1295" s="361"/>
      <c r="Z1295" s="361"/>
    </row>
    <row r="1296" spans="1:26" ht="102" outlineLevel="1">
      <c r="A1296" s="170">
        <f t="shared" si="30"/>
        <v>1257</v>
      </c>
      <c r="B1296" s="324" t="s">
        <v>4428</v>
      </c>
      <c r="C1296" s="294" t="s">
        <v>126</v>
      </c>
      <c r="D1296" s="111">
        <v>4</v>
      </c>
      <c r="E1296" s="294">
        <v>3</v>
      </c>
      <c r="F1296" s="294">
        <v>1</v>
      </c>
      <c r="G1296" s="287"/>
      <c r="H1296" s="332"/>
      <c r="I1296" s="581"/>
      <c r="J1296" s="657"/>
      <c r="K1296" s="657"/>
      <c r="L1296" s="361"/>
      <c r="M1296" s="361"/>
      <c r="N1296" s="361"/>
      <c r="O1296" s="361"/>
      <c r="P1296" s="361"/>
      <c r="Q1296" s="361"/>
      <c r="R1296" s="361"/>
      <c r="S1296" s="361"/>
      <c r="T1296" s="361"/>
      <c r="U1296" s="361"/>
      <c r="V1296" s="361"/>
      <c r="W1296" s="361"/>
      <c r="X1296" s="361"/>
      <c r="Y1296" s="361"/>
      <c r="Z1296" s="361"/>
    </row>
    <row r="1297" spans="1:26" ht="63.75" outlineLevel="1">
      <c r="A1297" s="170">
        <f t="shared" si="30"/>
        <v>1258</v>
      </c>
      <c r="B1297" s="176" t="s">
        <v>4429</v>
      </c>
      <c r="C1297" s="363" t="s">
        <v>126</v>
      </c>
      <c r="D1297" s="111">
        <v>1</v>
      </c>
      <c r="E1297" s="294">
        <v>1</v>
      </c>
      <c r="F1297" s="294"/>
      <c r="G1297" s="287"/>
      <c r="H1297" s="362"/>
      <c r="I1297" s="575" t="s">
        <v>4397</v>
      </c>
      <c r="J1297" s="657"/>
      <c r="K1297" s="657"/>
      <c r="L1297" s="361"/>
      <c r="M1297" s="361"/>
      <c r="N1297" s="361"/>
      <c r="O1297" s="361"/>
      <c r="P1297" s="361"/>
      <c r="Q1297" s="361"/>
      <c r="R1297" s="361"/>
      <c r="S1297" s="361"/>
      <c r="T1297" s="361"/>
      <c r="U1297" s="361"/>
      <c r="V1297" s="361"/>
      <c r="W1297" s="361"/>
      <c r="X1297" s="361"/>
      <c r="Y1297" s="361"/>
      <c r="Z1297" s="361"/>
    </row>
    <row r="1298" spans="1:26" ht="51" outlineLevel="1">
      <c r="A1298" s="170">
        <f t="shared" si="30"/>
        <v>1259</v>
      </c>
      <c r="B1298" s="176" t="s">
        <v>4430</v>
      </c>
      <c r="C1298" s="363" t="s">
        <v>126</v>
      </c>
      <c r="D1298" s="111">
        <v>2</v>
      </c>
      <c r="E1298" s="294">
        <v>2</v>
      </c>
      <c r="F1298" s="294"/>
      <c r="G1298" s="287"/>
      <c r="H1298" s="362"/>
      <c r="I1298" s="581"/>
      <c r="J1298" s="657"/>
      <c r="K1298" s="657"/>
      <c r="L1298" s="361"/>
      <c r="M1298" s="361"/>
      <c r="N1298" s="361"/>
      <c r="O1298" s="361"/>
      <c r="P1298" s="361"/>
      <c r="Q1298" s="361"/>
      <c r="R1298" s="361"/>
      <c r="S1298" s="361"/>
      <c r="T1298" s="361"/>
      <c r="U1298" s="361"/>
      <c r="V1298" s="361"/>
      <c r="W1298" s="361"/>
      <c r="X1298" s="361"/>
      <c r="Y1298" s="361"/>
      <c r="Z1298" s="361"/>
    </row>
    <row r="1299" spans="1:26" ht="63.75" outlineLevel="1">
      <c r="A1299" s="170">
        <f t="shared" si="30"/>
        <v>1260</v>
      </c>
      <c r="B1299" s="176" t="s">
        <v>4431</v>
      </c>
      <c r="C1299" s="363" t="s">
        <v>126</v>
      </c>
      <c r="D1299" s="111">
        <v>2</v>
      </c>
      <c r="E1299" s="294">
        <v>2</v>
      </c>
      <c r="F1299" s="294"/>
      <c r="G1299" s="287"/>
      <c r="H1299" s="362"/>
      <c r="I1299" s="581"/>
      <c r="J1299" s="657"/>
      <c r="K1299" s="657"/>
      <c r="L1299" s="361"/>
      <c r="M1299" s="361"/>
      <c r="N1299" s="361"/>
      <c r="O1299" s="361"/>
      <c r="P1299" s="361"/>
      <c r="Q1299" s="361"/>
      <c r="R1299" s="361"/>
      <c r="S1299" s="361"/>
      <c r="T1299" s="361"/>
      <c r="U1299" s="361"/>
      <c r="V1299" s="361"/>
      <c r="W1299" s="361"/>
      <c r="X1299" s="361"/>
      <c r="Y1299" s="361"/>
      <c r="Z1299" s="361"/>
    </row>
    <row r="1300" spans="1:26" ht="63.75" outlineLevel="1">
      <c r="A1300" s="170">
        <f t="shared" si="30"/>
        <v>1261</v>
      </c>
      <c r="B1300" s="176" t="s">
        <v>4432</v>
      </c>
      <c r="C1300" s="363" t="s">
        <v>126</v>
      </c>
      <c r="D1300" s="111">
        <v>1</v>
      </c>
      <c r="E1300" s="294">
        <v>1</v>
      </c>
      <c r="F1300" s="294"/>
      <c r="G1300" s="287"/>
      <c r="H1300" s="362"/>
      <c r="I1300" s="581"/>
      <c r="J1300" s="657"/>
      <c r="K1300" s="657"/>
      <c r="L1300" s="361"/>
      <c r="M1300" s="361"/>
      <c r="N1300" s="361"/>
      <c r="O1300" s="361"/>
      <c r="P1300" s="361"/>
      <c r="Q1300" s="361"/>
      <c r="R1300" s="361"/>
      <c r="S1300" s="361"/>
      <c r="T1300" s="361"/>
      <c r="U1300" s="361"/>
      <c r="V1300" s="361"/>
      <c r="W1300" s="361"/>
      <c r="X1300" s="361"/>
      <c r="Y1300" s="361"/>
      <c r="Z1300" s="361"/>
    </row>
    <row r="1301" spans="1:26" ht="63.75" outlineLevel="1">
      <c r="A1301" s="170">
        <f t="shared" si="30"/>
        <v>1262</v>
      </c>
      <c r="B1301" s="176" t="s">
        <v>4433</v>
      </c>
      <c r="C1301" s="363" t="s">
        <v>126</v>
      </c>
      <c r="D1301" s="111">
        <v>1</v>
      </c>
      <c r="E1301" s="294">
        <v>1</v>
      </c>
      <c r="F1301" s="294"/>
      <c r="G1301" s="287"/>
      <c r="H1301" s="362"/>
      <c r="I1301" s="575" t="s">
        <v>4397</v>
      </c>
      <c r="J1301" s="657" t="s">
        <v>21</v>
      </c>
      <c r="K1301" s="657" t="s">
        <v>822</v>
      </c>
      <c r="L1301" s="361"/>
      <c r="M1301" s="361"/>
      <c r="N1301" s="361"/>
      <c r="O1301" s="361"/>
      <c r="P1301" s="361"/>
      <c r="Q1301" s="361"/>
      <c r="R1301" s="361"/>
      <c r="S1301" s="361"/>
      <c r="T1301" s="361"/>
      <c r="U1301" s="361"/>
      <c r="V1301" s="361"/>
      <c r="W1301" s="361"/>
      <c r="X1301" s="361"/>
      <c r="Y1301" s="361"/>
      <c r="Z1301" s="361"/>
    </row>
    <row r="1302" spans="1:26" ht="15" outlineLevel="1">
      <c r="A1302" s="170">
        <f t="shared" si="30"/>
        <v>1263</v>
      </c>
      <c r="B1302" s="176" t="s">
        <v>4434</v>
      </c>
      <c r="C1302" s="294" t="s">
        <v>20</v>
      </c>
      <c r="D1302" s="294">
        <v>136</v>
      </c>
      <c r="E1302" s="294">
        <v>56</v>
      </c>
      <c r="F1302" s="294">
        <v>80</v>
      </c>
      <c r="G1302" s="287"/>
      <c r="H1302" s="362"/>
      <c r="I1302" s="581"/>
      <c r="J1302" s="657"/>
      <c r="K1302" s="657"/>
      <c r="L1302" s="361"/>
      <c r="M1302" s="361"/>
      <c r="N1302" s="361"/>
      <c r="O1302" s="361"/>
      <c r="P1302" s="361"/>
      <c r="Q1302" s="361"/>
      <c r="R1302" s="361"/>
      <c r="S1302" s="361"/>
      <c r="T1302" s="361"/>
      <c r="U1302" s="361"/>
      <c r="V1302" s="361"/>
      <c r="W1302" s="361"/>
      <c r="X1302" s="361"/>
      <c r="Y1302" s="361"/>
      <c r="Z1302" s="361"/>
    </row>
    <row r="1303" spans="1:26" ht="15" outlineLevel="1">
      <c r="A1303" s="170">
        <f t="shared" si="30"/>
        <v>1264</v>
      </c>
      <c r="B1303" s="176" t="s">
        <v>4435</v>
      </c>
      <c r="C1303" s="294" t="s">
        <v>20</v>
      </c>
      <c r="D1303" s="294">
        <v>226</v>
      </c>
      <c r="E1303" s="294">
        <v>113</v>
      </c>
      <c r="F1303" s="294">
        <v>113</v>
      </c>
      <c r="G1303" s="287"/>
      <c r="H1303" s="362"/>
      <c r="I1303" s="581"/>
      <c r="J1303" s="657"/>
      <c r="K1303" s="657"/>
      <c r="L1303" s="361"/>
      <c r="M1303" s="361"/>
      <c r="N1303" s="361"/>
      <c r="O1303" s="361"/>
      <c r="P1303" s="361"/>
      <c r="Q1303" s="361"/>
      <c r="R1303" s="361"/>
      <c r="S1303" s="361"/>
      <c r="T1303" s="361"/>
      <c r="U1303" s="361"/>
      <c r="V1303" s="361"/>
      <c r="W1303" s="361"/>
      <c r="X1303" s="361"/>
      <c r="Y1303" s="361"/>
      <c r="Z1303" s="361"/>
    </row>
    <row r="1304" spans="1:26" ht="24.75" customHeight="1" outlineLevel="1">
      <c r="A1304" s="170">
        <f t="shared" si="30"/>
        <v>1265</v>
      </c>
      <c r="B1304" s="176" t="s">
        <v>4436</v>
      </c>
      <c r="C1304" s="294" t="s">
        <v>20</v>
      </c>
      <c r="D1304" s="294">
        <v>226</v>
      </c>
      <c r="E1304" s="294">
        <v>113</v>
      </c>
      <c r="F1304" s="294">
        <v>113</v>
      </c>
      <c r="G1304" s="287"/>
      <c r="H1304" s="362"/>
      <c r="I1304" s="581"/>
      <c r="J1304" s="657"/>
      <c r="K1304" s="657"/>
      <c r="L1304" s="361"/>
      <c r="M1304" s="361"/>
      <c r="N1304" s="361"/>
      <c r="O1304" s="361"/>
      <c r="P1304" s="361"/>
      <c r="Q1304" s="361"/>
      <c r="R1304" s="361"/>
      <c r="S1304" s="361"/>
      <c r="T1304" s="361"/>
      <c r="U1304" s="361"/>
      <c r="V1304" s="361"/>
      <c r="W1304" s="361"/>
      <c r="X1304" s="361"/>
      <c r="Y1304" s="361"/>
      <c r="Z1304" s="361"/>
    </row>
    <row r="1305" spans="1:26" ht="15" outlineLevel="1">
      <c r="A1305" s="170">
        <f t="shared" si="30"/>
        <v>1266</v>
      </c>
      <c r="B1305" s="176" t="s">
        <v>4437</v>
      </c>
      <c r="C1305" s="294" t="s">
        <v>20</v>
      </c>
      <c r="D1305" s="294">
        <v>204</v>
      </c>
      <c r="E1305" s="294">
        <v>102</v>
      </c>
      <c r="F1305" s="294">
        <v>102</v>
      </c>
      <c r="G1305" s="287"/>
      <c r="H1305" s="362"/>
      <c r="I1305" s="581"/>
      <c r="J1305" s="657"/>
      <c r="K1305" s="657"/>
      <c r="L1305" s="361"/>
      <c r="M1305" s="361"/>
      <c r="N1305" s="361"/>
      <c r="O1305" s="361"/>
      <c r="P1305" s="361"/>
      <c r="Q1305" s="361"/>
      <c r="R1305" s="361"/>
      <c r="S1305" s="361"/>
      <c r="T1305" s="361"/>
      <c r="U1305" s="361"/>
      <c r="V1305" s="361"/>
      <c r="W1305" s="361"/>
      <c r="X1305" s="361"/>
      <c r="Y1305" s="361"/>
      <c r="Z1305" s="361"/>
    </row>
    <row r="1306" spans="1:26" ht="51" outlineLevel="1">
      <c r="A1306" s="170">
        <f t="shared" si="30"/>
        <v>1267</v>
      </c>
      <c r="B1306" s="176" t="s">
        <v>4438</v>
      </c>
      <c r="C1306" s="363" t="s">
        <v>126</v>
      </c>
      <c r="D1306" s="111">
        <v>50</v>
      </c>
      <c r="E1306" s="111">
        <v>25</v>
      </c>
      <c r="F1306" s="294">
        <v>25</v>
      </c>
      <c r="G1306" s="287"/>
      <c r="H1306" s="362"/>
      <c r="I1306" s="315" t="s">
        <v>4419</v>
      </c>
      <c r="J1306" s="657"/>
      <c r="K1306" s="657"/>
      <c r="L1306" s="361"/>
      <c r="M1306" s="361"/>
      <c r="N1306" s="361"/>
      <c r="O1306" s="361"/>
      <c r="P1306" s="361"/>
      <c r="Q1306" s="361"/>
      <c r="R1306" s="361"/>
      <c r="S1306" s="361"/>
      <c r="T1306" s="361"/>
      <c r="U1306" s="361"/>
      <c r="V1306" s="361"/>
      <c r="W1306" s="361"/>
      <c r="X1306" s="361"/>
      <c r="Y1306" s="361"/>
      <c r="Z1306" s="361"/>
    </row>
    <row r="1307" spans="1:26" ht="51" outlineLevel="1">
      <c r="A1307" s="170">
        <f t="shared" si="30"/>
        <v>1268</v>
      </c>
      <c r="B1307" s="176" t="s">
        <v>4439</v>
      </c>
      <c r="C1307" s="363" t="s">
        <v>126</v>
      </c>
      <c r="D1307" s="111">
        <v>100</v>
      </c>
      <c r="E1307" s="111">
        <v>50</v>
      </c>
      <c r="F1307" s="294">
        <v>50</v>
      </c>
      <c r="G1307" s="287"/>
      <c r="H1307" s="362"/>
      <c r="I1307" s="723" t="s">
        <v>4419</v>
      </c>
      <c r="J1307" s="657"/>
      <c r="K1307" s="657"/>
      <c r="L1307" s="361"/>
      <c r="M1307" s="361"/>
      <c r="N1307" s="361"/>
      <c r="O1307" s="361"/>
      <c r="P1307" s="361"/>
      <c r="Q1307" s="361"/>
      <c r="R1307" s="361"/>
      <c r="S1307" s="361"/>
      <c r="T1307" s="361"/>
      <c r="U1307" s="361"/>
      <c r="V1307" s="361"/>
      <c r="W1307" s="361"/>
      <c r="X1307" s="361"/>
      <c r="Y1307" s="361"/>
      <c r="Z1307" s="361"/>
    </row>
    <row r="1308" spans="1:26" ht="51" outlineLevel="1">
      <c r="A1308" s="170">
        <f t="shared" si="30"/>
        <v>1269</v>
      </c>
      <c r="B1308" s="176" t="s">
        <v>4440</v>
      </c>
      <c r="C1308" s="363" t="s">
        <v>126</v>
      </c>
      <c r="D1308" s="111">
        <v>80</v>
      </c>
      <c r="E1308" s="111">
        <v>40</v>
      </c>
      <c r="F1308" s="294">
        <v>40</v>
      </c>
      <c r="G1308" s="287"/>
      <c r="H1308" s="362"/>
      <c r="I1308" s="723"/>
      <c r="J1308" s="657"/>
      <c r="K1308" s="657"/>
      <c r="L1308" s="361"/>
      <c r="M1308" s="361"/>
      <c r="N1308" s="361"/>
      <c r="O1308" s="361"/>
      <c r="P1308" s="361"/>
      <c r="Q1308" s="361"/>
      <c r="R1308" s="361"/>
      <c r="S1308" s="361"/>
      <c r="T1308" s="361"/>
      <c r="U1308" s="361"/>
      <c r="V1308" s="361"/>
      <c r="W1308" s="361"/>
      <c r="X1308" s="361"/>
      <c r="Y1308" s="361"/>
      <c r="Z1308" s="361"/>
    </row>
    <row r="1309" spans="1:26" ht="51" outlineLevel="1">
      <c r="A1309" s="170">
        <f t="shared" si="30"/>
        <v>1270</v>
      </c>
      <c r="B1309" s="176" t="s">
        <v>4441</v>
      </c>
      <c r="C1309" s="363" t="s">
        <v>126</v>
      </c>
      <c r="D1309" s="111">
        <v>20</v>
      </c>
      <c r="E1309" s="111">
        <v>15</v>
      </c>
      <c r="F1309" s="294">
        <v>5</v>
      </c>
      <c r="G1309" s="287"/>
      <c r="H1309" s="362"/>
      <c r="I1309" s="723"/>
      <c r="J1309" s="657"/>
      <c r="K1309" s="657"/>
      <c r="L1309" s="361"/>
      <c r="M1309" s="361"/>
      <c r="N1309" s="361"/>
      <c r="O1309" s="361"/>
      <c r="P1309" s="361"/>
      <c r="Q1309" s="361"/>
      <c r="R1309" s="361"/>
      <c r="S1309" s="361"/>
      <c r="T1309" s="361"/>
      <c r="U1309" s="361"/>
      <c r="V1309" s="361"/>
      <c r="W1309" s="361"/>
      <c r="X1309" s="361"/>
      <c r="Y1309" s="361"/>
      <c r="Z1309" s="361"/>
    </row>
    <row r="1310" spans="1:26" ht="51" outlineLevel="1">
      <c r="A1310" s="170">
        <f t="shared" si="30"/>
        <v>1271</v>
      </c>
      <c r="B1310" s="176" t="s">
        <v>4442</v>
      </c>
      <c r="C1310" s="363" t="s">
        <v>126</v>
      </c>
      <c r="D1310" s="111">
        <v>4</v>
      </c>
      <c r="E1310" s="111">
        <v>3</v>
      </c>
      <c r="F1310" s="294">
        <v>1</v>
      </c>
      <c r="G1310" s="287"/>
      <c r="H1310" s="362"/>
      <c r="I1310" s="723"/>
      <c r="J1310" s="657"/>
      <c r="K1310" s="657"/>
      <c r="L1310" s="361"/>
      <c r="M1310" s="361"/>
      <c r="N1310" s="361"/>
      <c r="O1310" s="361"/>
      <c r="P1310" s="361"/>
      <c r="Q1310" s="361"/>
      <c r="R1310" s="361"/>
      <c r="S1310" s="361"/>
      <c r="T1310" s="361"/>
      <c r="U1310" s="361"/>
      <c r="V1310" s="361"/>
      <c r="W1310" s="361"/>
      <c r="X1310" s="361"/>
      <c r="Y1310" s="361"/>
      <c r="Z1310" s="361"/>
    </row>
    <row r="1311" spans="1:26" ht="15" customHeight="1" outlineLevel="1">
      <c r="A1311" s="170">
        <f t="shared" si="30"/>
        <v>1272</v>
      </c>
      <c r="B1311" s="364" t="s">
        <v>4443</v>
      </c>
      <c r="C1311" s="363" t="s">
        <v>126</v>
      </c>
      <c r="D1311" s="294">
        <v>200</v>
      </c>
      <c r="E1311" s="294">
        <v>100</v>
      </c>
      <c r="F1311" s="294">
        <v>100</v>
      </c>
      <c r="G1311" s="287"/>
      <c r="H1311" s="362"/>
      <c r="I1311" s="575" t="s">
        <v>4397</v>
      </c>
      <c r="J1311" s="657"/>
      <c r="K1311" s="657"/>
      <c r="L1311" s="361"/>
      <c r="M1311" s="361"/>
      <c r="N1311" s="361"/>
      <c r="O1311" s="361"/>
      <c r="P1311" s="361"/>
      <c r="Q1311" s="361"/>
      <c r="R1311" s="361"/>
      <c r="S1311" s="361"/>
      <c r="T1311" s="361"/>
      <c r="U1311" s="361"/>
      <c r="V1311" s="361"/>
      <c r="W1311" s="361"/>
      <c r="X1311" s="361"/>
      <c r="Y1311" s="361"/>
      <c r="Z1311" s="361"/>
    </row>
    <row r="1312" spans="1:26" ht="15" outlineLevel="1">
      <c r="A1312" s="170">
        <f t="shared" si="30"/>
        <v>1273</v>
      </c>
      <c r="B1312" s="364" t="s">
        <v>4444</v>
      </c>
      <c r="C1312" s="363" t="s">
        <v>126</v>
      </c>
      <c r="D1312" s="294">
        <v>100</v>
      </c>
      <c r="E1312" s="294">
        <v>50</v>
      </c>
      <c r="F1312" s="294">
        <v>50</v>
      </c>
      <c r="G1312" s="287"/>
      <c r="H1312" s="362"/>
      <c r="I1312" s="581"/>
      <c r="J1312" s="657"/>
      <c r="K1312" s="657"/>
      <c r="L1312" s="361"/>
      <c r="M1312" s="361"/>
      <c r="N1312" s="361"/>
      <c r="O1312" s="361"/>
      <c r="P1312" s="361"/>
      <c r="Q1312" s="361"/>
      <c r="R1312" s="361"/>
      <c r="S1312" s="361"/>
      <c r="T1312" s="361"/>
      <c r="U1312" s="361"/>
      <c r="V1312" s="361"/>
      <c r="W1312" s="361"/>
      <c r="X1312" s="361"/>
      <c r="Y1312" s="361"/>
      <c r="Z1312" s="361"/>
    </row>
    <row r="1313" spans="1:26" ht="143.25" customHeight="1" outlineLevel="1">
      <c r="A1313" s="170">
        <f t="shared" si="30"/>
        <v>1274</v>
      </c>
      <c r="B1313" s="324" t="s">
        <v>4445</v>
      </c>
      <c r="C1313" s="363" t="s">
        <v>126</v>
      </c>
      <c r="D1313" s="287">
        <v>4</v>
      </c>
      <c r="E1313" s="287">
        <v>3</v>
      </c>
      <c r="F1313" s="294">
        <v>1</v>
      </c>
      <c r="G1313" s="287"/>
      <c r="H1313" s="362"/>
      <c r="I1313" s="581"/>
      <c r="J1313" s="657"/>
      <c r="K1313" s="657"/>
      <c r="L1313" s="361"/>
      <c r="M1313" s="361"/>
      <c r="N1313" s="361"/>
      <c r="O1313" s="361"/>
      <c r="P1313" s="361"/>
      <c r="Q1313" s="361"/>
      <c r="R1313" s="361"/>
      <c r="S1313" s="361"/>
      <c r="T1313" s="361"/>
      <c r="U1313" s="361"/>
      <c r="V1313" s="361"/>
      <c r="W1313" s="361"/>
      <c r="X1313" s="361"/>
      <c r="Y1313" s="361"/>
      <c r="Z1313" s="361"/>
    </row>
    <row r="1314" spans="1:26" ht="87.75" customHeight="1" outlineLevel="1">
      <c r="A1314" s="170">
        <f t="shared" si="30"/>
        <v>1275</v>
      </c>
      <c r="B1314" s="324" t="s">
        <v>4446</v>
      </c>
      <c r="C1314" s="363" t="s">
        <v>126</v>
      </c>
      <c r="D1314" s="287">
        <v>4</v>
      </c>
      <c r="E1314" s="287">
        <v>3</v>
      </c>
      <c r="F1314" s="294">
        <v>1</v>
      </c>
      <c r="G1314" s="287"/>
      <c r="H1314" s="362"/>
      <c r="I1314" s="575" t="s">
        <v>4397</v>
      </c>
      <c r="J1314" s="657"/>
      <c r="K1314" s="657"/>
      <c r="L1314" s="361"/>
      <c r="M1314" s="361"/>
      <c r="N1314" s="361"/>
      <c r="O1314" s="361"/>
      <c r="P1314" s="361"/>
      <c r="Q1314" s="361"/>
      <c r="R1314" s="361"/>
      <c r="S1314" s="361"/>
      <c r="T1314" s="361"/>
      <c r="U1314" s="361"/>
      <c r="V1314" s="361"/>
      <c r="W1314" s="361"/>
      <c r="X1314" s="361"/>
      <c r="Y1314" s="361"/>
      <c r="Z1314" s="361"/>
    </row>
    <row r="1315" spans="1:26" ht="114.75" outlineLevel="1">
      <c r="A1315" s="170">
        <f t="shared" si="30"/>
        <v>1276</v>
      </c>
      <c r="B1315" s="324" t="s">
        <v>4447</v>
      </c>
      <c r="C1315" s="363" t="s">
        <v>126</v>
      </c>
      <c r="D1315" s="287">
        <v>24</v>
      </c>
      <c r="E1315" s="287">
        <v>12</v>
      </c>
      <c r="F1315" s="294">
        <v>12</v>
      </c>
      <c r="G1315" s="287"/>
      <c r="H1315" s="362"/>
      <c r="I1315" s="581"/>
      <c r="J1315" s="657" t="s">
        <v>21</v>
      </c>
      <c r="K1315" s="657" t="s">
        <v>822</v>
      </c>
      <c r="L1315" s="361"/>
      <c r="M1315" s="361"/>
      <c r="N1315" s="361"/>
      <c r="O1315" s="361"/>
      <c r="P1315" s="361"/>
      <c r="Q1315" s="361"/>
      <c r="R1315" s="361"/>
      <c r="S1315" s="361"/>
      <c r="T1315" s="361"/>
      <c r="U1315" s="361"/>
      <c r="V1315" s="361"/>
      <c r="W1315" s="361"/>
      <c r="X1315" s="361"/>
      <c r="Y1315" s="361"/>
      <c r="Z1315" s="361"/>
    </row>
    <row r="1316" spans="1:26" ht="51" outlineLevel="1">
      <c r="A1316" s="170">
        <f t="shared" si="30"/>
        <v>1277</v>
      </c>
      <c r="B1316" s="324" t="s">
        <v>4448</v>
      </c>
      <c r="C1316" s="363" t="s">
        <v>126</v>
      </c>
      <c r="D1316" s="294">
        <v>20</v>
      </c>
      <c r="E1316" s="294">
        <v>15</v>
      </c>
      <c r="F1316" s="294">
        <v>5</v>
      </c>
      <c r="G1316" s="287"/>
      <c r="H1316" s="362"/>
      <c r="I1316" s="581"/>
      <c r="J1316" s="657"/>
      <c r="K1316" s="657"/>
      <c r="L1316" s="361"/>
      <c r="M1316" s="361"/>
      <c r="N1316" s="361"/>
      <c r="O1316" s="361"/>
      <c r="P1316" s="361"/>
      <c r="Q1316" s="361"/>
      <c r="R1316" s="361"/>
      <c r="S1316" s="361"/>
      <c r="T1316" s="361"/>
      <c r="U1316" s="361"/>
      <c r="V1316" s="361"/>
      <c r="W1316" s="361"/>
      <c r="X1316" s="361"/>
      <c r="Y1316" s="361"/>
      <c r="Z1316" s="361"/>
    </row>
    <row r="1317" spans="1:26" ht="51" outlineLevel="1">
      <c r="A1317" s="170">
        <f t="shared" si="30"/>
        <v>1278</v>
      </c>
      <c r="B1317" s="324" t="s">
        <v>4449</v>
      </c>
      <c r="C1317" s="363" t="s">
        <v>126</v>
      </c>
      <c r="D1317" s="294">
        <v>15</v>
      </c>
      <c r="E1317" s="294">
        <v>12</v>
      </c>
      <c r="F1317" s="294">
        <v>3</v>
      </c>
      <c r="G1317" s="287"/>
      <c r="H1317" s="362"/>
      <c r="I1317" s="581"/>
      <c r="J1317" s="657"/>
      <c r="K1317" s="657"/>
      <c r="L1317" s="361"/>
      <c r="M1317" s="361"/>
      <c r="N1317" s="361"/>
      <c r="O1317" s="361"/>
      <c r="P1317" s="361"/>
      <c r="Q1317" s="361"/>
      <c r="R1317" s="361"/>
      <c r="S1317" s="361"/>
      <c r="T1317" s="361"/>
      <c r="U1317" s="361"/>
      <c r="V1317" s="361"/>
      <c r="W1317" s="361"/>
      <c r="X1317" s="361"/>
      <c r="Y1317" s="361"/>
      <c r="Z1317" s="361"/>
    </row>
    <row r="1318" spans="1:26" ht="76.5" outlineLevel="1">
      <c r="A1318" s="170">
        <f t="shared" si="30"/>
        <v>1279</v>
      </c>
      <c r="B1318" s="324" t="s">
        <v>4450</v>
      </c>
      <c r="C1318" s="363" t="s">
        <v>126</v>
      </c>
      <c r="D1318" s="287">
        <v>30</v>
      </c>
      <c r="E1318" s="287">
        <v>25</v>
      </c>
      <c r="F1318" s="294">
        <v>5</v>
      </c>
      <c r="G1318" s="287"/>
      <c r="H1318" s="362"/>
      <c r="I1318" s="315" t="s">
        <v>4451</v>
      </c>
      <c r="J1318" s="657"/>
      <c r="K1318" s="657"/>
      <c r="L1318" s="361"/>
      <c r="M1318" s="361"/>
      <c r="N1318" s="361"/>
      <c r="O1318" s="361"/>
      <c r="P1318" s="361"/>
      <c r="Q1318" s="361"/>
      <c r="R1318" s="361"/>
      <c r="S1318" s="361"/>
      <c r="T1318" s="361"/>
      <c r="U1318" s="361"/>
      <c r="V1318" s="361"/>
      <c r="W1318" s="361"/>
      <c r="X1318" s="361"/>
      <c r="Y1318" s="361"/>
      <c r="Z1318" s="361"/>
    </row>
    <row r="1319" spans="1:26" ht="38.25" outlineLevel="1">
      <c r="A1319" s="170">
        <f t="shared" si="30"/>
        <v>1280</v>
      </c>
      <c r="B1319" s="324" t="s">
        <v>4452</v>
      </c>
      <c r="C1319" s="294" t="s">
        <v>201</v>
      </c>
      <c r="D1319" s="287">
        <v>8</v>
      </c>
      <c r="E1319" s="287">
        <v>8</v>
      </c>
      <c r="F1319" s="294"/>
      <c r="G1319" s="287"/>
      <c r="H1319" s="362"/>
      <c r="I1319" s="315" t="s">
        <v>4419</v>
      </c>
      <c r="J1319" s="657"/>
      <c r="K1319" s="657"/>
      <c r="L1319" s="361"/>
      <c r="M1319" s="361"/>
      <c r="N1319" s="361"/>
      <c r="O1319" s="361"/>
      <c r="P1319" s="361"/>
      <c r="Q1319" s="361"/>
      <c r="R1319" s="361"/>
      <c r="S1319" s="361"/>
      <c r="T1319" s="361"/>
      <c r="U1319" s="361"/>
      <c r="V1319" s="361"/>
      <c r="W1319" s="361"/>
      <c r="X1319" s="361"/>
      <c r="Y1319" s="361"/>
      <c r="Z1319" s="361"/>
    </row>
    <row r="1320" spans="1:26" ht="25.5" outlineLevel="1">
      <c r="A1320" s="170">
        <f t="shared" si="30"/>
        <v>1281</v>
      </c>
      <c r="B1320" s="176" t="s">
        <v>4453</v>
      </c>
      <c r="C1320" s="294" t="s">
        <v>201</v>
      </c>
      <c r="D1320" s="287">
        <v>2</v>
      </c>
      <c r="E1320" s="287">
        <v>2</v>
      </c>
      <c r="F1320" s="294"/>
      <c r="G1320" s="287"/>
      <c r="H1320" s="362"/>
      <c r="I1320" s="575" t="s">
        <v>4397</v>
      </c>
      <c r="J1320" s="657"/>
      <c r="K1320" s="657"/>
      <c r="L1320" s="361"/>
      <c r="M1320" s="361"/>
      <c r="N1320" s="361"/>
      <c r="O1320" s="361"/>
      <c r="P1320" s="361"/>
      <c r="Q1320" s="361"/>
      <c r="R1320" s="361"/>
      <c r="S1320" s="361"/>
      <c r="T1320" s="361"/>
      <c r="U1320" s="361"/>
      <c r="V1320" s="361"/>
      <c r="W1320" s="361"/>
      <c r="X1320" s="361"/>
      <c r="Y1320" s="361"/>
      <c r="Z1320" s="361"/>
    </row>
    <row r="1321" spans="1:26" ht="25.5" outlineLevel="1">
      <c r="A1321" s="170">
        <f t="shared" si="30"/>
        <v>1282</v>
      </c>
      <c r="B1321" s="176" t="s">
        <v>4454</v>
      </c>
      <c r="C1321" s="111" t="s">
        <v>61</v>
      </c>
      <c r="D1321" s="111">
        <v>15</v>
      </c>
      <c r="E1321" s="111">
        <v>10</v>
      </c>
      <c r="F1321" s="294">
        <v>5</v>
      </c>
      <c r="G1321" s="287"/>
      <c r="H1321" s="362"/>
      <c r="I1321" s="581"/>
      <c r="J1321" s="657"/>
      <c r="K1321" s="657"/>
      <c r="L1321" s="361"/>
      <c r="M1321" s="361"/>
      <c r="N1321" s="361"/>
      <c r="O1321" s="361"/>
      <c r="P1321" s="361"/>
      <c r="Q1321" s="361"/>
      <c r="R1321" s="361"/>
      <c r="S1321" s="361"/>
      <c r="T1321" s="361"/>
      <c r="U1321" s="361"/>
      <c r="V1321" s="361"/>
      <c r="W1321" s="361"/>
      <c r="X1321" s="361"/>
      <c r="Y1321" s="361"/>
      <c r="Z1321" s="361"/>
    </row>
    <row r="1322" spans="1:26" ht="25.5" outlineLevel="1">
      <c r="A1322" s="170">
        <f t="shared" si="30"/>
        <v>1283</v>
      </c>
      <c r="B1322" s="324" t="s">
        <v>4455</v>
      </c>
      <c r="C1322" s="363" t="s">
        <v>126</v>
      </c>
      <c r="D1322" s="287">
        <v>2</v>
      </c>
      <c r="E1322" s="287">
        <v>2</v>
      </c>
      <c r="F1322" s="294">
        <v>0</v>
      </c>
      <c r="G1322" s="287"/>
      <c r="H1322" s="362"/>
      <c r="I1322" s="581"/>
      <c r="J1322" s="657"/>
      <c r="K1322" s="657"/>
      <c r="L1322" s="361"/>
      <c r="M1322" s="361"/>
      <c r="N1322" s="361"/>
      <c r="O1322" s="361"/>
      <c r="P1322" s="361"/>
      <c r="Q1322" s="361"/>
      <c r="R1322" s="361"/>
      <c r="S1322" s="361"/>
      <c r="T1322" s="361"/>
      <c r="U1322" s="361"/>
      <c r="V1322" s="361"/>
      <c r="W1322" s="361"/>
      <c r="X1322" s="361"/>
      <c r="Y1322" s="361"/>
      <c r="Z1322" s="361"/>
    </row>
    <row r="1323" spans="1:26" ht="25.5" outlineLevel="1">
      <c r="A1323" s="170">
        <f t="shared" si="30"/>
        <v>1284</v>
      </c>
      <c r="B1323" s="176" t="s">
        <v>4456</v>
      </c>
      <c r="C1323" s="111" t="s">
        <v>262</v>
      </c>
      <c r="D1323" s="111">
        <v>100</v>
      </c>
      <c r="E1323" s="111">
        <v>50</v>
      </c>
      <c r="F1323" s="294">
        <v>50</v>
      </c>
      <c r="G1323" s="287"/>
      <c r="H1323" s="362"/>
      <c r="I1323" s="723" t="s">
        <v>4457</v>
      </c>
      <c r="J1323" s="657"/>
      <c r="K1323" s="657"/>
      <c r="L1323" s="361"/>
      <c r="M1323" s="361"/>
      <c r="N1323" s="361"/>
      <c r="O1323" s="361"/>
      <c r="P1323" s="361"/>
      <c r="Q1323" s="361"/>
      <c r="R1323" s="361"/>
      <c r="S1323" s="361"/>
      <c r="T1323" s="361"/>
      <c r="U1323" s="361"/>
      <c r="V1323" s="361"/>
      <c r="W1323" s="361"/>
      <c r="X1323" s="361"/>
      <c r="Y1323" s="361"/>
      <c r="Z1323" s="361"/>
    </row>
    <row r="1324" spans="1:26" ht="25.5" outlineLevel="1">
      <c r="A1324" s="170">
        <f t="shared" si="30"/>
        <v>1285</v>
      </c>
      <c r="B1324" s="176" t="s">
        <v>4458</v>
      </c>
      <c r="C1324" s="111" t="s">
        <v>262</v>
      </c>
      <c r="D1324" s="294">
        <v>100</v>
      </c>
      <c r="E1324" s="111">
        <v>50</v>
      </c>
      <c r="F1324" s="294">
        <v>50</v>
      </c>
      <c r="G1324" s="287"/>
      <c r="H1324" s="362"/>
      <c r="I1324" s="581"/>
      <c r="J1324" s="657"/>
      <c r="K1324" s="657"/>
      <c r="L1324" s="361"/>
      <c r="M1324" s="361"/>
      <c r="N1324" s="361"/>
      <c r="O1324" s="361"/>
      <c r="P1324" s="361"/>
      <c r="Q1324" s="361"/>
      <c r="R1324" s="361"/>
      <c r="S1324" s="361"/>
      <c r="T1324" s="361"/>
      <c r="U1324" s="361"/>
      <c r="V1324" s="361"/>
      <c r="W1324" s="361"/>
      <c r="X1324" s="361"/>
      <c r="Y1324" s="361"/>
      <c r="Z1324" s="361"/>
    </row>
    <row r="1325" spans="1:26" ht="25.5" outlineLevel="1">
      <c r="A1325" s="170">
        <f t="shared" si="30"/>
        <v>1286</v>
      </c>
      <c r="B1325" s="176" t="s">
        <v>4459</v>
      </c>
      <c r="C1325" s="111" t="s">
        <v>262</v>
      </c>
      <c r="D1325" s="294">
        <v>150</v>
      </c>
      <c r="E1325" s="294">
        <v>50</v>
      </c>
      <c r="F1325" s="294">
        <v>100</v>
      </c>
      <c r="G1325" s="287"/>
      <c r="H1325" s="362"/>
      <c r="I1325" s="581"/>
      <c r="J1325" s="657"/>
      <c r="K1325" s="657"/>
      <c r="L1325" s="361"/>
      <c r="M1325" s="361"/>
      <c r="N1325" s="361"/>
      <c r="O1325" s="361"/>
      <c r="P1325" s="361"/>
      <c r="Q1325" s="361"/>
      <c r="R1325" s="361"/>
      <c r="S1325" s="361"/>
      <c r="T1325" s="361"/>
      <c r="U1325" s="361"/>
      <c r="V1325" s="361"/>
      <c r="W1325" s="361"/>
      <c r="X1325" s="361"/>
      <c r="Y1325" s="361"/>
      <c r="Z1325" s="361"/>
    </row>
    <row r="1326" spans="1:26" ht="25.5" customHeight="1" outlineLevel="1">
      <c r="A1326" s="170">
        <f t="shared" si="30"/>
        <v>1287</v>
      </c>
      <c r="B1326" s="174" t="s">
        <v>4460</v>
      </c>
      <c r="C1326" s="363" t="s">
        <v>126</v>
      </c>
      <c r="D1326" s="287">
        <v>50</v>
      </c>
      <c r="E1326" s="287">
        <v>25</v>
      </c>
      <c r="F1326" s="294">
        <v>25</v>
      </c>
      <c r="G1326" s="287"/>
      <c r="H1326" s="362"/>
      <c r="I1326" s="575" t="s">
        <v>4397</v>
      </c>
      <c r="J1326" s="657"/>
      <c r="K1326" s="657"/>
      <c r="L1326" s="361"/>
      <c r="M1326" s="361"/>
      <c r="N1326" s="361"/>
      <c r="O1326" s="361"/>
      <c r="P1326" s="361"/>
      <c r="Q1326" s="361"/>
      <c r="R1326" s="361"/>
      <c r="S1326" s="361"/>
      <c r="T1326" s="361"/>
      <c r="U1326" s="361"/>
      <c r="V1326" s="361"/>
      <c r="W1326" s="361"/>
      <c r="X1326" s="361"/>
      <c r="Y1326" s="361"/>
      <c r="Z1326" s="361"/>
    </row>
    <row r="1327" spans="1:26" ht="25.5" outlineLevel="1">
      <c r="A1327" s="170">
        <f t="shared" si="30"/>
        <v>1288</v>
      </c>
      <c r="B1327" s="174" t="s">
        <v>4461</v>
      </c>
      <c r="C1327" s="363" t="s">
        <v>126</v>
      </c>
      <c r="D1327" s="287">
        <v>2</v>
      </c>
      <c r="E1327" s="294">
        <v>2</v>
      </c>
      <c r="F1327" s="294"/>
      <c r="G1327" s="287"/>
      <c r="H1327" s="362"/>
      <c r="I1327" s="575"/>
      <c r="J1327" s="657"/>
      <c r="K1327" s="657"/>
      <c r="L1327" s="361"/>
      <c r="M1327" s="361"/>
      <c r="N1327" s="361"/>
      <c r="O1327" s="361"/>
      <c r="P1327" s="361"/>
      <c r="Q1327" s="361"/>
      <c r="R1327" s="361"/>
      <c r="S1327" s="361"/>
      <c r="T1327" s="361"/>
      <c r="U1327" s="361"/>
      <c r="V1327" s="361"/>
      <c r="W1327" s="361"/>
      <c r="X1327" s="361"/>
      <c r="Y1327" s="361"/>
      <c r="Z1327" s="361"/>
    </row>
    <row r="1328" spans="1:26" ht="89.25" outlineLevel="1">
      <c r="A1328" s="170">
        <f t="shared" si="30"/>
        <v>1289</v>
      </c>
      <c r="B1328" s="174" t="s">
        <v>4462</v>
      </c>
      <c r="C1328" s="363" t="s">
        <v>126</v>
      </c>
      <c r="D1328" s="287">
        <v>2</v>
      </c>
      <c r="E1328" s="294">
        <v>2</v>
      </c>
      <c r="F1328" s="294"/>
      <c r="G1328" s="287"/>
      <c r="H1328" s="362"/>
      <c r="I1328" s="575"/>
      <c r="J1328" s="657"/>
      <c r="K1328" s="657"/>
      <c r="L1328" s="361"/>
      <c r="M1328" s="361"/>
      <c r="N1328" s="361"/>
      <c r="O1328" s="361"/>
      <c r="P1328" s="361"/>
      <c r="Q1328" s="361"/>
      <c r="R1328" s="361"/>
      <c r="S1328" s="361"/>
      <c r="T1328" s="361"/>
      <c r="U1328" s="361"/>
      <c r="V1328" s="361"/>
      <c r="W1328" s="361"/>
      <c r="X1328" s="361"/>
      <c r="Y1328" s="361"/>
      <c r="Z1328" s="361"/>
    </row>
    <row r="1329" spans="1:26" ht="38.25" outlineLevel="1">
      <c r="A1329" s="170">
        <f t="shared" si="30"/>
        <v>1290</v>
      </c>
      <c r="B1329" s="324" t="s">
        <v>4463</v>
      </c>
      <c r="C1329" s="363" t="s">
        <v>126</v>
      </c>
      <c r="D1329" s="294">
        <v>20</v>
      </c>
      <c r="E1329" s="294">
        <v>10</v>
      </c>
      <c r="F1329" s="294">
        <v>10</v>
      </c>
      <c r="G1329" s="287"/>
      <c r="H1329" s="362"/>
      <c r="I1329" s="575"/>
      <c r="J1329" s="657"/>
      <c r="K1329" s="657"/>
      <c r="L1329" s="361"/>
      <c r="M1329" s="361"/>
      <c r="N1329" s="361"/>
      <c r="O1329" s="361"/>
      <c r="P1329" s="361"/>
      <c r="Q1329" s="361"/>
      <c r="R1329" s="361"/>
      <c r="S1329" s="361"/>
      <c r="T1329" s="361"/>
      <c r="U1329" s="361"/>
      <c r="V1329" s="361"/>
      <c r="W1329" s="361"/>
      <c r="X1329" s="361"/>
      <c r="Y1329" s="361"/>
      <c r="Z1329" s="361"/>
    </row>
    <row r="1330" spans="1:26" ht="51" outlineLevel="1">
      <c r="A1330" s="170">
        <f t="shared" si="30"/>
        <v>1291</v>
      </c>
      <c r="B1330" s="324" t="s">
        <v>4464</v>
      </c>
      <c r="C1330" s="363" t="s">
        <v>126</v>
      </c>
      <c r="D1330" s="294">
        <v>40</v>
      </c>
      <c r="E1330" s="294">
        <v>20</v>
      </c>
      <c r="F1330" s="294">
        <v>20</v>
      </c>
      <c r="G1330" s="287"/>
      <c r="H1330" s="362"/>
      <c r="I1330" s="291" t="s">
        <v>4397</v>
      </c>
      <c r="J1330" s="282" t="s">
        <v>21</v>
      </c>
      <c r="K1330" s="282" t="s">
        <v>822</v>
      </c>
      <c r="L1330" s="361"/>
      <c r="M1330" s="361"/>
      <c r="N1330" s="361"/>
      <c r="O1330" s="361"/>
      <c r="P1330" s="361"/>
      <c r="Q1330" s="361"/>
      <c r="R1330" s="361"/>
      <c r="S1330" s="361"/>
      <c r="T1330" s="361"/>
      <c r="U1330" s="361"/>
      <c r="V1330" s="361"/>
      <c r="W1330" s="361"/>
      <c r="X1330" s="361"/>
      <c r="Y1330" s="361"/>
      <c r="Z1330" s="361"/>
    </row>
    <row r="1331" spans="1:26" ht="15.75" customHeight="1" outlineLevel="1">
      <c r="A1331" s="362"/>
      <c r="B1331" s="735" t="s">
        <v>4465</v>
      </c>
      <c r="C1331" s="621"/>
      <c r="D1331" s="621"/>
      <c r="E1331" s="621"/>
      <c r="F1331" s="621"/>
      <c r="G1331" s="621"/>
      <c r="H1331" s="621"/>
      <c r="I1331" s="621"/>
      <c r="J1331" s="621"/>
      <c r="K1331" s="621"/>
      <c r="L1331" s="361"/>
      <c r="M1331" s="361"/>
      <c r="N1331" s="361"/>
      <c r="O1331" s="361"/>
      <c r="P1331" s="361"/>
      <c r="Q1331" s="361"/>
      <c r="R1331" s="361"/>
      <c r="S1331" s="361"/>
      <c r="T1331" s="361"/>
      <c r="U1331" s="361"/>
      <c r="V1331" s="361"/>
      <c r="W1331" s="361"/>
      <c r="X1331" s="361"/>
      <c r="Y1331" s="361"/>
      <c r="Z1331" s="361"/>
    </row>
    <row r="1332" spans="1:26" ht="15" customHeight="1" outlineLevel="1">
      <c r="A1332" s="170">
        <f>A1330+1</f>
        <v>1292</v>
      </c>
      <c r="B1332" s="102" t="s">
        <v>4466</v>
      </c>
      <c r="C1332" s="363" t="s">
        <v>126</v>
      </c>
      <c r="D1332" s="170">
        <v>50</v>
      </c>
      <c r="E1332" s="170">
        <v>25</v>
      </c>
      <c r="F1332" s="170">
        <v>25</v>
      </c>
      <c r="G1332" s="287"/>
      <c r="H1332" s="362"/>
      <c r="I1332" s="575" t="s">
        <v>4467</v>
      </c>
      <c r="J1332" s="657" t="s">
        <v>21</v>
      </c>
      <c r="K1332" s="657" t="s">
        <v>822</v>
      </c>
      <c r="L1332" s="361"/>
      <c r="M1332" s="361"/>
      <c r="N1332" s="361"/>
      <c r="O1332" s="361"/>
      <c r="P1332" s="361"/>
      <c r="Q1332" s="361"/>
      <c r="R1332" s="361"/>
      <c r="S1332" s="361"/>
      <c r="T1332" s="361"/>
      <c r="U1332" s="361"/>
      <c r="V1332" s="361"/>
      <c r="W1332" s="361"/>
      <c r="X1332" s="361"/>
      <c r="Y1332" s="361"/>
      <c r="Z1332" s="361"/>
    </row>
    <row r="1333" spans="1:26" ht="15" outlineLevel="1">
      <c r="A1333" s="170">
        <f t="shared" ref="A1333:A1351" si="31">A1332+1</f>
        <v>1293</v>
      </c>
      <c r="B1333" s="102" t="s">
        <v>4468</v>
      </c>
      <c r="C1333" s="363" t="s">
        <v>126</v>
      </c>
      <c r="D1333" s="170">
        <v>50</v>
      </c>
      <c r="E1333" s="170">
        <v>25</v>
      </c>
      <c r="F1333" s="170">
        <v>25</v>
      </c>
      <c r="G1333" s="287"/>
      <c r="H1333" s="362"/>
      <c r="I1333" s="575"/>
      <c r="J1333" s="657"/>
      <c r="K1333" s="657"/>
      <c r="L1333" s="361"/>
      <c r="M1333" s="361"/>
      <c r="N1333" s="361"/>
      <c r="O1333" s="361"/>
      <c r="P1333" s="361"/>
      <c r="Q1333" s="361"/>
      <c r="R1333" s="361"/>
      <c r="S1333" s="361"/>
      <c r="T1333" s="361"/>
      <c r="U1333" s="361"/>
      <c r="V1333" s="361"/>
      <c r="W1333" s="361"/>
      <c r="X1333" s="361"/>
      <c r="Y1333" s="361"/>
      <c r="Z1333" s="361"/>
    </row>
    <row r="1334" spans="1:26" ht="15" outlineLevel="1">
      <c r="A1334" s="170">
        <f t="shared" si="31"/>
        <v>1294</v>
      </c>
      <c r="B1334" s="102" t="s">
        <v>4469</v>
      </c>
      <c r="C1334" s="363" t="s">
        <v>126</v>
      </c>
      <c r="D1334" s="170">
        <v>50</v>
      </c>
      <c r="E1334" s="170">
        <v>25</v>
      </c>
      <c r="F1334" s="170">
        <v>25</v>
      </c>
      <c r="G1334" s="287"/>
      <c r="H1334" s="362"/>
      <c r="I1334" s="575"/>
      <c r="J1334" s="657"/>
      <c r="K1334" s="657"/>
      <c r="L1334" s="361"/>
      <c r="M1334" s="361"/>
      <c r="N1334" s="361"/>
      <c r="O1334" s="361"/>
      <c r="P1334" s="361"/>
      <c r="Q1334" s="361"/>
      <c r="R1334" s="361"/>
      <c r="S1334" s="361"/>
      <c r="T1334" s="361"/>
      <c r="U1334" s="361"/>
      <c r="V1334" s="361"/>
      <c r="W1334" s="361"/>
      <c r="X1334" s="361"/>
      <c r="Y1334" s="361"/>
      <c r="Z1334" s="361"/>
    </row>
    <row r="1335" spans="1:26" ht="15" outlineLevel="1">
      <c r="A1335" s="170">
        <f t="shared" si="31"/>
        <v>1295</v>
      </c>
      <c r="B1335" s="102" t="s">
        <v>4470</v>
      </c>
      <c r="C1335" s="363" t="s">
        <v>126</v>
      </c>
      <c r="D1335" s="170">
        <v>50</v>
      </c>
      <c r="E1335" s="170">
        <v>25</v>
      </c>
      <c r="F1335" s="170">
        <v>25</v>
      </c>
      <c r="G1335" s="287"/>
      <c r="H1335" s="362"/>
      <c r="I1335" s="575"/>
      <c r="J1335" s="657"/>
      <c r="K1335" s="657"/>
      <c r="L1335" s="361"/>
      <c r="M1335" s="361"/>
      <c r="N1335" s="361"/>
      <c r="O1335" s="361"/>
      <c r="P1335" s="361"/>
      <c r="Q1335" s="361"/>
      <c r="R1335" s="361"/>
      <c r="S1335" s="361"/>
      <c r="T1335" s="361"/>
      <c r="U1335" s="361"/>
      <c r="V1335" s="361"/>
      <c r="W1335" s="361"/>
      <c r="X1335" s="361"/>
      <c r="Y1335" s="361"/>
      <c r="Z1335" s="361"/>
    </row>
    <row r="1336" spans="1:26" ht="15" outlineLevel="1">
      <c r="A1336" s="170">
        <f t="shared" si="31"/>
        <v>1296</v>
      </c>
      <c r="B1336" s="102" t="s">
        <v>4471</v>
      </c>
      <c r="C1336" s="363" t="s">
        <v>126</v>
      </c>
      <c r="D1336" s="170">
        <v>50</v>
      </c>
      <c r="E1336" s="170">
        <v>25</v>
      </c>
      <c r="F1336" s="170">
        <v>25</v>
      </c>
      <c r="G1336" s="287"/>
      <c r="H1336" s="362"/>
      <c r="I1336" s="575"/>
      <c r="J1336" s="657"/>
      <c r="K1336" s="657"/>
      <c r="L1336" s="361"/>
      <c r="M1336" s="361"/>
      <c r="N1336" s="361"/>
      <c r="O1336" s="361"/>
      <c r="P1336" s="361"/>
      <c r="Q1336" s="361"/>
      <c r="R1336" s="361"/>
      <c r="S1336" s="361"/>
      <c r="T1336" s="361"/>
      <c r="U1336" s="361"/>
      <c r="V1336" s="361"/>
      <c r="W1336" s="361"/>
      <c r="X1336" s="361"/>
      <c r="Y1336" s="361"/>
      <c r="Z1336" s="361"/>
    </row>
    <row r="1337" spans="1:26" ht="15" outlineLevel="1">
      <c r="A1337" s="170">
        <f t="shared" si="31"/>
        <v>1297</v>
      </c>
      <c r="B1337" s="102" t="s">
        <v>4472</v>
      </c>
      <c r="C1337" s="363" t="s">
        <v>126</v>
      </c>
      <c r="D1337" s="170">
        <v>50</v>
      </c>
      <c r="E1337" s="170">
        <v>25</v>
      </c>
      <c r="F1337" s="170">
        <v>25</v>
      </c>
      <c r="G1337" s="287"/>
      <c r="H1337" s="362"/>
      <c r="I1337" s="575"/>
      <c r="J1337" s="657"/>
      <c r="K1337" s="657"/>
      <c r="L1337" s="361"/>
      <c r="M1337" s="361"/>
      <c r="N1337" s="361"/>
      <c r="O1337" s="361"/>
      <c r="P1337" s="361"/>
      <c r="Q1337" s="361"/>
      <c r="R1337" s="361"/>
      <c r="S1337" s="361"/>
      <c r="T1337" s="361"/>
      <c r="U1337" s="361"/>
      <c r="V1337" s="361"/>
      <c r="W1337" s="361"/>
      <c r="X1337" s="361"/>
      <c r="Y1337" s="361"/>
      <c r="Z1337" s="361"/>
    </row>
    <row r="1338" spans="1:26" ht="15" outlineLevel="1">
      <c r="A1338" s="170">
        <f t="shared" si="31"/>
        <v>1298</v>
      </c>
      <c r="B1338" s="102" t="s">
        <v>4473</v>
      </c>
      <c r="C1338" s="363" t="s">
        <v>126</v>
      </c>
      <c r="D1338" s="170">
        <v>50</v>
      </c>
      <c r="E1338" s="170">
        <v>25</v>
      </c>
      <c r="F1338" s="170">
        <v>25</v>
      </c>
      <c r="G1338" s="287"/>
      <c r="H1338" s="362"/>
      <c r="I1338" s="575"/>
      <c r="J1338" s="657"/>
      <c r="K1338" s="657"/>
      <c r="L1338" s="361"/>
      <c r="M1338" s="361"/>
      <c r="N1338" s="361"/>
      <c r="O1338" s="361"/>
      <c r="P1338" s="361"/>
      <c r="Q1338" s="361"/>
      <c r="R1338" s="361"/>
      <c r="S1338" s="361"/>
      <c r="T1338" s="361"/>
      <c r="U1338" s="361"/>
      <c r="V1338" s="361"/>
      <c r="W1338" s="361"/>
      <c r="X1338" s="361"/>
      <c r="Y1338" s="361"/>
      <c r="Z1338" s="361"/>
    </row>
    <row r="1339" spans="1:26" ht="15" outlineLevel="1">
      <c r="A1339" s="170">
        <f t="shared" si="31"/>
        <v>1299</v>
      </c>
      <c r="B1339" s="102" t="s">
        <v>4474</v>
      </c>
      <c r="C1339" s="363" t="s">
        <v>126</v>
      </c>
      <c r="D1339" s="170">
        <v>50</v>
      </c>
      <c r="E1339" s="170">
        <v>25</v>
      </c>
      <c r="F1339" s="170">
        <v>25</v>
      </c>
      <c r="G1339" s="287"/>
      <c r="H1339" s="362"/>
      <c r="I1339" s="575"/>
      <c r="J1339" s="657"/>
      <c r="K1339" s="657"/>
      <c r="L1339" s="361"/>
      <c r="M1339" s="361"/>
      <c r="N1339" s="361"/>
      <c r="O1339" s="361"/>
      <c r="P1339" s="361"/>
      <c r="Q1339" s="361"/>
      <c r="R1339" s="361"/>
      <c r="S1339" s="361"/>
      <c r="T1339" s="361"/>
      <c r="U1339" s="361"/>
      <c r="V1339" s="361"/>
      <c r="W1339" s="361"/>
      <c r="X1339" s="361"/>
      <c r="Y1339" s="361"/>
      <c r="Z1339" s="361"/>
    </row>
    <row r="1340" spans="1:26" ht="15" outlineLevel="1">
      <c r="A1340" s="170">
        <f t="shared" si="31"/>
        <v>1300</v>
      </c>
      <c r="B1340" s="102" t="s">
        <v>4475</v>
      </c>
      <c r="C1340" s="363" t="s">
        <v>126</v>
      </c>
      <c r="D1340" s="170">
        <v>50</v>
      </c>
      <c r="E1340" s="170">
        <v>25</v>
      </c>
      <c r="F1340" s="170">
        <v>25</v>
      </c>
      <c r="G1340" s="287"/>
      <c r="H1340" s="362"/>
      <c r="I1340" s="575"/>
      <c r="J1340" s="657"/>
      <c r="K1340" s="657"/>
      <c r="L1340" s="361"/>
      <c r="M1340" s="361"/>
      <c r="N1340" s="361"/>
      <c r="O1340" s="361"/>
      <c r="P1340" s="361"/>
      <c r="Q1340" s="361"/>
      <c r="R1340" s="361"/>
      <c r="S1340" s="361"/>
      <c r="T1340" s="361"/>
      <c r="U1340" s="361"/>
      <c r="V1340" s="361"/>
      <c r="W1340" s="361"/>
      <c r="X1340" s="361"/>
      <c r="Y1340" s="361"/>
      <c r="Z1340" s="361"/>
    </row>
    <row r="1341" spans="1:26" ht="15" outlineLevel="1">
      <c r="A1341" s="170">
        <f t="shared" si="31"/>
        <v>1301</v>
      </c>
      <c r="B1341" s="102" t="s">
        <v>4476</v>
      </c>
      <c r="C1341" s="363" t="s">
        <v>126</v>
      </c>
      <c r="D1341" s="170">
        <v>50</v>
      </c>
      <c r="E1341" s="170">
        <v>25</v>
      </c>
      <c r="F1341" s="170">
        <v>25</v>
      </c>
      <c r="G1341" s="287"/>
      <c r="H1341" s="362"/>
      <c r="I1341" s="575"/>
      <c r="J1341" s="657"/>
      <c r="K1341" s="657"/>
      <c r="L1341" s="361"/>
      <c r="M1341" s="361"/>
      <c r="N1341" s="361"/>
      <c r="O1341" s="361"/>
      <c r="P1341" s="361"/>
      <c r="Q1341" s="361"/>
      <c r="R1341" s="361"/>
      <c r="S1341" s="361"/>
      <c r="T1341" s="361"/>
      <c r="U1341" s="361"/>
      <c r="V1341" s="361"/>
      <c r="W1341" s="361"/>
      <c r="X1341" s="361"/>
      <c r="Y1341" s="361"/>
      <c r="Z1341" s="361"/>
    </row>
    <row r="1342" spans="1:26" ht="15" outlineLevel="1">
      <c r="A1342" s="170">
        <f t="shared" si="31"/>
        <v>1302</v>
      </c>
      <c r="B1342" s="102" t="s">
        <v>4477</v>
      </c>
      <c r="C1342" s="363" t="s">
        <v>126</v>
      </c>
      <c r="D1342" s="170">
        <v>50</v>
      </c>
      <c r="E1342" s="170">
        <v>25</v>
      </c>
      <c r="F1342" s="170">
        <v>25</v>
      </c>
      <c r="G1342" s="287"/>
      <c r="H1342" s="362"/>
      <c r="I1342" s="658" t="s">
        <v>4467</v>
      </c>
      <c r="J1342" s="657" t="s">
        <v>21</v>
      </c>
      <c r="K1342" s="657" t="s">
        <v>822</v>
      </c>
      <c r="L1342" s="361"/>
      <c r="M1342" s="361"/>
      <c r="N1342" s="361"/>
      <c r="O1342" s="361"/>
      <c r="P1342" s="361"/>
      <c r="Q1342" s="361"/>
      <c r="R1342" s="361"/>
      <c r="S1342" s="361"/>
      <c r="T1342" s="361"/>
      <c r="U1342" s="361"/>
      <c r="V1342" s="361"/>
      <c r="W1342" s="361"/>
      <c r="X1342" s="361"/>
      <c r="Y1342" s="361"/>
      <c r="Z1342" s="361"/>
    </row>
    <row r="1343" spans="1:26" ht="15" outlineLevel="1">
      <c r="A1343" s="170">
        <f t="shared" si="31"/>
        <v>1303</v>
      </c>
      <c r="B1343" s="102" t="s">
        <v>4478</v>
      </c>
      <c r="C1343" s="363" t="s">
        <v>126</v>
      </c>
      <c r="D1343" s="170">
        <v>50</v>
      </c>
      <c r="E1343" s="170">
        <v>25</v>
      </c>
      <c r="F1343" s="170">
        <v>25</v>
      </c>
      <c r="G1343" s="287"/>
      <c r="H1343" s="362"/>
      <c r="I1343" s="658"/>
      <c r="J1343" s="657"/>
      <c r="K1343" s="657"/>
      <c r="L1343" s="361"/>
      <c r="M1343" s="361"/>
      <c r="N1343" s="361"/>
      <c r="O1343" s="361"/>
      <c r="P1343" s="361"/>
      <c r="Q1343" s="361"/>
      <c r="R1343" s="361"/>
      <c r="S1343" s="361"/>
      <c r="T1343" s="361"/>
      <c r="U1343" s="361"/>
      <c r="V1343" s="361"/>
      <c r="W1343" s="361"/>
      <c r="X1343" s="361"/>
      <c r="Y1343" s="361"/>
      <c r="Z1343" s="361"/>
    </row>
    <row r="1344" spans="1:26" ht="15" outlineLevel="1">
      <c r="A1344" s="170">
        <f t="shared" si="31"/>
        <v>1304</v>
      </c>
      <c r="B1344" s="102" t="s">
        <v>4479</v>
      </c>
      <c r="C1344" s="363" t="s">
        <v>126</v>
      </c>
      <c r="D1344" s="170">
        <v>10</v>
      </c>
      <c r="E1344" s="170">
        <v>5</v>
      </c>
      <c r="F1344" s="170">
        <v>5</v>
      </c>
      <c r="G1344" s="287"/>
      <c r="H1344" s="362"/>
      <c r="I1344" s="658"/>
      <c r="J1344" s="657"/>
      <c r="K1344" s="657"/>
      <c r="L1344" s="361"/>
      <c r="M1344" s="361"/>
      <c r="N1344" s="361"/>
      <c r="O1344" s="361"/>
      <c r="P1344" s="361"/>
      <c r="Q1344" s="361"/>
      <c r="R1344" s="361"/>
      <c r="S1344" s="361"/>
      <c r="T1344" s="361"/>
      <c r="U1344" s="361"/>
      <c r="V1344" s="361"/>
      <c r="W1344" s="361"/>
      <c r="X1344" s="361"/>
      <c r="Y1344" s="361"/>
      <c r="Z1344" s="361"/>
    </row>
    <row r="1345" spans="1:26" ht="15" outlineLevel="1">
      <c r="A1345" s="170">
        <f t="shared" si="31"/>
        <v>1305</v>
      </c>
      <c r="B1345" s="102" t="s">
        <v>4480</v>
      </c>
      <c r="C1345" s="363" t="s">
        <v>126</v>
      </c>
      <c r="D1345" s="170">
        <v>20</v>
      </c>
      <c r="E1345" s="170">
        <v>10</v>
      </c>
      <c r="F1345" s="170">
        <v>10</v>
      </c>
      <c r="G1345" s="287"/>
      <c r="H1345" s="362"/>
      <c r="I1345" s="658"/>
      <c r="J1345" s="657"/>
      <c r="K1345" s="657"/>
      <c r="L1345" s="361"/>
      <c r="M1345" s="361"/>
      <c r="N1345" s="361"/>
      <c r="O1345" s="361"/>
      <c r="P1345" s="361"/>
      <c r="Q1345" s="361"/>
      <c r="R1345" s="361"/>
      <c r="S1345" s="361"/>
      <c r="T1345" s="361"/>
      <c r="U1345" s="361"/>
      <c r="V1345" s="361"/>
      <c r="W1345" s="361"/>
      <c r="X1345" s="361"/>
      <c r="Y1345" s="361"/>
      <c r="Z1345" s="361"/>
    </row>
    <row r="1346" spans="1:26" ht="15" outlineLevel="1">
      <c r="A1346" s="170">
        <f t="shared" si="31"/>
        <v>1306</v>
      </c>
      <c r="B1346" s="102" t="s">
        <v>4481</v>
      </c>
      <c r="C1346" s="363" t="s">
        <v>126</v>
      </c>
      <c r="D1346" s="170">
        <v>5</v>
      </c>
      <c r="E1346" s="170">
        <v>5</v>
      </c>
      <c r="F1346" s="170"/>
      <c r="G1346" s="287"/>
      <c r="H1346" s="362"/>
      <c r="I1346" s="658"/>
      <c r="J1346" s="657"/>
      <c r="K1346" s="657"/>
      <c r="L1346" s="361"/>
      <c r="M1346" s="361"/>
      <c r="N1346" s="361"/>
      <c r="O1346" s="361"/>
      <c r="P1346" s="361"/>
      <c r="Q1346" s="361"/>
      <c r="R1346" s="361"/>
      <c r="S1346" s="361"/>
      <c r="T1346" s="361"/>
      <c r="U1346" s="361"/>
      <c r="V1346" s="361"/>
      <c r="W1346" s="361"/>
      <c r="X1346" s="361"/>
      <c r="Y1346" s="361"/>
      <c r="Z1346" s="361"/>
    </row>
    <row r="1347" spans="1:26" ht="25.5" outlineLevel="1">
      <c r="A1347" s="170">
        <f t="shared" si="31"/>
        <v>1307</v>
      </c>
      <c r="B1347" s="176" t="s">
        <v>4482</v>
      </c>
      <c r="C1347" s="294" t="s">
        <v>201</v>
      </c>
      <c r="D1347" s="365">
        <v>3</v>
      </c>
      <c r="E1347" s="365">
        <v>3</v>
      </c>
      <c r="F1347" s="170"/>
      <c r="G1347" s="287"/>
      <c r="H1347" s="362"/>
      <c r="I1347" s="575" t="s">
        <v>4483</v>
      </c>
      <c r="J1347" s="657"/>
      <c r="K1347" s="657"/>
      <c r="L1347" s="361"/>
      <c r="M1347" s="361"/>
      <c r="N1347" s="361"/>
      <c r="O1347" s="361"/>
      <c r="P1347" s="361"/>
      <c r="Q1347" s="361"/>
      <c r="R1347" s="361"/>
      <c r="S1347" s="361"/>
      <c r="T1347" s="361"/>
      <c r="U1347" s="361"/>
      <c r="V1347" s="361"/>
      <c r="W1347" s="361"/>
      <c r="X1347" s="361"/>
      <c r="Y1347" s="361"/>
      <c r="Z1347" s="361"/>
    </row>
    <row r="1348" spans="1:26" ht="38.25" outlineLevel="1">
      <c r="A1348" s="170">
        <f t="shared" si="31"/>
        <v>1308</v>
      </c>
      <c r="B1348" s="176" t="s">
        <v>4484</v>
      </c>
      <c r="C1348" s="294" t="s">
        <v>201</v>
      </c>
      <c r="D1348" s="365">
        <v>1</v>
      </c>
      <c r="E1348" s="365">
        <v>1</v>
      </c>
      <c r="F1348" s="170"/>
      <c r="G1348" s="287"/>
      <c r="H1348" s="362"/>
      <c r="I1348" s="575"/>
      <c r="J1348" s="657"/>
      <c r="K1348" s="657"/>
      <c r="L1348" s="361"/>
      <c r="M1348" s="361"/>
      <c r="N1348" s="361"/>
      <c r="O1348" s="361"/>
      <c r="P1348" s="361"/>
      <c r="Q1348" s="361"/>
      <c r="R1348" s="361"/>
      <c r="S1348" s="361"/>
      <c r="T1348" s="361"/>
      <c r="U1348" s="361"/>
      <c r="V1348" s="361"/>
      <c r="W1348" s="361"/>
      <c r="X1348" s="361"/>
      <c r="Y1348" s="361"/>
      <c r="Z1348" s="361"/>
    </row>
    <row r="1349" spans="1:26" ht="38.25" outlineLevel="1">
      <c r="A1349" s="170">
        <f t="shared" si="31"/>
        <v>1309</v>
      </c>
      <c r="B1349" s="176" t="s">
        <v>4485</v>
      </c>
      <c r="C1349" s="294" t="s">
        <v>201</v>
      </c>
      <c r="D1349" s="365">
        <v>1</v>
      </c>
      <c r="E1349" s="365">
        <v>1</v>
      </c>
      <c r="F1349" s="170"/>
      <c r="G1349" s="287"/>
      <c r="H1349" s="362"/>
      <c r="I1349" s="575"/>
      <c r="J1349" s="657"/>
      <c r="K1349" s="657"/>
      <c r="L1349" s="361"/>
      <c r="M1349" s="361"/>
      <c r="N1349" s="361"/>
      <c r="O1349" s="361"/>
      <c r="P1349" s="361"/>
      <c r="Q1349" s="361"/>
      <c r="R1349" s="361"/>
      <c r="S1349" s="361"/>
      <c r="T1349" s="361"/>
      <c r="U1349" s="361"/>
      <c r="V1349" s="361"/>
      <c r="W1349" s="361"/>
      <c r="X1349" s="361"/>
      <c r="Y1349" s="361"/>
      <c r="Z1349" s="361"/>
    </row>
    <row r="1350" spans="1:26" ht="25.5" outlineLevel="1">
      <c r="A1350" s="170">
        <f t="shared" si="31"/>
        <v>1310</v>
      </c>
      <c r="B1350" s="176" t="s">
        <v>4486</v>
      </c>
      <c r="C1350" s="294" t="s">
        <v>201</v>
      </c>
      <c r="D1350" s="365">
        <v>5</v>
      </c>
      <c r="E1350" s="365">
        <v>5</v>
      </c>
      <c r="F1350" s="170"/>
      <c r="G1350" s="287"/>
      <c r="H1350" s="362"/>
      <c r="I1350" s="575" t="s">
        <v>4487</v>
      </c>
      <c r="J1350" s="657"/>
      <c r="K1350" s="657"/>
      <c r="L1350" s="361"/>
      <c r="M1350" s="361"/>
      <c r="N1350" s="361"/>
      <c r="O1350" s="361"/>
      <c r="P1350" s="361"/>
      <c r="Q1350" s="361"/>
      <c r="R1350" s="361"/>
      <c r="S1350" s="361"/>
      <c r="T1350" s="361"/>
      <c r="U1350" s="361"/>
      <c r="V1350" s="361"/>
      <c r="W1350" s="361"/>
      <c r="X1350" s="361"/>
      <c r="Y1350" s="361"/>
      <c r="Z1350" s="361"/>
    </row>
    <row r="1351" spans="1:26" ht="25.5" outlineLevel="1">
      <c r="A1351" s="170">
        <f t="shared" si="31"/>
        <v>1311</v>
      </c>
      <c r="B1351" s="176" t="s">
        <v>4488</v>
      </c>
      <c r="C1351" s="294" t="s">
        <v>201</v>
      </c>
      <c r="D1351" s="365">
        <v>5</v>
      </c>
      <c r="E1351" s="365">
        <v>5</v>
      </c>
      <c r="F1351" s="170"/>
      <c r="G1351" s="287"/>
      <c r="H1351" s="362"/>
      <c r="I1351" s="575"/>
      <c r="J1351" s="657"/>
      <c r="K1351" s="657"/>
      <c r="L1351" s="361"/>
      <c r="M1351" s="361"/>
      <c r="N1351" s="361"/>
      <c r="O1351" s="361"/>
      <c r="P1351" s="361"/>
      <c r="Q1351" s="361"/>
      <c r="R1351" s="361"/>
      <c r="S1351" s="361"/>
      <c r="T1351" s="361"/>
      <c r="U1351" s="361"/>
      <c r="V1351" s="361"/>
      <c r="W1351" s="361"/>
      <c r="X1351" s="361"/>
      <c r="Y1351" s="361"/>
      <c r="Z1351" s="361"/>
    </row>
    <row r="1352" spans="1:26" ht="15" outlineLevel="1">
      <c r="A1352" s="362"/>
      <c r="B1352" s="735" t="s">
        <v>4489</v>
      </c>
      <c r="C1352" s="621"/>
      <c r="D1352" s="621"/>
      <c r="E1352" s="621"/>
      <c r="F1352" s="621"/>
      <c r="G1352" s="621"/>
      <c r="H1352" s="621"/>
      <c r="I1352" s="621"/>
      <c r="J1352" s="621"/>
      <c r="K1352" s="621"/>
      <c r="L1352" s="361"/>
      <c r="M1352" s="361"/>
      <c r="N1352" s="361"/>
      <c r="O1352" s="361"/>
      <c r="P1352" s="361"/>
      <c r="Q1352" s="361"/>
      <c r="R1352" s="361"/>
      <c r="S1352" s="361"/>
      <c r="T1352" s="361"/>
      <c r="U1352" s="361"/>
      <c r="V1352" s="361"/>
      <c r="W1352" s="361"/>
      <c r="X1352" s="361"/>
      <c r="Y1352" s="361"/>
      <c r="Z1352" s="361"/>
    </row>
    <row r="1353" spans="1:26" ht="51" outlineLevel="1">
      <c r="A1353" s="170">
        <f>A1351+1</f>
        <v>1312</v>
      </c>
      <c r="B1353" s="102" t="s">
        <v>4490</v>
      </c>
      <c r="C1353" s="363" t="s">
        <v>126</v>
      </c>
      <c r="D1353" s="291">
        <v>8</v>
      </c>
      <c r="E1353" s="294"/>
      <c r="F1353" s="291">
        <v>8</v>
      </c>
      <c r="G1353" s="294"/>
      <c r="H1353" s="294"/>
      <c r="I1353" s="291" t="s">
        <v>4491</v>
      </c>
      <c r="J1353" s="282" t="s">
        <v>21</v>
      </c>
      <c r="K1353" s="282" t="s">
        <v>822</v>
      </c>
      <c r="L1353" s="361"/>
      <c r="M1353" s="361"/>
      <c r="N1353" s="361"/>
      <c r="O1353" s="361"/>
      <c r="P1353" s="361"/>
      <c r="Q1353" s="361"/>
      <c r="R1353" s="361"/>
      <c r="S1353" s="361"/>
      <c r="T1353" s="361"/>
      <c r="U1353" s="361"/>
      <c r="V1353" s="361"/>
      <c r="W1353" s="361"/>
      <c r="X1353" s="361"/>
      <c r="Y1353" s="361"/>
      <c r="Z1353" s="361"/>
    </row>
    <row r="1354" spans="1:26" ht="15" outlineLevel="1">
      <c r="A1354" s="362"/>
      <c r="B1354" s="735" t="s">
        <v>4492</v>
      </c>
      <c r="C1354" s="621"/>
      <c r="D1354" s="621"/>
      <c r="E1354" s="621"/>
      <c r="F1354" s="621"/>
      <c r="G1354" s="621"/>
      <c r="H1354" s="621"/>
      <c r="I1354" s="621"/>
      <c r="J1354" s="621"/>
      <c r="K1354" s="621"/>
      <c r="L1354" s="361"/>
      <c r="M1354" s="361"/>
      <c r="N1354" s="361"/>
      <c r="O1354" s="361"/>
      <c r="P1354" s="361"/>
      <c r="Q1354" s="361"/>
      <c r="R1354" s="361"/>
      <c r="S1354" s="361"/>
      <c r="T1354" s="361"/>
      <c r="U1354" s="361"/>
      <c r="V1354" s="361"/>
      <c r="W1354" s="361"/>
      <c r="X1354" s="361"/>
      <c r="Y1354" s="361"/>
      <c r="Z1354" s="361"/>
    </row>
    <row r="1355" spans="1:26" ht="38.25" outlineLevel="1">
      <c r="A1355" s="170">
        <f>A1353+1</f>
        <v>1313</v>
      </c>
      <c r="B1355" s="176" t="s">
        <v>4493</v>
      </c>
      <c r="C1355" s="363" t="s">
        <v>126</v>
      </c>
      <c r="D1355" s="294">
        <v>3</v>
      </c>
      <c r="E1355" s="294">
        <v>3</v>
      </c>
      <c r="F1355" s="294"/>
      <c r="G1355" s="294"/>
      <c r="H1355" s="294"/>
      <c r="I1355" s="576" t="s">
        <v>4494</v>
      </c>
      <c r="J1355" s="657" t="s">
        <v>21</v>
      </c>
      <c r="K1355" s="657" t="s">
        <v>822</v>
      </c>
      <c r="L1355" s="361"/>
      <c r="M1355" s="361"/>
      <c r="N1355" s="361"/>
      <c r="O1355" s="361"/>
      <c r="P1355" s="361"/>
      <c r="Q1355" s="361"/>
      <c r="R1355" s="361"/>
      <c r="S1355" s="361"/>
      <c r="T1355" s="361"/>
      <c r="U1355" s="361"/>
      <c r="V1355" s="361"/>
      <c r="W1355" s="361"/>
      <c r="X1355" s="361"/>
      <c r="Y1355" s="361"/>
      <c r="Z1355" s="361"/>
    </row>
    <row r="1356" spans="1:26" ht="38.25" outlineLevel="1">
      <c r="A1356" s="170">
        <f>A1355+1</f>
        <v>1314</v>
      </c>
      <c r="B1356" s="176" t="s">
        <v>4495</v>
      </c>
      <c r="C1356" s="363" t="s">
        <v>126</v>
      </c>
      <c r="D1356" s="294">
        <v>3</v>
      </c>
      <c r="E1356" s="294"/>
      <c r="F1356" s="294"/>
      <c r="G1356" s="294">
        <v>3</v>
      </c>
      <c r="H1356" s="294"/>
      <c r="I1356" s="576"/>
      <c r="J1356" s="657"/>
      <c r="K1356" s="657"/>
      <c r="L1356" s="361"/>
      <c r="M1356" s="361"/>
      <c r="N1356" s="361"/>
      <c r="O1356" s="361"/>
      <c r="P1356" s="361"/>
      <c r="Q1356" s="361"/>
      <c r="R1356" s="361"/>
      <c r="S1356" s="361"/>
      <c r="T1356" s="361"/>
      <c r="U1356" s="361"/>
      <c r="V1356" s="361"/>
      <c r="W1356" s="361"/>
      <c r="X1356" s="361"/>
      <c r="Y1356" s="361"/>
      <c r="Z1356" s="361"/>
    </row>
    <row r="1357" spans="1:26" ht="15" outlineLevel="1">
      <c r="A1357" s="362"/>
      <c r="B1357" s="735" t="s">
        <v>4496</v>
      </c>
      <c r="C1357" s="621"/>
      <c r="D1357" s="621"/>
      <c r="E1357" s="621"/>
      <c r="F1357" s="621"/>
      <c r="G1357" s="621"/>
      <c r="H1357" s="621"/>
      <c r="I1357" s="621"/>
      <c r="J1357" s="621"/>
      <c r="K1357" s="621"/>
      <c r="L1357" s="361"/>
      <c r="M1357" s="361"/>
      <c r="N1357" s="361"/>
      <c r="O1357" s="361"/>
      <c r="P1357" s="361"/>
      <c r="Q1357" s="361"/>
      <c r="R1357" s="361"/>
      <c r="S1357" s="361"/>
      <c r="T1357" s="361"/>
      <c r="U1357" s="361"/>
      <c r="V1357" s="361"/>
      <c r="W1357" s="361"/>
      <c r="X1357" s="361"/>
      <c r="Y1357" s="361"/>
      <c r="Z1357" s="361"/>
    </row>
    <row r="1358" spans="1:26" ht="112.5" customHeight="1" outlineLevel="1">
      <c r="A1358" s="170">
        <f>A1356+1</f>
        <v>1315</v>
      </c>
      <c r="B1358" s="176" t="s">
        <v>4497</v>
      </c>
      <c r="C1358" s="363" t="s">
        <v>126</v>
      </c>
      <c r="D1358" s="294">
        <v>100</v>
      </c>
      <c r="E1358" s="294">
        <v>50</v>
      </c>
      <c r="F1358" s="294">
        <v>50</v>
      </c>
      <c r="G1358" s="294"/>
      <c r="H1358" s="294"/>
      <c r="I1358" s="294" t="s">
        <v>4498</v>
      </c>
      <c r="J1358" s="282" t="s">
        <v>21</v>
      </c>
      <c r="K1358" s="282" t="s">
        <v>822</v>
      </c>
      <c r="L1358" s="361"/>
      <c r="M1358" s="361"/>
      <c r="N1358" s="361"/>
      <c r="O1358" s="361"/>
      <c r="P1358" s="361"/>
      <c r="Q1358" s="361"/>
      <c r="R1358" s="361"/>
      <c r="S1358" s="361"/>
      <c r="T1358" s="361"/>
      <c r="U1358" s="361"/>
      <c r="V1358" s="361"/>
      <c r="W1358" s="361"/>
      <c r="X1358" s="361"/>
      <c r="Y1358" s="361"/>
      <c r="Z1358" s="361"/>
    </row>
    <row r="1359" spans="1:26" ht="15" outlineLevel="1">
      <c r="A1359" s="362"/>
      <c r="B1359" s="735" t="s">
        <v>4499</v>
      </c>
      <c r="C1359" s="621"/>
      <c r="D1359" s="621"/>
      <c r="E1359" s="621"/>
      <c r="F1359" s="621"/>
      <c r="G1359" s="621"/>
      <c r="H1359" s="621"/>
      <c r="I1359" s="621"/>
      <c r="J1359" s="621"/>
      <c r="K1359" s="621"/>
      <c r="L1359" s="361"/>
      <c r="M1359" s="361"/>
      <c r="N1359" s="361"/>
      <c r="O1359" s="361"/>
      <c r="P1359" s="361"/>
      <c r="Q1359" s="361"/>
      <c r="R1359" s="361"/>
      <c r="S1359" s="361"/>
      <c r="T1359" s="361"/>
      <c r="U1359" s="361"/>
      <c r="V1359" s="361"/>
      <c r="W1359" s="361"/>
      <c r="X1359" s="361"/>
      <c r="Y1359" s="361"/>
      <c r="Z1359" s="361"/>
    </row>
    <row r="1360" spans="1:26" ht="40.5" customHeight="1" outlineLevel="1">
      <c r="A1360" s="170">
        <f>A1358+1</f>
        <v>1316</v>
      </c>
      <c r="B1360" s="176" t="s">
        <v>4500</v>
      </c>
      <c r="C1360" s="363" t="s">
        <v>126</v>
      </c>
      <c r="D1360" s="294">
        <v>10</v>
      </c>
      <c r="E1360" s="294"/>
      <c r="F1360" s="294">
        <v>10</v>
      </c>
      <c r="G1360" s="294"/>
      <c r="H1360" s="294"/>
      <c r="I1360" s="294" t="s">
        <v>4501</v>
      </c>
      <c r="J1360" s="282" t="s">
        <v>21</v>
      </c>
      <c r="K1360" s="282" t="s">
        <v>822</v>
      </c>
      <c r="L1360" s="361"/>
      <c r="M1360" s="361"/>
      <c r="N1360" s="361"/>
      <c r="O1360" s="361"/>
      <c r="P1360" s="361"/>
      <c r="Q1360" s="361"/>
      <c r="R1360" s="361"/>
      <c r="S1360" s="361"/>
      <c r="T1360" s="361"/>
      <c r="U1360" s="361"/>
      <c r="V1360" s="361"/>
      <c r="W1360" s="361"/>
      <c r="X1360" s="361"/>
      <c r="Y1360" s="361"/>
      <c r="Z1360" s="361"/>
    </row>
    <row r="1361" spans="1:26" ht="30" customHeight="1" outlineLevel="1">
      <c r="A1361" s="362"/>
      <c r="B1361" s="735" t="s">
        <v>4502</v>
      </c>
      <c r="C1361" s="621"/>
      <c r="D1361" s="621"/>
      <c r="E1361" s="621"/>
      <c r="F1361" s="621"/>
      <c r="G1361" s="621"/>
      <c r="H1361" s="621"/>
      <c r="I1361" s="621"/>
      <c r="J1361" s="621"/>
      <c r="K1361" s="621"/>
      <c r="L1361" s="361"/>
      <c r="M1361" s="361"/>
      <c r="N1361" s="361"/>
      <c r="O1361" s="361"/>
      <c r="P1361" s="361"/>
      <c r="Q1361" s="361"/>
      <c r="R1361" s="361"/>
      <c r="S1361" s="361"/>
      <c r="T1361" s="361"/>
      <c r="U1361" s="361"/>
      <c r="V1361" s="361"/>
      <c r="W1361" s="361"/>
      <c r="X1361" s="361"/>
      <c r="Y1361" s="361"/>
      <c r="Z1361" s="361"/>
    </row>
    <row r="1362" spans="1:26" ht="183" customHeight="1" outlineLevel="1">
      <c r="A1362" s="170">
        <f>A1360+1</f>
        <v>1317</v>
      </c>
      <c r="B1362" s="176" t="s">
        <v>4503</v>
      </c>
      <c r="C1362" s="294" t="s">
        <v>126</v>
      </c>
      <c r="D1362" s="294">
        <v>1</v>
      </c>
      <c r="E1362" s="294">
        <v>1</v>
      </c>
      <c r="F1362" s="294"/>
      <c r="G1362" s="294"/>
      <c r="H1362" s="294"/>
      <c r="I1362" s="575" t="s">
        <v>4504</v>
      </c>
      <c r="J1362" s="657" t="s">
        <v>21</v>
      </c>
      <c r="K1362" s="657" t="s">
        <v>822</v>
      </c>
      <c r="L1362" s="361"/>
      <c r="M1362" s="361"/>
      <c r="N1362" s="361"/>
      <c r="O1362" s="361"/>
      <c r="P1362" s="361"/>
      <c r="Q1362" s="361"/>
      <c r="R1362" s="361"/>
      <c r="S1362" s="361"/>
      <c r="T1362" s="361"/>
      <c r="U1362" s="361"/>
      <c r="V1362" s="361"/>
      <c r="W1362" s="361"/>
      <c r="X1362" s="361"/>
      <c r="Y1362" s="361"/>
      <c r="Z1362" s="361"/>
    </row>
    <row r="1363" spans="1:26" ht="126.75" customHeight="1" outlineLevel="1">
      <c r="A1363" s="170">
        <f t="shared" ref="A1363:A1365" si="32">A1362+1</f>
        <v>1318</v>
      </c>
      <c r="B1363" s="176" t="s">
        <v>4505</v>
      </c>
      <c r="C1363" s="294" t="s">
        <v>126</v>
      </c>
      <c r="D1363" s="294">
        <v>16</v>
      </c>
      <c r="E1363" s="294">
        <v>16</v>
      </c>
      <c r="F1363" s="294"/>
      <c r="G1363" s="294"/>
      <c r="H1363" s="294"/>
      <c r="I1363" s="575"/>
      <c r="J1363" s="657"/>
      <c r="K1363" s="657"/>
      <c r="L1363" s="361"/>
      <c r="M1363" s="361"/>
      <c r="N1363" s="361"/>
      <c r="O1363" s="361"/>
      <c r="P1363" s="361"/>
      <c r="Q1363" s="361"/>
      <c r="R1363" s="361"/>
      <c r="S1363" s="361"/>
      <c r="T1363" s="361"/>
      <c r="U1363" s="361"/>
      <c r="V1363" s="361"/>
      <c r="W1363" s="361"/>
      <c r="X1363" s="361"/>
      <c r="Y1363" s="361"/>
      <c r="Z1363" s="361"/>
    </row>
    <row r="1364" spans="1:26" ht="84" customHeight="1" outlineLevel="1">
      <c r="A1364" s="170">
        <f t="shared" si="32"/>
        <v>1319</v>
      </c>
      <c r="B1364" s="102" t="s">
        <v>4506</v>
      </c>
      <c r="C1364" s="291" t="s">
        <v>4507</v>
      </c>
      <c r="D1364" s="291">
        <v>10</v>
      </c>
      <c r="E1364" s="291"/>
      <c r="F1364" s="291"/>
      <c r="G1364" s="291"/>
      <c r="H1364" s="291">
        <v>10</v>
      </c>
      <c r="I1364" s="575"/>
      <c r="J1364" s="657"/>
      <c r="K1364" s="657"/>
      <c r="L1364" s="361"/>
      <c r="M1364" s="361"/>
      <c r="N1364" s="361"/>
      <c r="O1364" s="361"/>
      <c r="P1364" s="361"/>
      <c r="Q1364" s="361"/>
      <c r="R1364" s="361"/>
      <c r="S1364" s="361"/>
      <c r="T1364" s="361"/>
      <c r="U1364" s="361"/>
      <c r="V1364" s="361"/>
      <c r="W1364" s="361"/>
      <c r="X1364" s="361"/>
      <c r="Y1364" s="361"/>
      <c r="Z1364" s="361"/>
    </row>
    <row r="1365" spans="1:26" ht="77.25" customHeight="1" outlineLevel="1">
      <c r="A1365" s="170">
        <f t="shared" si="32"/>
        <v>1320</v>
      </c>
      <c r="B1365" s="102" t="s">
        <v>4508</v>
      </c>
      <c r="C1365" s="291" t="s">
        <v>126</v>
      </c>
      <c r="D1365" s="291">
        <v>14</v>
      </c>
      <c r="E1365" s="291">
        <v>14</v>
      </c>
      <c r="F1365" s="291"/>
      <c r="G1365" s="291"/>
      <c r="H1365" s="291"/>
      <c r="I1365" s="575"/>
      <c r="J1365" s="657"/>
      <c r="K1365" s="657"/>
      <c r="L1365" s="361"/>
      <c r="M1365" s="361"/>
      <c r="N1365" s="361"/>
      <c r="O1365" s="361"/>
      <c r="P1365" s="361"/>
      <c r="Q1365" s="361"/>
      <c r="R1365" s="361"/>
      <c r="S1365" s="361"/>
      <c r="T1365" s="361"/>
      <c r="U1365" s="361"/>
      <c r="V1365" s="361"/>
      <c r="W1365" s="361"/>
      <c r="X1365" s="361"/>
      <c r="Y1365" s="361"/>
      <c r="Z1365" s="361"/>
    </row>
    <row r="1366" spans="1:26" ht="24" customHeight="1" outlineLevel="1">
      <c r="A1366" s="362"/>
      <c r="B1366" s="735" t="s">
        <v>4509</v>
      </c>
      <c r="C1366" s="621"/>
      <c r="D1366" s="621"/>
      <c r="E1366" s="621"/>
      <c r="F1366" s="621"/>
      <c r="G1366" s="621"/>
      <c r="H1366" s="621"/>
      <c r="I1366" s="621"/>
      <c r="J1366" s="621"/>
      <c r="K1366" s="621"/>
      <c r="L1366" s="361"/>
      <c r="M1366" s="361"/>
      <c r="N1366" s="361"/>
      <c r="O1366" s="361"/>
      <c r="P1366" s="361"/>
      <c r="Q1366" s="361"/>
      <c r="R1366" s="361"/>
      <c r="S1366" s="361"/>
      <c r="T1366" s="361"/>
      <c r="U1366" s="361"/>
      <c r="V1366" s="361"/>
      <c r="W1366" s="361"/>
      <c r="X1366" s="361"/>
      <c r="Y1366" s="361"/>
      <c r="Z1366" s="361"/>
    </row>
    <row r="1367" spans="1:26" ht="42" customHeight="1" outlineLevel="1">
      <c r="A1367" s="170">
        <f>A1365+1</f>
        <v>1321</v>
      </c>
      <c r="B1367" s="102" t="s">
        <v>4510</v>
      </c>
      <c r="C1367" s="291" t="s">
        <v>126</v>
      </c>
      <c r="D1367" s="365">
        <v>6</v>
      </c>
      <c r="E1367" s="365">
        <v>6</v>
      </c>
      <c r="F1367" s="170"/>
      <c r="G1367" s="294"/>
      <c r="H1367" s="294"/>
      <c r="I1367" s="575" t="s">
        <v>453</v>
      </c>
      <c r="J1367" s="575" t="s">
        <v>21</v>
      </c>
      <c r="K1367" s="575" t="s">
        <v>822</v>
      </c>
      <c r="L1367" s="361"/>
      <c r="M1367" s="361"/>
      <c r="N1367" s="361"/>
      <c r="O1367" s="361"/>
      <c r="P1367" s="361"/>
      <c r="Q1367" s="361"/>
      <c r="R1367" s="361"/>
      <c r="S1367" s="361"/>
      <c r="T1367" s="361"/>
      <c r="U1367" s="361"/>
      <c r="V1367" s="361"/>
      <c r="W1367" s="361"/>
      <c r="X1367" s="361"/>
      <c r="Y1367" s="361"/>
      <c r="Z1367" s="361"/>
    </row>
    <row r="1368" spans="1:26" ht="35.25" customHeight="1" outlineLevel="1">
      <c r="A1368" s="170">
        <f t="shared" ref="A1368:A1371" si="33">A1367+1</f>
        <v>1322</v>
      </c>
      <c r="B1368" s="102" t="s">
        <v>4511</v>
      </c>
      <c r="C1368" s="291" t="s">
        <v>126</v>
      </c>
      <c r="D1368" s="365">
        <v>8</v>
      </c>
      <c r="E1368" s="365">
        <v>8</v>
      </c>
      <c r="F1368" s="170"/>
      <c r="G1368" s="294"/>
      <c r="H1368" s="294"/>
      <c r="I1368" s="575"/>
      <c r="J1368" s="575"/>
      <c r="K1368" s="575"/>
      <c r="L1368" s="361"/>
      <c r="M1368" s="361"/>
      <c r="N1368" s="361"/>
      <c r="O1368" s="361"/>
      <c r="P1368" s="361"/>
      <c r="Q1368" s="361"/>
      <c r="R1368" s="361"/>
      <c r="S1368" s="361"/>
      <c r="T1368" s="361"/>
      <c r="U1368" s="361"/>
      <c r="V1368" s="361"/>
      <c r="W1368" s="361"/>
      <c r="X1368" s="361"/>
      <c r="Y1368" s="361"/>
      <c r="Z1368" s="361"/>
    </row>
    <row r="1369" spans="1:26" ht="25.5" customHeight="1" outlineLevel="1">
      <c r="A1369" s="170">
        <f t="shared" si="33"/>
        <v>1323</v>
      </c>
      <c r="B1369" s="102" t="s">
        <v>4512</v>
      </c>
      <c r="C1369" s="294" t="s">
        <v>262</v>
      </c>
      <c r="D1369" s="365">
        <v>100</v>
      </c>
      <c r="E1369" s="365">
        <v>50</v>
      </c>
      <c r="F1369" s="365">
        <v>50</v>
      </c>
      <c r="G1369" s="294"/>
      <c r="H1369" s="294"/>
      <c r="I1369" s="575"/>
      <c r="J1369" s="575"/>
      <c r="K1369" s="575"/>
      <c r="L1369" s="361"/>
      <c r="M1369" s="361"/>
      <c r="N1369" s="361"/>
      <c r="O1369" s="361"/>
      <c r="P1369" s="361"/>
      <c r="Q1369" s="361"/>
      <c r="R1369" s="361"/>
      <c r="S1369" s="361"/>
      <c r="T1369" s="361"/>
      <c r="U1369" s="361"/>
      <c r="V1369" s="361"/>
      <c r="W1369" s="361"/>
      <c r="X1369" s="361"/>
      <c r="Y1369" s="361"/>
      <c r="Z1369" s="361"/>
    </row>
    <row r="1370" spans="1:26" ht="25.5" customHeight="1" outlineLevel="1">
      <c r="A1370" s="170">
        <f t="shared" si="33"/>
        <v>1324</v>
      </c>
      <c r="B1370" s="102" t="s">
        <v>4513</v>
      </c>
      <c r="C1370" s="294" t="s">
        <v>262</v>
      </c>
      <c r="D1370" s="365">
        <v>100</v>
      </c>
      <c r="E1370" s="365">
        <v>50</v>
      </c>
      <c r="F1370" s="365">
        <v>50</v>
      </c>
      <c r="G1370" s="294"/>
      <c r="H1370" s="294"/>
      <c r="I1370" s="575"/>
      <c r="J1370" s="575"/>
      <c r="K1370" s="575"/>
      <c r="L1370" s="361"/>
      <c r="M1370" s="361"/>
      <c r="N1370" s="361"/>
      <c r="O1370" s="361"/>
      <c r="P1370" s="361"/>
      <c r="Q1370" s="361"/>
      <c r="R1370" s="361"/>
      <c r="S1370" s="361"/>
      <c r="T1370" s="361"/>
      <c r="U1370" s="361"/>
      <c r="V1370" s="361"/>
      <c r="W1370" s="361"/>
      <c r="X1370" s="361"/>
      <c r="Y1370" s="361"/>
      <c r="Z1370" s="361"/>
    </row>
    <row r="1371" spans="1:26" ht="25.5" customHeight="1" outlineLevel="1">
      <c r="A1371" s="170">
        <f t="shared" si="33"/>
        <v>1325</v>
      </c>
      <c r="B1371" s="102" t="s">
        <v>4514</v>
      </c>
      <c r="C1371" s="294" t="s">
        <v>262</v>
      </c>
      <c r="D1371" s="365">
        <v>100</v>
      </c>
      <c r="E1371" s="365">
        <v>50</v>
      </c>
      <c r="F1371" s="365">
        <v>50</v>
      </c>
      <c r="G1371" s="294"/>
      <c r="H1371" s="294"/>
      <c r="I1371" s="575"/>
      <c r="J1371" s="575"/>
      <c r="K1371" s="575"/>
      <c r="L1371" s="361"/>
      <c r="M1371" s="361"/>
      <c r="N1371" s="361"/>
      <c r="O1371" s="361"/>
      <c r="P1371" s="361"/>
      <c r="Q1371" s="361"/>
      <c r="R1371" s="361"/>
      <c r="S1371" s="361"/>
      <c r="T1371" s="361"/>
      <c r="U1371" s="361"/>
      <c r="V1371" s="361"/>
      <c r="W1371" s="361"/>
      <c r="X1371" s="361"/>
      <c r="Y1371" s="361"/>
      <c r="Z1371" s="361"/>
    </row>
    <row r="1372" spans="1:26" ht="12.75" customHeight="1" outlineLevel="1">
      <c r="A1372" s="162"/>
      <c r="B1372" s="735" t="s">
        <v>4515</v>
      </c>
      <c r="C1372" s="621"/>
      <c r="D1372" s="621"/>
      <c r="E1372" s="621"/>
      <c r="F1372" s="621"/>
      <c r="G1372" s="621"/>
      <c r="H1372" s="621"/>
      <c r="I1372" s="621"/>
      <c r="J1372" s="621"/>
      <c r="K1372" s="621"/>
      <c r="L1372" s="361"/>
      <c r="M1372" s="361"/>
      <c r="N1372" s="361"/>
      <c r="O1372" s="361"/>
      <c r="P1372" s="361"/>
      <c r="Q1372" s="361"/>
      <c r="R1372" s="361"/>
      <c r="S1372" s="361"/>
      <c r="T1372" s="361"/>
      <c r="U1372" s="361"/>
      <c r="V1372" s="361"/>
      <c r="W1372" s="361"/>
      <c r="X1372" s="361"/>
      <c r="Y1372" s="361"/>
      <c r="Z1372" s="361"/>
    </row>
    <row r="1373" spans="1:26" s="368" customFormat="1" ht="15" customHeight="1" outlineLevel="1">
      <c r="A1373" s="170">
        <f>A1371+1</f>
        <v>1326</v>
      </c>
      <c r="B1373" s="366" t="s">
        <v>4516</v>
      </c>
      <c r="C1373" s="294" t="s">
        <v>262</v>
      </c>
      <c r="D1373" s="294">
        <v>500</v>
      </c>
      <c r="E1373" s="294">
        <v>500</v>
      </c>
      <c r="F1373" s="266"/>
      <c r="G1373" s="266"/>
      <c r="H1373" s="266"/>
      <c r="I1373" s="576" t="s">
        <v>4517</v>
      </c>
      <c r="J1373" s="576" t="s">
        <v>21</v>
      </c>
      <c r="K1373" s="736" t="s">
        <v>822</v>
      </c>
      <c r="L1373" s="367"/>
      <c r="M1373" s="367"/>
      <c r="N1373" s="367"/>
      <c r="O1373" s="367"/>
      <c r="P1373" s="367"/>
      <c r="Q1373" s="367"/>
      <c r="R1373" s="367"/>
      <c r="S1373" s="367"/>
      <c r="T1373" s="367"/>
      <c r="U1373" s="367"/>
      <c r="V1373" s="367"/>
      <c r="W1373" s="367"/>
      <c r="X1373" s="367"/>
      <c r="Y1373" s="367"/>
      <c r="Z1373" s="367"/>
    </row>
    <row r="1374" spans="1:26" s="368" customFormat="1" ht="15" outlineLevel="1">
      <c r="A1374" s="170">
        <f t="shared" ref="A1374:A1386" si="34">A1373+1</f>
        <v>1327</v>
      </c>
      <c r="B1374" s="366" t="s">
        <v>4518</v>
      </c>
      <c r="C1374" s="294" t="s">
        <v>262</v>
      </c>
      <c r="D1374" s="294">
        <v>200</v>
      </c>
      <c r="E1374" s="294">
        <v>200</v>
      </c>
      <c r="F1374" s="266"/>
      <c r="G1374" s="266"/>
      <c r="H1374" s="266"/>
      <c r="I1374" s="623"/>
      <c r="J1374" s="576"/>
      <c r="K1374" s="736"/>
      <c r="L1374" s="367"/>
      <c r="M1374" s="367"/>
      <c r="N1374" s="367"/>
      <c r="O1374" s="367"/>
      <c r="P1374" s="367"/>
      <c r="Q1374" s="367"/>
      <c r="R1374" s="367"/>
      <c r="S1374" s="367"/>
      <c r="T1374" s="367"/>
      <c r="U1374" s="367"/>
      <c r="V1374" s="367"/>
      <c r="W1374" s="367"/>
      <c r="X1374" s="367"/>
      <c r="Y1374" s="367"/>
      <c r="Z1374" s="367"/>
    </row>
    <row r="1375" spans="1:26" s="368" customFormat="1" ht="15" outlineLevel="1">
      <c r="A1375" s="170">
        <f t="shared" si="34"/>
        <v>1328</v>
      </c>
      <c r="B1375" s="366" t="s">
        <v>4519</v>
      </c>
      <c r="C1375" s="294" t="s">
        <v>262</v>
      </c>
      <c r="D1375" s="294">
        <v>100</v>
      </c>
      <c r="E1375" s="294">
        <v>100</v>
      </c>
      <c r="F1375" s="266"/>
      <c r="G1375" s="266"/>
      <c r="H1375" s="266"/>
      <c r="I1375" s="623"/>
      <c r="J1375" s="576"/>
      <c r="K1375" s="736"/>
      <c r="L1375" s="367"/>
      <c r="M1375" s="367"/>
      <c r="N1375" s="367"/>
      <c r="O1375" s="367"/>
      <c r="P1375" s="367"/>
      <c r="Q1375" s="367"/>
      <c r="R1375" s="367"/>
      <c r="S1375" s="367"/>
      <c r="T1375" s="367"/>
      <c r="U1375" s="367"/>
      <c r="V1375" s="367"/>
      <c r="W1375" s="367"/>
      <c r="X1375" s="367"/>
      <c r="Y1375" s="367"/>
      <c r="Z1375" s="367"/>
    </row>
    <row r="1376" spans="1:26" s="368" customFormat="1" ht="15" outlineLevel="1">
      <c r="A1376" s="170">
        <f t="shared" si="34"/>
        <v>1329</v>
      </c>
      <c r="B1376" s="366" t="s">
        <v>4520</v>
      </c>
      <c r="C1376" s="294" t="s">
        <v>262</v>
      </c>
      <c r="D1376" s="294">
        <v>100</v>
      </c>
      <c r="E1376" s="294">
        <v>100</v>
      </c>
      <c r="F1376" s="266"/>
      <c r="G1376" s="266"/>
      <c r="H1376" s="266"/>
      <c r="I1376" s="623"/>
      <c r="J1376" s="576"/>
      <c r="K1376" s="736"/>
      <c r="L1376" s="367"/>
      <c r="M1376" s="367"/>
      <c r="N1376" s="367"/>
      <c r="O1376" s="367"/>
      <c r="P1376" s="367"/>
      <c r="Q1376" s="367"/>
      <c r="R1376" s="367"/>
      <c r="S1376" s="367"/>
      <c r="T1376" s="367"/>
      <c r="U1376" s="367"/>
      <c r="V1376" s="367"/>
      <c r="W1376" s="367"/>
      <c r="X1376" s="367"/>
      <c r="Y1376" s="367"/>
      <c r="Z1376" s="367"/>
    </row>
    <row r="1377" spans="1:26" s="368" customFormat="1" ht="15" outlineLevel="1">
      <c r="A1377" s="170">
        <f t="shared" si="34"/>
        <v>1330</v>
      </c>
      <c r="B1377" s="366" t="s">
        <v>4521</v>
      </c>
      <c r="C1377" s="294" t="s">
        <v>126</v>
      </c>
      <c r="D1377" s="294">
        <v>6</v>
      </c>
      <c r="E1377" s="294">
        <v>6</v>
      </c>
      <c r="F1377" s="266"/>
      <c r="G1377" s="266"/>
      <c r="H1377" s="266"/>
      <c r="I1377" s="294" t="s">
        <v>4522</v>
      </c>
      <c r="J1377" s="576"/>
      <c r="K1377" s="736"/>
      <c r="L1377" s="367"/>
      <c r="M1377" s="367"/>
      <c r="N1377" s="367"/>
      <c r="O1377" s="367"/>
      <c r="P1377" s="367"/>
      <c r="Q1377" s="367"/>
      <c r="R1377" s="367"/>
      <c r="S1377" s="367"/>
      <c r="T1377" s="367"/>
      <c r="U1377" s="367"/>
      <c r="V1377" s="367"/>
      <c r="W1377" s="367"/>
      <c r="X1377" s="367"/>
      <c r="Y1377" s="367"/>
      <c r="Z1377" s="367"/>
    </row>
    <row r="1378" spans="1:26" s="368" customFormat="1" ht="15" outlineLevel="1">
      <c r="A1378" s="170">
        <f t="shared" si="34"/>
        <v>1331</v>
      </c>
      <c r="B1378" s="366" t="s">
        <v>4523</v>
      </c>
      <c r="C1378" s="294" t="s">
        <v>126</v>
      </c>
      <c r="D1378" s="294">
        <v>5</v>
      </c>
      <c r="E1378" s="294">
        <v>5</v>
      </c>
      <c r="F1378" s="266"/>
      <c r="G1378" s="266"/>
      <c r="H1378" s="266"/>
      <c r="I1378" s="576" t="s">
        <v>4524</v>
      </c>
      <c r="J1378" s="576"/>
      <c r="K1378" s="736"/>
      <c r="L1378" s="367"/>
      <c r="M1378" s="367"/>
      <c r="N1378" s="367"/>
      <c r="O1378" s="367"/>
      <c r="P1378" s="367"/>
      <c r="Q1378" s="367"/>
      <c r="R1378" s="367"/>
      <c r="S1378" s="367"/>
      <c r="T1378" s="367"/>
      <c r="U1378" s="367"/>
      <c r="V1378" s="367"/>
      <c r="W1378" s="367"/>
      <c r="X1378" s="367"/>
      <c r="Y1378" s="367"/>
      <c r="Z1378" s="367"/>
    </row>
    <row r="1379" spans="1:26" s="368" customFormat="1" ht="15" outlineLevel="1">
      <c r="A1379" s="170">
        <f t="shared" si="34"/>
        <v>1332</v>
      </c>
      <c r="B1379" s="366" t="s">
        <v>4525</v>
      </c>
      <c r="C1379" s="294" t="s">
        <v>126</v>
      </c>
      <c r="D1379" s="294">
        <v>5</v>
      </c>
      <c r="E1379" s="294">
        <v>5</v>
      </c>
      <c r="F1379" s="266"/>
      <c r="G1379" s="266"/>
      <c r="H1379" s="266"/>
      <c r="I1379" s="623"/>
      <c r="J1379" s="576"/>
      <c r="K1379" s="736"/>
      <c r="L1379" s="367"/>
      <c r="M1379" s="367"/>
      <c r="N1379" s="367"/>
      <c r="O1379" s="367"/>
      <c r="P1379" s="367"/>
      <c r="Q1379" s="367"/>
      <c r="R1379" s="367"/>
      <c r="S1379" s="367"/>
      <c r="T1379" s="367"/>
      <c r="U1379" s="367"/>
      <c r="V1379" s="367"/>
      <c r="W1379" s="367"/>
      <c r="X1379" s="367"/>
      <c r="Y1379" s="367"/>
      <c r="Z1379" s="367"/>
    </row>
    <row r="1380" spans="1:26" s="368" customFormat="1" ht="76.5" outlineLevel="1">
      <c r="A1380" s="170">
        <f t="shared" si="34"/>
        <v>1333</v>
      </c>
      <c r="B1380" s="369" t="s">
        <v>4526</v>
      </c>
      <c r="C1380" s="294" t="s">
        <v>201</v>
      </c>
      <c r="D1380" s="294">
        <v>6</v>
      </c>
      <c r="E1380" s="294">
        <v>6</v>
      </c>
      <c r="F1380" s="266"/>
      <c r="G1380" s="266"/>
      <c r="H1380" s="266"/>
      <c r="I1380" s="294" t="s">
        <v>4527</v>
      </c>
      <c r="J1380" s="576" t="s">
        <v>21</v>
      </c>
      <c r="K1380" s="736" t="s">
        <v>822</v>
      </c>
      <c r="L1380" s="367"/>
      <c r="M1380" s="367"/>
      <c r="N1380" s="367"/>
      <c r="O1380" s="367"/>
      <c r="P1380" s="367"/>
      <c r="Q1380" s="367"/>
      <c r="R1380" s="367"/>
      <c r="S1380" s="367"/>
      <c r="T1380" s="367"/>
      <c r="U1380" s="367"/>
      <c r="V1380" s="367"/>
      <c r="W1380" s="367"/>
      <c r="X1380" s="367"/>
      <c r="Y1380" s="367"/>
      <c r="Z1380" s="367"/>
    </row>
    <row r="1381" spans="1:26" s="368" customFormat="1" ht="63.75" outlineLevel="1">
      <c r="A1381" s="170">
        <f t="shared" si="34"/>
        <v>1334</v>
      </c>
      <c r="B1381" s="366" t="s">
        <v>4528</v>
      </c>
      <c r="C1381" s="294" t="s">
        <v>126</v>
      </c>
      <c r="D1381" s="294">
        <v>6</v>
      </c>
      <c r="E1381" s="294">
        <v>6</v>
      </c>
      <c r="F1381" s="266"/>
      <c r="G1381" s="266"/>
      <c r="H1381" s="266"/>
      <c r="I1381" s="294" t="s">
        <v>4529</v>
      </c>
      <c r="J1381" s="576"/>
      <c r="K1381" s="736"/>
      <c r="L1381" s="367"/>
      <c r="M1381" s="367"/>
      <c r="N1381" s="367"/>
      <c r="O1381" s="367"/>
      <c r="P1381" s="367"/>
      <c r="Q1381" s="367"/>
      <c r="R1381" s="367"/>
      <c r="S1381" s="367"/>
      <c r="T1381" s="367"/>
      <c r="U1381" s="367"/>
      <c r="V1381" s="367"/>
      <c r="W1381" s="367"/>
      <c r="X1381" s="367"/>
      <c r="Y1381" s="367"/>
      <c r="Z1381" s="367"/>
    </row>
    <row r="1382" spans="1:26" s="368" customFormat="1" ht="51" outlineLevel="1">
      <c r="A1382" s="170">
        <f t="shared" si="34"/>
        <v>1335</v>
      </c>
      <c r="B1382" s="369" t="s">
        <v>4530</v>
      </c>
      <c r="C1382" s="294" t="s">
        <v>126</v>
      </c>
      <c r="D1382" s="294">
        <v>8</v>
      </c>
      <c r="E1382" s="294">
        <v>8</v>
      </c>
      <c r="F1382" s="266"/>
      <c r="G1382" s="266"/>
      <c r="H1382" s="266"/>
      <c r="I1382" s="287" t="s">
        <v>4531</v>
      </c>
      <c r="J1382" s="576"/>
      <c r="K1382" s="736"/>
      <c r="L1382" s="367"/>
      <c r="M1382" s="367"/>
      <c r="N1382" s="367"/>
      <c r="O1382" s="367"/>
      <c r="P1382" s="367"/>
      <c r="Q1382" s="367"/>
      <c r="R1382" s="367"/>
      <c r="S1382" s="367"/>
      <c r="T1382" s="367"/>
      <c r="U1382" s="367"/>
      <c r="V1382" s="367"/>
      <c r="W1382" s="367"/>
      <c r="X1382" s="367"/>
      <c r="Y1382" s="367"/>
      <c r="Z1382" s="367"/>
    </row>
    <row r="1383" spans="1:26" s="368" customFormat="1" ht="15" outlineLevel="1">
      <c r="A1383" s="170">
        <f t="shared" si="34"/>
        <v>1336</v>
      </c>
      <c r="B1383" s="366" t="s">
        <v>4532</v>
      </c>
      <c r="C1383" s="294" t="s">
        <v>126</v>
      </c>
      <c r="D1383" s="294">
        <v>100</v>
      </c>
      <c r="E1383" s="294">
        <v>100</v>
      </c>
      <c r="F1383" s="266"/>
      <c r="G1383" s="266"/>
      <c r="H1383" s="266"/>
      <c r="I1383" s="624" t="s">
        <v>4533</v>
      </c>
      <c r="J1383" s="576"/>
      <c r="K1383" s="736"/>
      <c r="L1383" s="367"/>
      <c r="M1383" s="367"/>
      <c r="N1383" s="367"/>
      <c r="O1383" s="367"/>
      <c r="P1383" s="367"/>
      <c r="Q1383" s="367"/>
      <c r="R1383" s="367"/>
      <c r="S1383" s="367"/>
      <c r="T1383" s="367"/>
      <c r="U1383" s="367"/>
      <c r="V1383" s="367"/>
      <c r="W1383" s="367"/>
      <c r="X1383" s="367"/>
      <c r="Y1383" s="367"/>
      <c r="Z1383" s="367"/>
    </row>
    <row r="1384" spans="1:26" s="368" customFormat="1" ht="15" outlineLevel="1">
      <c r="A1384" s="170">
        <f t="shared" si="34"/>
        <v>1337</v>
      </c>
      <c r="B1384" s="366" t="s">
        <v>4534</v>
      </c>
      <c r="C1384" s="294" t="s">
        <v>126</v>
      </c>
      <c r="D1384" s="294">
        <v>100</v>
      </c>
      <c r="E1384" s="294">
        <v>100</v>
      </c>
      <c r="F1384" s="266"/>
      <c r="G1384" s="266"/>
      <c r="H1384" s="266"/>
      <c r="I1384" s="623"/>
      <c r="J1384" s="576"/>
      <c r="K1384" s="736"/>
      <c r="L1384" s="367"/>
      <c r="M1384" s="367"/>
      <c r="N1384" s="367"/>
      <c r="O1384" s="367"/>
      <c r="P1384" s="367"/>
      <c r="Q1384" s="367"/>
      <c r="R1384" s="367"/>
      <c r="S1384" s="367"/>
      <c r="T1384" s="367"/>
      <c r="U1384" s="367"/>
      <c r="V1384" s="367"/>
      <c r="W1384" s="367"/>
      <c r="X1384" s="367"/>
      <c r="Y1384" s="367"/>
      <c r="Z1384" s="367"/>
    </row>
    <row r="1385" spans="1:26" s="368" customFormat="1" ht="15" outlineLevel="1">
      <c r="A1385" s="170">
        <f t="shared" si="34"/>
        <v>1338</v>
      </c>
      <c r="B1385" s="366" t="s">
        <v>4535</v>
      </c>
      <c r="C1385" s="294" t="s">
        <v>126</v>
      </c>
      <c r="D1385" s="294">
        <v>50</v>
      </c>
      <c r="E1385" s="294">
        <v>50</v>
      </c>
      <c r="F1385" s="266"/>
      <c r="G1385" s="266"/>
      <c r="H1385" s="266"/>
      <c r="I1385" s="623"/>
      <c r="J1385" s="576"/>
      <c r="K1385" s="736"/>
      <c r="L1385" s="367"/>
      <c r="M1385" s="367"/>
      <c r="N1385" s="367"/>
      <c r="O1385" s="367"/>
      <c r="P1385" s="367"/>
      <c r="Q1385" s="367"/>
      <c r="R1385" s="367"/>
      <c r="S1385" s="367"/>
      <c r="T1385" s="367"/>
      <c r="U1385" s="367"/>
      <c r="V1385" s="367"/>
      <c r="W1385" s="367"/>
      <c r="X1385" s="367"/>
      <c r="Y1385" s="367"/>
      <c r="Z1385" s="367"/>
    </row>
    <row r="1386" spans="1:26" s="368" customFormat="1" ht="15" outlineLevel="1">
      <c r="A1386" s="170">
        <f t="shared" si="34"/>
        <v>1339</v>
      </c>
      <c r="B1386" s="366" t="s">
        <v>4536</v>
      </c>
      <c r="C1386" s="294" t="s">
        <v>126</v>
      </c>
      <c r="D1386" s="294">
        <v>500</v>
      </c>
      <c r="E1386" s="294">
        <v>500</v>
      </c>
      <c r="F1386" s="266"/>
      <c r="G1386" s="266"/>
      <c r="H1386" s="266"/>
      <c r="I1386" s="623"/>
      <c r="J1386" s="576"/>
      <c r="K1386" s="736"/>
      <c r="L1386" s="367"/>
      <c r="M1386" s="367"/>
      <c r="N1386" s="367"/>
      <c r="O1386" s="367"/>
      <c r="P1386" s="367"/>
      <c r="Q1386" s="367"/>
      <c r="R1386" s="367"/>
      <c r="S1386" s="367"/>
      <c r="T1386" s="367"/>
      <c r="U1386" s="367"/>
      <c r="V1386" s="367"/>
      <c r="W1386" s="367"/>
      <c r="X1386" s="367"/>
      <c r="Y1386" s="367"/>
      <c r="Z1386" s="367"/>
    </row>
    <row r="1387" spans="1:26" s="368" customFormat="1" ht="15" outlineLevel="1">
      <c r="A1387" s="170"/>
      <c r="B1387" s="735" t="s">
        <v>4537</v>
      </c>
      <c r="C1387" s="741"/>
      <c r="D1387" s="741"/>
      <c r="E1387" s="741"/>
      <c r="F1387" s="741"/>
      <c r="G1387" s="741"/>
      <c r="H1387" s="741"/>
      <c r="I1387" s="741"/>
      <c r="J1387" s="741"/>
      <c r="K1387" s="741"/>
      <c r="L1387" s="367"/>
      <c r="M1387" s="367"/>
      <c r="N1387" s="367"/>
      <c r="O1387" s="367"/>
      <c r="P1387" s="367"/>
      <c r="Q1387" s="367"/>
      <c r="R1387" s="367"/>
      <c r="S1387" s="367"/>
      <c r="T1387" s="367"/>
      <c r="U1387" s="367"/>
      <c r="V1387" s="367"/>
      <c r="W1387" s="367"/>
      <c r="X1387" s="367"/>
      <c r="Y1387" s="367"/>
      <c r="Z1387" s="367"/>
    </row>
    <row r="1388" spans="1:26" s="368" customFormat="1" ht="15" outlineLevel="1">
      <c r="A1388" s="170">
        <f>A1386+1</f>
        <v>1340</v>
      </c>
      <c r="B1388" s="370" t="s">
        <v>4538</v>
      </c>
      <c r="C1388" s="291" t="s">
        <v>126</v>
      </c>
      <c r="D1388" s="365">
        <v>50</v>
      </c>
      <c r="E1388" s="365">
        <v>50</v>
      </c>
      <c r="F1388" s="371"/>
      <c r="G1388" s="371"/>
      <c r="H1388" s="371"/>
      <c r="I1388" s="742" t="s">
        <v>4539</v>
      </c>
      <c r="J1388" s="742" t="s">
        <v>21</v>
      </c>
      <c r="K1388" s="743" t="s">
        <v>822</v>
      </c>
      <c r="L1388" s="367"/>
      <c r="M1388" s="367"/>
      <c r="N1388" s="367"/>
      <c r="O1388" s="367"/>
      <c r="P1388" s="367"/>
      <c r="Q1388" s="367"/>
      <c r="R1388" s="367"/>
      <c r="S1388" s="367"/>
      <c r="T1388" s="367"/>
      <c r="U1388" s="367"/>
      <c r="V1388" s="367"/>
      <c r="W1388" s="367"/>
      <c r="X1388" s="367"/>
      <c r="Y1388" s="367"/>
      <c r="Z1388" s="367"/>
    </row>
    <row r="1389" spans="1:26" s="368" customFormat="1" ht="15" outlineLevel="1">
      <c r="A1389" s="170">
        <f t="shared" ref="A1389:A1397" si="35">A1388+1</f>
        <v>1341</v>
      </c>
      <c r="B1389" s="370" t="s">
        <v>4540</v>
      </c>
      <c r="C1389" s="291" t="s">
        <v>126</v>
      </c>
      <c r="D1389" s="365">
        <v>20</v>
      </c>
      <c r="E1389" s="365">
        <v>20</v>
      </c>
      <c r="F1389" s="371"/>
      <c r="G1389" s="371"/>
      <c r="H1389" s="371"/>
      <c r="I1389" s="623"/>
      <c r="J1389" s="742"/>
      <c r="K1389" s="743"/>
      <c r="L1389" s="367"/>
      <c r="M1389" s="367"/>
      <c r="N1389" s="367"/>
      <c r="O1389" s="367"/>
      <c r="P1389" s="367"/>
      <c r="Q1389" s="367"/>
      <c r="R1389" s="367"/>
      <c r="S1389" s="367"/>
      <c r="T1389" s="367"/>
      <c r="U1389" s="367"/>
      <c r="V1389" s="367"/>
      <c r="W1389" s="367"/>
      <c r="X1389" s="367"/>
      <c r="Y1389" s="367"/>
      <c r="Z1389" s="367"/>
    </row>
    <row r="1390" spans="1:26" s="368" customFormat="1" ht="15" outlineLevel="1">
      <c r="A1390" s="170">
        <f t="shared" si="35"/>
        <v>1342</v>
      </c>
      <c r="B1390" s="370" t="s">
        <v>4541</v>
      </c>
      <c r="C1390" s="291" t="s">
        <v>126</v>
      </c>
      <c r="D1390" s="365">
        <v>100</v>
      </c>
      <c r="E1390" s="365">
        <v>100</v>
      </c>
      <c r="F1390" s="371"/>
      <c r="G1390" s="371"/>
      <c r="H1390" s="371"/>
      <c r="I1390" s="623"/>
      <c r="J1390" s="742"/>
      <c r="K1390" s="743"/>
      <c r="L1390" s="367"/>
      <c r="M1390" s="367"/>
      <c r="N1390" s="367"/>
      <c r="O1390" s="367"/>
      <c r="P1390" s="367"/>
      <c r="Q1390" s="367"/>
      <c r="R1390" s="367"/>
      <c r="S1390" s="367"/>
      <c r="T1390" s="367"/>
      <c r="U1390" s="367"/>
      <c r="V1390" s="367"/>
      <c r="W1390" s="367"/>
      <c r="X1390" s="367"/>
      <c r="Y1390" s="367"/>
      <c r="Z1390" s="367"/>
    </row>
    <row r="1391" spans="1:26" s="368" customFormat="1" ht="15" outlineLevel="1">
      <c r="A1391" s="170">
        <f t="shared" si="35"/>
        <v>1343</v>
      </c>
      <c r="B1391" s="370" t="s">
        <v>4542</v>
      </c>
      <c r="C1391" s="291" t="s">
        <v>126</v>
      </c>
      <c r="D1391" s="365">
        <v>50</v>
      </c>
      <c r="E1391" s="365">
        <v>50</v>
      </c>
      <c r="F1391" s="371"/>
      <c r="G1391" s="371"/>
      <c r="H1391" s="371"/>
      <c r="I1391" s="623"/>
      <c r="J1391" s="742"/>
      <c r="K1391" s="743"/>
      <c r="L1391" s="367"/>
      <c r="M1391" s="367"/>
      <c r="N1391" s="367"/>
      <c r="O1391" s="367"/>
      <c r="P1391" s="367"/>
      <c r="Q1391" s="367"/>
      <c r="R1391" s="367"/>
      <c r="S1391" s="367"/>
      <c r="T1391" s="367"/>
      <c r="U1391" s="367"/>
      <c r="V1391" s="367"/>
      <c r="W1391" s="367"/>
      <c r="X1391" s="367"/>
      <c r="Y1391" s="367"/>
      <c r="Z1391" s="367"/>
    </row>
    <row r="1392" spans="1:26" s="368" customFormat="1" ht="15" outlineLevel="1">
      <c r="A1392" s="170">
        <f t="shared" si="35"/>
        <v>1344</v>
      </c>
      <c r="B1392" s="370" t="s">
        <v>4543</v>
      </c>
      <c r="C1392" s="291" t="s">
        <v>126</v>
      </c>
      <c r="D1392" s="365">
        <v>50</v>
      </c>
      <c r="E1392" s="365">
        <v>50</v>
      </c>
      <c r="F1392" s="371"/>
      <c r="G1392" s="371"/>
      <c r="H1392" s="371"/>
      <c r="I1392" s="623"/>
      <c r="J1392" s="742"/>
      <c r="K1392" s="743"/>
      <c r="L1392" s="367"/>
      <c r="M1392" s="367"/>
      <c r="N1392" s="367"/>
      <c r="O1392" s="367"/>
      <c r="P1392" s="367"/>
      <c r="Q1392" s="367"/>
      <c r="R1392" s="367"/>
      <c r="S1392" s="367"/>
      <c r="T1392" s="367"/>
      <c r="U1392" s="367"/>
      <c r="V1392" s="367"/>
      <c r="W1392" s="367"/>
      <c r="X1392" s="367"/>
      <c r="Y1392" s="367"/>
      <c r="Z1392" s="367"/>
    </row>
    <row r="1393" spans="1:26" s="368" customFormat="1" ht="15" outlineLevel="1">
      <c r="A1393" s="170">
        <f t="shared" si="35"/>
        <v>1345</v>
      </c>
      <c r="B1393" s="370" t="s">
        <v>4544</v>
      </c>
      <c r="C1393" s="291" t="s">
        <v>126</v>
      </c>
      <c r="D1393" s="365">
        <v>20</v>
      </c>
      <c r="E1393" s="365">
        <v>20</v>
      </c>
      <c r="F1393" s="371"/>
      <c r="G1393" s="371"/>
      <c r="H1393" s="371"/>
      <c r="I1393" s="623"/>
      <c r="J1393" s="742"/>
      <c r="K1393" s="743"/>
      <c r="L1393" s="367"/>
      <c r="M1393" s="367"/>
      <c r="N1393" s="367"/>
      <c r="O1393" s="367"/>
      <c r="P1393" s="367"/>
      <c r="Q1393" s="367"/>
      <c r="R1393" s="367"/>
      <c r="S1393" s="367"/>
      <c r="T1393" s="367"/>
      <c r="U1393" s="367"/>
      <c r="V1393" s="367"/>
      <c r="W1393" s="367"/>
      <c r="X1393" s="367"/>
      <c r="Y1393" s="367"/>
      <c r="Z1393" s="367"/>
    </row>
    <row r="1394" spans="1:26" s="368" customFormat="1" ht="15" outlineLevel="1">
      <c r="A1394" s="170">
        <f t="shared" si="35"/>
        <v>1346</v>
      </c>
      <c r="B1394" s="370" t="s">
        <v>4545</v>
      </c>
      <c r="C1394" s="291" t="s">
        <v>126</v>
      </c>
      <c r="D1394" s="365">
        <v>30</v>
      </c>
      <c r="E1394" s="365">
        <v>30</v>
      </c>
      <c r="F1394" s="371"/>
      <c r="G1394" s="371"/>
      <c r="H1394" s="371"/>
      <c r="I1394" s="623"/>
      <c r="J1394" s="742"/>
      <c r="K1394" s="743"/>
      <c r="L1394" s="367"/>
      <c r="M1394" s="367"/>
      <c r="N1394" s="367"/>
      <c r="O1394" s="367"/>
      <c r="P1394" s="367"/>
      <c r="Q1394" s="367"/>
      <c r="R1394" s="367"/>
      <c r="S1394" s="367"/>
      <c r="T1394" s="367"/>
      <c r="U1394" s="367"/>
      <c r="V1394" s="367"/>
      <c r="W1394" s="367"/>
      <c r="X1394" s="367"/>
      <c r="Y1394" s="367"/>
      <c r="Z1394" s="367"/>
    </row>
    <row r="1395" spans="1:26" s="368" customFormat="1" ht="15" outlineLevel="1">
      <c r="A1395" s="170">
        <f t="shared" si="35"/>
        <v>1347</v>
      </c>
      <c r="B1395" s="370" t="s">
        <v>4546</v>
      </c>
      <c r="C1395" s="291" t="s">
        <v>126</v>
      </c>
      <c r="D1395" s="365">
        <v>20</v>
      </c>
      <c r="E1395" s="365">
        <v>20</v>
      </c>
      <c r="F1395" s="371"/>
      <c r="G1395" s="371"/>
      <c r="H1395" s="371"/>
      <c r="I1395" s="623"/>
      <c r="J1395" s="742"/>
      <c r="K1395" s="743"/>
      <c r="L1395" s="367"/>
      <c r="M1395" s="367"/>
      <c r="N1395" s="367"/>
      <c r="O1395" s="367"/>
      <c r="P1395" s="367"/>
      <c r="Q1395" s="367"/>
      <c r="R1395" s="367"/>
      <c r="S1395" s="367"/>
      <c r="T1395" s="367"/>
      <c r="U1395" s="367"/>
      <c r="V1395" s="367"/>
      <c r="W1395" s="367"/>
      <c r="X1395" s="367"/>
      <c r="Y1395" s="367"/>
      <c r="Z1395" s="367"/>
    </row>
    <row r="1396" spans="1:26" s="368" customFormat="1" ht="15" outlineLevel="1">
      <c r="A1396" s="170">
        <f t="shared" si="35"/>
        <v>1348</v>
      </c>
      <c r="B1396" s="370" t="s">
        <v>4547</v>
      </c>
      <c r="C1396" s="291" t="s">
        <v>126</v>
      </c>
      <c r="D1396" s="365">
        <v>20</v>
      </c>
      <c r="E1396" s="365">
        <v>20</v>
      </c>
      <c r="F1396" s="371"/>
      <c r="G1396" s="371"/>
      <c r="H1396" s="371"/>
      <c r="I1396" s="623"/>
      <c r="J1396" s="742"/>
      <c r="K1396" s="743"/>
      <c r="L1396" s="367"/>
      <c r="M1396" s="367"/>
      <c r="N1396" s="367"/>
      <c r="O1396" s="367"/>
      <c r="P1396" s="367"/>
      <c r="Q1396" s="367"/>
      <c r="R1396" s="367"/>
      <c r="S1396" s="367"/>
      <c r="T1396" s="367"/>
      <c r="U1396" s="367"/>
      <c r="V1396" s="367"/>
      <c r="W1396" s="367"/>
      <c r="X1396" s="367"/>
      <c r="Y1396" s="367"/>
      <c r="Z1396" s="367"/>
    </row>
    <row r="1397" spans="1:26" s="368" customFormat="1" ht="25.5" outlineLevel="1">
      <c r="A1397" s="170">
        <f t="shared" si="35"/>
        <v>1349</v>
      </c>
      <c r="B1397" s="370" t="s">
        <v>4548</v>
      </c>
      <c r="C1397" s="291" t="s">
        <v>126</v>
      </c>
      <c r="D1397" s="365">
        <v>1</v>
      </c>
      <c r="E1397" s="365">
        <v>1</v>
      </c>
      <c r="F1397" s="371"/>
      <c r="G1397" s="371"/>
      <c r="H1397" s="371"/>
      <c r="I1397" s="365" t="s">
        <v>4549</v>
      </c>
      <c r="J1397" s="742"/>
      <c r="K1397" s="743"/>
      <c r="L1397" s="367"/>
      <c r="M1397" s="367"/>
      <c r="N1397" s="367"/>
      <c r="O1397" s="367"/>
      <c r="P1397" s="367"/>
      <c r="Q1397" s="367"/>
      <c r="R1397" s="367"/>
      <c r="S1397" s="367"/>
      <c r="T1397" s="367"/>
      <c r="U1397" s="367"/>
      <c r="V1397" s="367"/>
      <c r="W1397" s="367"/>
      <c r="X1397" s="367"/>
      <c r="Y1397" s="367"/>
      <c r="Z1397" s="367"/>
    </row>
    <row r="1398" spans="1:26" ht="20.25" customHeight="1">
      <c r="A1398" s="309">
        <f>COUNT(A1262:A1397)</f>
        <v>125</v>
      </c>
      <c r="B1398" s="718" t="s">
        <v>85</v>
      </c>
      <c r="C1398" s="581"/>
      <c r="D1398" s="581"/>
      <c r="E1398" s="581"/>
      <c r="F1398" s="581"/>
      <c r="G1398" s="581"/>
      <c r="H1398" s="581"/>
      <c r="I1398" s="738"/>
      <c r="J1398" s="581"/>
      <c r="K1398" s="581"/>
      <c r="L1398" s="361"/>
      <c r="M1398" s="361"/>
      <c r="N1398" s="361"/>
      <c r="O1398" s="361"/>
      <c r="P1398" s="361"/>
      <c r="Q1398" s="361"/>
      <c r="R1398" s="361"/>
      <c r="S1398" s="361"/>
      <c r="T1398" s="361"/>
      <c r="U1398" s="361"/>
      <c r="V1398" s="361"/>
      <c r="W1398" s="361"/>
      <c r="X1398" s="361"/>
      <c r="Y1398" s="361"/>
      <c r="Z1398" s="361"/>
    </row>
    <row r="1399" spans="1:26" ht="17.25" customHeight="1">
      <c r="A1399" s="372"/>
      <c r="B1399" s="719" t="s">
        <v>4550</v>
      </c>
      <c r="C1399" s="621"/>
      <c r="D1399" s="621"/>
      <c r="E1399" s="621"/>
      <c r="F1399" s="621"/>
      <c r="G1399" s="621"/>
      <c r="H1399" s="621"/>
      <c r="I1399" s="621"/>
      <c r="J1399" s="621"/>
      <c r="K1399" s="621"/>
      <c r="L1399" s="236"/>
      <c r="M1399" s="236"/>
      <c r="N1399" s="236"/>
      <c r="O1399" s="236"/>
      <c r="P1399" s="236"/>
      <c r="Q1399" s="236"/>
      <c r="R1399" s="236"/>
      <c r="S1399" s="236"/>
      <c r="T1399" s="236"/>
      <c r="U1399" s="236"/>
      <c r="V1399" s="236"/>
      <c r="W1399" s="236"/>
      <c r="X1399" s="236"/>
      <c r="Y1399" s="236"/>
      <c r="Z1399" s="236"/>
    </row>
    <row r="1400" spans="1:26" ht="13.5" customHeight="1" outlineLevel="1">
      <c r="A1400" s="372"/>
      <c r="B1400" s="737" t="s">
        <v>4551</v>
      </c>
      <c r="C1400" s="581"/>
      <c r="D1400" s="581"/>
      <c r="E1400" s="581"/>
      <c r="F1400" s="581"/>
      <c r="G1400" s="581"/>
      <c r="H1400" s="581"/>
      <c r="I1400" s="581"/>
      <c r="J1400" s="581"/>
      <c r="K1400" s="581"/>
      <c r="L1400" s="373"/>
      <c r="M1400" s="373"/>
      <c r="N1400" s="373"/>
      <c r="O1400" s="373"/>
      <c r="P1400" s="373"/>
      <c r="Q1400" s="373"/>
      <c r="R1400" s="373"/>
      <c r="S1400" s="373"/>
      <c r="T1400" s="373"/>
      <c r="U1400" s="373"/>
      <c r="V1400" s="373"/>
      <c r="W1400" s="373"/>
      <c r="X1400" s="373"/>
      <c r="Y1400" s="373"/>
      <c r="Z1400" s="373"/>
    </row>
    <row r="1401" spans="1:26" ht="27" customHeight="1" outlineLevel="1">
      <c r="A1401" s="286">
        <f>A1397+1</f>
        <v>1350</v>
      </c>
      <c r="B1401" s="176" t="s">
        <v>4552</v>
      </c>
      <c r="C1401" s="294" t="s">
        <v>24</v>
      </c>
      <c r="D1401" s="292">
        <v>26.5</v>
      </c>
      <c r="E1401" s="374">
        <v>6.6</v>
      </c>
      <c r="F1401" s="294">
        <v>6.6</v>
      </c>
      <c r="G1401" s="294">
        <v>6.65</v>
      </c>
      <c r="H1401" s="294">
        <v>6.65</v>
      </c>
      <c r="I1401" s="294" t="s">
        <v>4553</v>
      </c>
      <c r="J1401" s="294" t="s">
        <v>4554</v>
      </c>
      <c r="K1401" s="739" t="s">
        <v>4555</v>
      </c>
      <c r="L1401" s="375"/>
      <c r="M1401" s="375"/>
      <c r="N1401" s="375"/>
      <c r="O1401" s="375"/>
      <c r="P1401" s="375"/>
      <c r="Q1401" s="375"/>
      <c r="R1401" s="375"/>
      <c r="S1401" s="375"/>
      <c r="T1401" s="375"/>
      <c r="U1401" s="375"/>
      <c r="V1401" s="375"/>
      <c r="W1401" s="375"/>
      <c r="X1401" s="375"/>
      <c r="Y1401" s="375"/>
      <c r="Z1401" s="375"/>
    </row>
    <row r="1402" spans="1:26" ht="27" customHeight="1" outlineLevel="1">
      <c r="A1402" s="286">
        <f t="shared" ref="A1402:A1406" si="36">A1401+1</f>
        <v>1351</v>
      </c>
      <c r="B1402" s="176" t="s">
        <v>4556</v>
      </c>
      <c r="C1402" s="294" t="s">
        <v>24</v>
      </c>
      <c r="D1402" s="292">
        <v>5</v>
      </c>
      <c r="E1402" s="294">
        <v>1.25</v>
      </c>
      <c r="F1402" s="294">
        <v>1.25</v>
      </c>
      <c r="G1402" s="294">
        <v>1.25</v>
      </c>
      <c r="H1402" s="294">
        <v>1.25</v>
      </c>
      <c r="I1402" s="576" t="s">
        <v>4557</v>
      </c>
      <c r="J1402" s="294" t="s">
        <v>4558</v>
      </c>
      <c r="K1402" s="740"/>
      <c r="L1402" s="375"/>
      <c r="M1402" s="375"/>
      <c r="N1402" s="375"/>
      <c r="O1402" s="375"/>
      <c r="P1402" s="375"/>
      <c r="Q1402" s="375"/>
      <c r="R1402" s="375"/>
      <c r="S1402" s="375"/>
      <c r="T1402" s="375"/>
      <c r="U1402" s="375"/>
      <c r="V1402" s="375"/>
      <c r="W1402" s="375"/>
      <c r="X1402" s="375"/>
      <c r="Y1402" s="375"/>
      <c r="Z1402" s="375"/>
    </row>
    <row r="1403" spans="1:26" ht="27" customHeight="1" outlineLevel="1">
      <c r="A1403" s="286">
        <f t="shared" si="36"/>
        <v>1352</v>
      </c>
      <c r="B1403" s="176" t="s">
        <v>4559</v>
      </c>
      <c r="C1403" s="294" t="s">
        <v>24</v>
      </c>
      <c r="D1403" s="292">
        <v>40</v>
      </c>
      <c r="E1403" s="294">
        <v>20</v>
      </c>
      <c r="F1403" s="294"/>
      <c r="G1403" s="376"/>
      <c r="H1403" s="294">
        <v>20</v>
      </c>
      <c r="I1403" s="576"/>
      <c r="J1403" s="294" t="s">
        <v>4560</v>
      </c>
      <c r="K1403" s="740"/>
      <c r="L1403" s="375"/>
      <c r="M1403" s="375"/>
      <c r="N1403" s="375"/>
      <c r="O1403" s="375"/>
      <c r="P1403" s="375"/>
      <c r="Q1403" s="375"/>
      <c r="R1403" s="375"/>
      <c r="S1403" s="375"/>
      <c r="T1403" s="375"/>
      <c r="U1403" s="375"/>
      <c r="V1403" s="375"/>
      <c r="W1403" s="375"/>
      <c r="X1403" s="375"/>
      <c r="Y1403" s="375"/>
      <c r="Z1403" s="375"/>
    </row>
    <row r="1404" spans="1:26" ht="27" customHeight="1" outlineLevel="1">
      <c r="A1404" s="286">
        <f t="shared" si="36"/>
        <v>1353</v>
      </c>
      <c r="B1404" s="176" t="s">
        <v>4559</v>
      </c>
      <c r="C1404" s="294" t="s">
        <v>24</v>
      </c>
      <c r="D1404" s="292">
        <v>236.6</v>
      </c>
      <c r="E1404" s="294">
        <v>59.15</v>
      </c>
      <c r="F1404" s="294">
        <v>59.15</v>
      </c>
      <c r="G1404" s="294">
        <v>59.15</v>
      </c>
      <c r="H1404" s="294">
        <v>59.15</v>
      </c>
      <c r="I1404" s="294" t="s">
        <v>4561</v>
      </c>
      <c r="J1404" s="294" t="s">
        <v>4562</v>
      </c>
      <c r="K1404" s="740"/>
      <c r="L1404" s="375"/>
      <c r="M1404" s="375"/>
      <c r="N1404" s="375"/>
      <c r="O1404" s="375"/>
      <c r="P1404" s="375"/>
      <c r="Q1404" s="375"/>
      <c r="R1404" s="375"/>
      <c r="S1404" s="375"/>
      <c r="T1404" s="375"/>
      <c r="U1404" s="375"/>
      <c r="V1404" s="375"/>
      <c r="W1404" s="375"/>
      <c r="X1404" s="375"/>
      <c r="Y1404" s="375"/>
      <c r="Z1404" s="375"/>
    </row>
    <row r="1405" spans="1:26" ht="32.25" customHeight="1" outlineLevel="1">
      <c r="A1405" s="286">
        <f t="shared" si="36"/>
        <v>1354</v>
      </c>
      <c r="B1405" s="176" t="s">
        <v>4563</v>
      </c>
      <c r="C1405" s="294" t="s">
        <v>24</v>
      </c>
      <c r="D1405" s="292">
        <v>910.8</v>
      </c>
      <c r="E1405" s="294">
        <v>223.95</v>
      </c>
      <c r="F1405" s="294">
        <v>223.95</v>
      </c>
      <c r="G1405" s="294">
        <v>223.95</v>
      </c>
      <c r="H1405" s="294">
        <v>238.95</v>
      </c>
      <c r="I1405" s="294" t="s">
        <v>4564</v>
      </c>
      <c r="J1405" s="294" t="s">
        <v>4565</v>
      </c>
      <c r="K1405" s="740"/>
      <c r="L1405" s="375"/>
      <c r="M1405" s="375"/>
      <c r="N1405" s="375"/>
      <c r="O1405" s="375"/>
      <c r="P1405" s="375"/>
      <c r="Q1405" s="375"/>
      <c r="R1405" s="375"/>
      <c r="S1405" s="375"/>
      <c r="T1405" s="375"/>
      <c r="U1405" s="375"/>
      <c r="V1405" s="375"/>
      <c r="W1405" s="375"/>
      <c r="X1405" s="375"/>
      <c r="Y1405" s="375"/>
      <c r="Z1405" s="375"/>
    </row>
    <row r="1406" spans="1:26" ht="40.5" customHeight="1" outlineLevel="1">
      <c r="A1406" s="286">
        <f t="shared" si="36"/>
        <v>1355</v>
      </c>
      <c r="B1406" s="176" t="s">
        <v>4566</v>
      </c>
      <c r="C1406" s="294" t="s">
        <v>4567</v>
      </c>
      <c r="D1406" s="292">
        <v>148264.5</v>
      </c>
      <c r="E1406" s="294">
        <v>36632.5</v>
      </c>
      <c r="F1406" s="294">
        <v>37500</v>
      </c>
      <c r="G1406" s="294">
        <v>37500</v>
      </c>
      <c r="H1406" s="294">
        <v>36632</v>
      </c>
      <c r="I1406" s="294" t="s">
        <v>4328</v>
      </c>
      <c r="J1406" s="294" t="s">
        <v>4568</v>
      </c>
      <c r="K1406" s="740"/>
      <c r="L1406" s="375"/>
      <c r="M1406" s="375"/>
      <c r="N1406" s="375"/>
      <c r="O1406" s="375"/>
      <c r="P1406" s="375"/>
      <c r="Q1406" s="375"/>
      <c r="R1406" s="375"/>
      <c r="S1406" s="375"/>
      <c r="T1406" s="375"/>
      <c r="U1406" s="375"/>
      <c r="V1406" s="375"/>
      <c r="W1406" s="375"/>
      <c r="X1406" s="375"/>
      <c r="Y1406" s="375"/>
      <c r="Z1406" s="375"/>
    </row>
    <row r="1407" spans="1:26" ht="12.75" customHeight="1" outlineLevel="1">
      <c r="A1407" s="377"/>
      <c r="B1407" s="735" t="s">
        <v>4569</v>
      </c>
      <c r="C1407" s="621"/>
      <c r="D1407" s="621"/>
      <c r="E1407" s="621"/>
      <c r="F1407" s="621"/>
      <c r="G1407" s="621"/>
      <c r="H1407" s="621"/>
      <c r="I1407" s="621"/>
      <c r="J1407" s="621"/>
      <c r="K1407" s="621"/>
      <c r="L1407" s="375"/>
      <c r="M1407" s="375"/>
      <c r="N1407" s="375"/>
      <c r="O1407" s="375"/>
      <c r="P1407" s="375"/>
      <c r="Q1407" s="375"/>
      <c r="R1407" s="375"/>
      <c r="S1407" s="375"/>
      <c r="T1407" s="375"/>
      <c r="U1407" s="375"/>
      <c r="V1407" s="375"/>
      <c r="W1407" s="375"/>
      <c r="X1407" s="375"/>
      <c r="Y1407" s="375"/>
      <c r="Z1407" s="375"/>
    </row>
    <row r="1408" spans="1:26" ht="25.5" outlineLevel="1">
      <c r="A1408" s="286">
        <f>A1406+1</f>
        <v>1356</v>
      </c>
      <c r="B1408" s="176" t="s">
        <v>4570</v>
      </c>
      <c r="C1408" s="294" t="s">
        <v>61</v>
      </c>
      <c r="D1408" s="292">
        <v>1147</v>
      </c>
      <c r="E1408" s="294">
        <v>257.5</v>
      </c>
      <c r="F1408" s="294">
        <v>374.5</v>
      </c>
      <c r="G1408" s="294">
        <v>257.5</v>
      </c>
      <c r="H1408" s="294">
        <v>257.5</v>
      </c>
      <c r="I1408" s="576" t="s">
        <v>4328</v>
      </c>
      <c r="J1408" s="294" t="s">
        <v>4571</v>
      </c>
      <c r="K1408" s="575" t="s">
        <v>4572</v>
      </c>
      <c r="L1408" s="375"/>
      <c r="M1408" s="375"/>
      <c r="N1408" s="375"/>
      <c r="O1408" s="375"/>
      <c r="P1408" s="375"/>
      <c r="Q1408" s="375"/>
      <c r="R1408" s="375"/>
      <c r="S1408" s="375"/>
      <c r="T1408" s="375"/>
      <c r="U1408" s="375"/>
      <c r="V1408" s="375"/>
      <c r="W1408" s="375"/>
      <c r="X1408" s="375"/>
      <c r="Y1408" s="375"/>
      <c r="Z1408" s="375"/>
    </row>
    <row r="1409" spans="1:26" ht="25.5" outlineLevel="1">
      <c r="A1409" s="286">
        <f t="shared" ref="A1409:A1415" si="37">A1408+1</f>
        <v>1357</v>
      </c>
      <c r="B1409" s="176" t="s">
        <v>4570</v>
      </c>
      <c r="C1409" s="294" t="s">
        <v>61</v>
      </c>
      <c r="D1409" s="292">
        <v>3070</v>
      </c>
      <c r="E1409" s="294">
        <v>767.5</v>
      </c>
      <c r="F1409" s="294">
        <v>767.5</v>
      </c>
      <c r="G1409" s="294">
        <v>767.5</v>
      </c>
      <c r="H1409" s="294">
        <v>767.5</v>
      </c>
      <c r="I1409" s="576"/>
      <c r="J1409" s="294" t="s">
        <v>4573</v>
      </c>
      <c r="K1409" s="581"/>
      <c r="L1409" s="375"/>
      <c r="M1409" s="375"/>
      <c r="N1409" s="375"/>
      <c r="O1409" s="375"/>
      <c r="P1409" s="375"/>
      <c r="Q1409" s="375"/>
      <c r="R1409" s="375"/>
      <c r="S1409" s="375"/>
      <c r="T1409" s="375"/>
      <c r="U1409" s="375"/>
      <c r="V1409" s="375"/>
      <c r="W1409" s="375"/>
      <c r="X1409" s="375"/>
      <c r="Y1409" s="375"/>
      <c r="Z1409" s="375"/>
    </row>
    <row r="1410" spans="1:26" ht="25.5" outlineLevel="1">
      <c r="A1410" s="286">
        <f t="shared" si="37"/>
        <v>1358</v>
      </c>
      <c r="B1410" s="176" t="s">
        <v>4574</v>
      </c>
      <c r="C1410" s="294" t="s">
        <v>61</v>
      </c>
      <c r="D1410" s="292">
        <v>960</v>
      </c>
      <c r="E1410" s="289">
        <v>240</v>
      </c>
      <c r="F1410" s="289">
        <v>240</v>
      </c>
      <c r="G1410" s="289">
        <v>240</v>
      </c>
      <c r="H1410" s="289">
        <v>240</v>
      </c>
      <c r="I1410" s="576"/>
      <c r="J1410" s="294" t="s">
        <v>4571</v>
      </c>
      <c r="K1410" s="581"/>
      <c r="L1410" s="375"/>
      <c r="M1410" s="375"/>
      <c r="N1410" s="375"/>
      <c r="O1410" s="375"/>
      <c r="P1410" s="375"/>
      <c r="Q1410" s="375"/>
      <c r="R1410" s="375"/>
      <c r="S1410" s="375"/>
      <c r="T1410" s="375"/>
      <c r="U1410" s="375"/>
      <c r="V1410" s="375"/>
      <c r="W1410" s="375"/>
      <c r="X1410" s="375"/>
      <c r="Y1410" s="375"/>
      <c r="Z1410" s="375"/>
    </row>
    <row r="1411" spans="1:26" ht="25.5" outlineLevel="1">
      <c r="A1411" s="286">
        <f t="shared" si="37"/>
        <v>1359</v>
      </c>
      <c r="B1411" s="176" t="s">
        <v>4575</v>
      </c>
      <c r="C1411" s="294" t="s">
        <v>61</v>
      </c>
      <c r="D1411" s="292">
        <v>3744</v>
      </c>
      <c r="E1411" s="294">
        <v>936</v>
      </c>
      <c r="F1411" s="294">
        <v>936</v>
      </c>
      <c r="G1411" s="294">
        <v>936</v>
      </c>
      <c r="H1411" s="294">
        <v>936</v>
      </c>
      <c r="I1411" s="576"/>
      <c r="J1411" s="294" t="s">
        <v>4576</v>
      </c>
      <c r="K1411" s="581"/>
      <c r="L1411" s="375"/>
      <c r="M1411" s="375"/>
      <c r="N1411" s="375"/>
      <c r="O1411" s="375"/>
      <c r="P1411" s="375"/>
      <c r="Q1411" s="375"/>
      <c r="R1411" s="375"/>
      <c r="S1411" s="375"/>
      <c r="T1411" s="375"/>
      <c r="U1411" s="375"/>
      <c r="V1411" s="375"/>
      <c r="W1411" s="375"/>
      <c r="X1411" s="375"/>
      <c r="Y1411" s="375"/>
      <c r="Z1411" s="375"/>
    </row>
    <row r="1412" spans="1:26" ht="25.5" outlineLevel="1">
      <c r="A1412" s="286">
        <f t="shared" si="37"/>
        <v>1360</v>
      </c>
      <c r="B1412" s="176" t="s">
        <v>4577</v>
      </c>
      <c r="C1412" s="294" t="s">
        <v>61</v>
      </c>
      <c r="D1412" s="292">
        <v>12851</v>
      </c>
      <c r="E1412" s="294">
        <v>3212.75</v>
      </c>
      <c r="F1412" s="294">
        <v>3212.75</v>
      </c>
      <c r="G1412" s="294">
        <v>3212.75</v>
      </c>
      <c r="H1412" s="294">
        <v>3212.75</v>
      </c>
      <c r="I1412" s="576"/>
      <c r="J1412" s="294" t="s">
        <v>4578</v>
      </c>
      <c r="K1412" s="581"/>
      <c r="L1412" s="375"/>
      <c r="M1412" s="375"/>
      <c r="N1412" s="375"/>
      <c r="O1412" s="375"/>
      <c r="P1412" s="375"/>
      <c r="Q1412" s="375"/>
      <c r="R1412" s="375"/>
      <c r="S1412" s="375"/>
      <c r="T1412" s="375"/>
      <c r="U1412" s="375"/>
      <c r="V1412" s="375"/>
      <c r="W1412" s="375"/>
      <c r="X1412" s="375"/>
      <c r="Y1412" s="375"/>
      <c r="Z1412" s="375"/>
    </row>
    <row r="1413" spans="1:26" ht="25.5" outlineLevel="1">
      <c r="A1413" s="286">
        <f t="shared" si="37"/>
        <v>1361</v>
      </c>
      <c r="B1413" s="176" t="s">
        <v>4570</v>
      </c>
      <c r="C1413" s="294" t="s">
        <v>61</v>
      </c>
      <c r="D1413" s="292">
        <v>282</v>
      </c>
      <c r="E1413" s="294">
        <v>70.5</v>
      </c>
      <c r="F1413" s="294">
        <v>70.5</v>
      </c>
      <c r="G1413" s="294">
        <v>70.5</v>
      </c>
      <c r="H1413" s="294">
        <v>70.5</v>
      </c>
      <c r="I1413" s="576"/>
      <c r="J1413" s="294" t="s">
        <v>4579</v>
      </c>
      <c r="K1413" s="581"/>
      <c r="L1413" s="375"/>
      <c r="M1413" s="375"/>
      <c r="N1413" s="375"/>
      <c r="O1413" s="375"/>
      <c r="P1413" s="375"/>
      <c r="Q1413" s="375"/>
      <c r="R1413" s="375"/>
      <c r="S1413" s="375"/>
      <c r="T1413" s="375"/>
      <c r="U1413" s="375"/>
      <c r="V1413" s="375"/>
      <c r="W1413" s="375"/>
      <c r="X1413" s="375"/>
      <c r="Y1413" s="375"/>
      <c r="Z1413" s="375"/>
    </row>
    <row r="1414" spans="1:26" ht="25.5" outlineLevel="1">
      <c r="A1414" s="286">
        <f t="shared" si="37"/>
        <v>1362</v>
      </c>
      <c r="B1414" s="176" t="s">
        <v>4570</v>
      </c>
      <c r="C1414" s="287" t="s">
        <v>61</v>
      </c>
      <c r="D1414" s="292">
        <v>86</v>
      </c>
      <c r="E1414" s="287">
        <v>21</v>
      </c>
      <c r="F1414" s="287">
        <v>21</v>
      </c>
      <c r="G1414" s="287">
        <v>21</v>
      </c>
      <c r="H1414" s="287">
        <v>23</v>
      </c>
      <c r="I1414" s="294" t="s">
        <v>4580</v>
      </c>
      <c r="J1414" s="378" t="s">
        <v>4581</v>
      </c>
      <c r="K1414" s="581"/>
      <c r="L1414" s="379"/>
      <c r="M1414" s="379"/>
      <c r="N1414" s="379"/>
      <c r="O1414" s="379"/>
      <c r="P1414" s="379"/>
      <c r="Q1414" s="379"/>
      <c r="R1414" s="379"/>
      <c r="S1414" s="379"/>
      <c r="T1414" s="379"/>
      <c r="U1414" s="379"/>
      <c r="V1414" s="379"/>
      <c r="W1414" s="379"/>
      <c r="X1414" s="379"/>
      <c r="Y1414" s="379"/>
      <c r="Z1414" s="379"/>
    </row>
    <row r="1415" spans="1:26" ht="25.5" outlineLevel="1">
      <c r="A1415" s="286">
        <f t="shared" si="37"/>
        <v>1363</v>
      </c>
      <c r="B1415" s="176" t="s">
        <v>4575</v>
      </c>
      <c r="C1415" s="294" t="s">
        <v>61</v>
      </c>
      <c r="D1415" s="292">
        <v>2502</v>
      </c>
      <c r="E1415" s="294">
        <v>608</v>
      </c>
      <c r="F1415" s="294">
        <v>674</v>
      </c>
      <c r="G1415" s="294">
        <v>610</v>
      </c>
      <c r="H1415" s="294">
        <v>610</v>
      </c>
      <c r="I1415" s="294" t="s">
        <v>1572</v>
      </c>
      <c r="J1415" s="294" t="s">
        <v>4582</v>
      </c>
      <c r="K1415" s="581"/>
      <c r="L1415" s="379"/>
      <c r="M1415" s="379"/>
      <c r="N1415" s="379"/>
      <c r="O1415" s="379"/>
      <c r="P1415" s="379"/>
      <c r="Q1415" s="379"/>
      <c r="R1415" s="379"/>
      <c r="S1415" s="379"/>
      <c r="T1415" s="379"/>
      <c r="U1415" s="379"/>
      <c r="V1415" s="379"/>
      <c r="W1415" s="379"/>
      <c r="X1415" s="379"/>
      <c r="Y1415" s="379"/>
      <c r="Z1415" s="379"/>
    </row>
    <row r="1416" spans="1:26" ht="12.75" customHeight="1" outlineLevel="1">
      <c r="A1416" s="380"/>
      <c r="B1416" s="737" t="s">
        <v>4583</v>
      </c>
      <c r="C1416" s="581"/>
      <c r="D1416" s="581"/>
      <c r="E1416" s="581"/>
      <c r="F1416" s="581"/>
      <c r="G1416" s="581"/>
      <c r="H1416" s="581"/>
      <c r="I1416" s="581"/>
      <c r="J1416" s="581"/>
      <c r="K1416" s="581"/>
      <c r="L1416" s="379"/>
      <c r="M1416" s="379"/>
      <c r="N1416" s="379"/>
      <c r="O1416" s="379"/>
      <c r="P1416" s="379"/>
      <c r="Q1416" s="379"/>
      <c r="R1416" s="379"/>
      <c r="S1416" s="379"/>
      <c r="T1416" s="379"/>
      <c r="U1416" s="379"/>
      <c r="V1416" s="379"/>
      <c r="W1416" s="379"/>
      <c r="X1416" s="379"/>
      <c r="Y1416" s="379"/>
      <c r="Z1416" s="379"/>
    </row>
    <row r="1417" spans="1:26" ht="25.5" outlineLevel="1">
      <c r="A1417" s="286">
        <f>A1415+1</f>
        <v>1364</v>
      </c>
      <c r="B1417" s="176" t="s">
        <v>4584</v>
      </c>
      <c r="C1417" s="294" t="s">
        <v>24</v>
      </c>
      <c r="D1417" s="381">
        <v>1.7050000000000001</v>
      </c>
      <c r="E1417" s="294">
        <v>0.42599999999999999</v>
      </c>
      <c r="F1417" s="294">
        <v>0.42699999999999999</v>
      </c>
      <c r="G1417" s="294">
        <v>0.42599999999999999</v>
      </c>
      <c r="H1417" s="294">
        <v>0.42599999999999999</v>
      </c>
      <c r="I1417" s="294" t="s">
        <v>4328</v>
      </c>
      <c r="J1417" s="294" t="s">
        <v>4585</v>
      </c>
      <c r="K1417" s="294" t="s">
        <v>4572</v>
      </c>
      <c r="L1417" s="375"/>
      <c r="M1417" s="375"/>
      <c r="N1417" s="375"/>
      <c r="O1417" s="375"/>
      <c r="P1417" s="375"/>
      <c r="Q1417" s="375"/>
      <c r="R1417" s="375"/>
      <c r="S1417" s="375"/>
      <c r="T1417" s="375"/>
      <c r="U1417" s="375"/>
      <c r="V1417" s="375"/>
      <c r="W1417" s="375"/>
      <c r="X1417" s="375"/>
      <c r="Y1417" s="375"/>
      <c r="Z1417" s="375"/>
    </row>
    <row r="1418" spans="1:26" ht="25.5" outlineLevel="1">
      <c r="A1418" s="286">
        <f t="shared" ref="A1418:A1421" si="38">A1417+1</f>
        <v>1365</v>
      </c>
      <c r="B1418" s="176" t="s">
        <v>4586</v>
      </c>
      <c r="C1418" s="294" t="s">
        <v>61</v>
      </c>
      <c r="D1418" s="292">
        <v>220</v>
      </c>
      <c r="E1418" s="289">
        <v>55</v>
      </c>
      <c r="F1418" s="289">
        <v>55</v>
      </c>
      <c r="G1418" s="289">
        <v>55</v>
      </c>
      <c r="H1418" s="289">
        <v>55</v>
      </c>
      <c r="I1418" s="294" t="s">
        <v>507</v>
      </c>
      <c r="J1418" s="294" t="s">
        <v>4587</v>
      </c>
      <c r="K1418" s="291" t="s">
        <v>4588</v>
      </c>
      <c r="L1418" s="375"/>
      <c r="M1418" s="375"/>
      <c r="N1418" s="375"/>
      <c r="O1418" s="375"/>
      <c r="P1418" s="375"/>
      <c r="Q1418" s="375"/>
      <c r="R1418" s="375"/>
      <c r="S1418" s="375"/>
      <c r="T1418" s="375"/>
      <c r="U1418" s="375"/>
      <c r="V1418" s="375"/>
      <c r="W1418" s="375"/>
      <c r="X1418" s="375"/>
      <c r="Y1418" s="375"/>
      <c r="Z1418" s="375"/>
    </row>
    <row r="1419" spans="1:26" ht="15" outlineLevel="1">
      <c r="A1419" s="286">
        <f t="shared" si="38"/>
        <v>1366</v>
      </c>
      <c r="B1419" s="176" t="s">
        <v>4586</v>
      </c>
      <c r="C1419" s="294" t="s">
        <v>61</v>
      </c>
      <c r="D1419" s="292">
        <v>670</v>
      </c>
      <c r="E1419" s="294">
        <v>167.5</v>
      </c>
      <c r="F1419" s="294">
        <v>167.5</v>
      </c>
      <c r="G1419" s="294">
        <v>167.5</v>
      </c>
      <c r="H1419" s="294">
        <v>167.5</v>
      </c>
      <c r="I1419" s="576" t="s">
        <v>4328</v>
      </c>
      <c r="J1419" s="294" t="s">
        <v>4589</v>
      </c>
      <c r="K1419" s="575" t="s">
        <v>4590</v>
      </c>
      <c r="L1419" s="375"/>
      <c r="M1419" s="375"/>
      <c r="N1419" s="375"/>
      <c r="O1419" s="375"/>
      <c r="P1419" s="375"/>
      <c r="Q1419" s="375"/>
      <c r="R1419" s="375"/>
      <c r="S1419" s="375"/>
      <c r="T1419" s="375"/>
      <c r="U1419" s="375"/>
      <c r="V1419" s="375"/>
      <c r="W1419" s="375"/>
      <c r="X1419" s="375"/>
      <c r="Y1419" s="375"/>
      <c r="Z1419" s="375"/>
    </row>
    <row r="1420" spans="1:26" ht="38.25" outlineLevel="1">
      <c r="A1420" s="286">
        <f t="shared" si="38"/>
        <v>1367</v>
      </c>
      <c r="B1420" s="176" t="s">
        <v>4591</v>
      </c>
      <c r="C1420" s="294" t="s">
        <v>61</v>
      </c>
      <c r="D1420" s="292">
        <v>174</v>
      </c>
      <c r="E1420" s="294">
        <v>43.5</v>
      </c>
      <c r="F1420" s="294">
        <v>43.5</v>
      </c>
      <c r="G1420" s="294">
        <v>43.5</v>
      </c>
      <c r="H1420" s="294">
        <v>43.5</v>
      </c>
      <c r="I1420" s="576"/>
      <c r="J1420" s="294" t="s">
        <v>4592</v>
      </c>
      <c r="K1420" s="581"/>
      <c r="L1420" s="375"/>
      <c r="M1420" s="375"/>
      <c r="N1420" s="375"/>
      <c r="O1420" s="375"/>
      <c r="P1420" s="375"/>
      <c r="Q1420" s="375"/>
      <c r="R1420" s="375"/>
      <c r="S1420" s="375"/>
      <c r="T1420" s="375"/>
      <c r="U1420" s="375"/>
      <c r="V1420" s="375"/>
      <c r="W1420" s="375"/>
      <c r="X1420" s="375"/>
      <c r="Y1420" s="375"/>
      <c r="Z1420" s="375"/>
    </row>
    <row r="1421" spans="1:26" ht="25.5" outlineLevel="1">
      <c r="A1421" s="286">
        <f t="shared" si="38"/>
        <v>1368</v>
      </c>
      <c r="B1421" s="176" t="s">
        <v>4591</v>
      </c>
      <c r="C1421" s="294" t="s">
        <v>61</v>
      </c>
      <c r="D1421" s="292">
        <v>36</v>
      </c>
      <c r="E1421" s="294">
        <v>9</v>
      </c>
      <c r="F1421" s="294">
        <v>9</v>
      </c>
      <c r="G1421" s="294">
        <v>9</v>
      </c>
      <c r="H1421" s="294">
        <v>9</v>
      </c>
      <c r="I1421" s="576"/>
      <c r="J1421" s="294" t="s">
        <v>4593</v>
      </c>
      <c r="K1421" s="581"/>
      <c r="L1421" s="375"/>
      <c r="M1421" s="375"/>
      <c r="N1421" s="375"/>
      <c r="O1421" s="375"/>
      <c r="P1421" s="375"/>
      <c r="Q1421" s="375"/>
      <c r="R1421" s="375"/>
      <c r="S1421" s="375"/>
      <c r="T1421" s="375"/>
      <c r="U1421" s="375"/>
      <c r="V1421" s="375"/>
      <c r="W1421" s="375"/>
      <c r="X1421" s="375"/>
      <c r="Y1421" s="375"/>
      <c r="Z1421" s="375"/>
    </row>
    <row r="1422" spans="1:26" ht="14.25" outlineLevel="1">
      <c r="A1422" s="377"/>
      <c r="B1422" s="737" t="s">
        <v>4594</v>
      </c>
      <c r="C1422" s="581"/>
      <c r="D1422" s="581"/>
      <c r="E1422" s="581"/>
      <c r="F1422" s="581"/>
      <c r="G1422" s="581"/>
      <c r="H1422" s="581"/>
      <c r="I1422" s="581"/>
      <c r="J1422" s="581"/>
      <c r="K1422" s="581"/>
      <c r="L1422" s="375"/>
      <c r="M1422" s="375"/>
      <c r="N1422" s="375"/>
      <c r="O1422" s="375"/>
      <c r="P1422" s="375"/>
      <c r="Q1422" s="375"/>
      <c r="R1422" s="375"/>
      <c r="S1422" s="375"/>
      <c r="T1422" s="375"/>
      <c r="U1422" s="375"/>
      <c r="V1422" s="375"/>
      <c r="W1422" s="375"/>
      <c r="X1422" s="375"/>
      <c r="Y1422" s="375"/>
      <c r="Z1422" s="375"/>
    </row>
    <row r="1423" spans="1:26" ht="25.5" customHeight="1" outlineLevel="1">
      <c r="A1423" s="286">
        <f>A1421+1</f>
        <v>1369</v>
      </c>
      <c r="B1423" s="176" t="s">
        <v>4595</v>
      </c>
      <c r="C1423" s="294" t="s">
        <v>61</v>
      </c>
      <c r="D1423" s="292">
        <v>62</v>
      </c>
      <c r="E1423" s="294">
        <v>31</v>
      </c>
      <c r="F1423" s="382"/>
      <c r="G1423" s="382"/>
      <c r="H1423" s="294">
        <v>31</v>
      </c>
      <c r="I1423" s="294" t="s">
        <v>4596</v>
      </c>
      <c r="J1423" s="294" t="s">
        <v>4597</v>
      </c>
      <c r="K1423" s="575" t="s">
        <v>4598</v>
      </c>
      <c r="L1423" s="318"/>
      <c r="M1423" s="318"/>
      <c r="N1423" s="318"/>
      <c r="O1423" s="318"/>
      <c r="P1423" s="318"/>
      <c r="Q1423" s="318"/>
      <c r="R1423" s="318"/>
      <c r="S1423" s="318"/>
      <c r="T1423" s="318"/>
      <c r="U1423" s="318"/>
      <c r="V1423" s="318"/>
      <c r="W1423" s="318"/>
      <c r="X1423" s="318"/>
      <c r="Y1423" s="318"/>
      <c r="Z1423" s="318"/>
    </row>
    <row r="1424" spans="1:26" ht="25.5" outlineLevel="1">
      <c r="A1424" s="286">
        <f t="shared" ref="A1424:A1427" si="39">A1423+1</f>
        <v>1370</v>
      </c>
      <c r="B1424" s="176" t="s">
        <v>4595</v>
      </c>
      <c r="C1424" s="294" t="s">
        <v>61</v>
      </c>
      <c r="D1424" s="292">
        <v>836</v>
      </c>
      <c r="E1424" s="294">
        <v>175.7</v>
      </c>
      <c r="F1424" s="294">
        <v>309</v>
      </c>
      <c r="G1424" s="294">
        <v>175.7</v>
      </c>
      <c r="H1424" s="294">
        <v>175.6</v>
      </c>
      <c r="I1424" s="294" t="s">
        <v>4599</v>
      </c>
      <c r="J1424" s="294" t="s">
        <v>4600</v>
      </c>
      <c r="K1424" s="575"/>
      <c r="L1424" s="318"/>
      <c r="M1424" s="318"/>
      <c r="N1424" s="318"/>
      <c r="O1424" s="318"/>
      <c r="P1424" s="318"/>
      <c r="Q1424" s="318"/>
      <c r="R1424" s="318"/>
      <c r="S1424" s="318"/>
      <c r="T1424" s="318"/>
      <c r="U1424" s="318"/>
      <c r="V1424" s="318"/>
      <c r="W1424" s="318"/>
      <c r="X1424" s="318"/>
      <c r="Y1424" s="318"/>
      <c r="Z1424" s="318"/>
    </row>
    <row r="1425" spans="1:26" ht="25.5" outlineLevel="1">
      <c r="A1425" s="286">
        <f t="shared" si="39"/>
        <v>1371</v>
      </c>
      <c r="B1425" s="176" t="s">
        <v>4595</v>
      </c>
      <c r="C1425" s="294" t="s">
        <v>61</v>
      </c>
      <c r="D1425" s="292">
        <v>200</v>
      </c>
      <c r="E1425" s="294">
        <v>50</v>
      </c>
      <c r="F1425" s="294">
        <v>50</v>
      </c>
      <c r="G1425" s="294">
        <v>50</v>
      </c>
      <c r="H1425" s="294">
        <v>50</v>
      </c>
      <c r="I1425" s="294" t="s">
        <v>4601</v>
      </c>
      <c r="J1425" s="294" t="s">
        <v>4602</v>
      </c>
      <c r="K1425" s="575"/>
      <c r="L1425" s="318"/>
      <c r="M1425" s="318"/>
      <c r="N1425" s="318"/>
      <c r="O1425" s="318"/>
      <c r="P1425" s="318"/>
      <c r="Q1425" s="318"/>
      <c r="R1425" s="318"/>
      <c r="S1425" s="318"/>
      <c r="T1425" s="318"/>
      <c r="U1425" s="318"/>
      <c r="V1425" s="318"/>
      <c r="W1425" s="318"/>
      <c r="X1425" s="318"/>
      <c r="Y1425" s="318"/>
      <c r="Z1425" s="318"/>
    </row>
    <row r="1426" spans="1:26" ht="25.5" outlineLevel="1">
      <c r="A1426" s="286">
        <f t="shared" si="39"/>
        <v>1372</v>
      </c>
      <c r="B1426" s="176" t="s">
        <v>4595</v>
      </c>
      <c r="C1426" s="294" t="s">
        <v>61</v>
      </c>
      <c r="D1426" s="292">
        <v>400</v>
      </c>
      <c r="E1426" s="294">
        <v>100</v>
      </c>
      <c r="F1426" s="294">
        <v>100</v>
      </c>
      <c r="G1426" s="294">
        <v>100</v>
      </c>
      <c r="H1426" s="294">
        <v>100</v>
      </c>
      <c r="I1426" s="294" t="s">
        <v>4599</v>
      </c>
      <c r="J1426" s="294" t="s">
        <v>4603</v>
      </c>
      <c r="K1426" s="713" t="s">
        <v>4598</v>
      </c>
      <c r="L1426" s="318"/>
      <c r="M1426" s="318"/>
      <c r="N1426" s="318"/>
      <c r="O1426" s="318"/>
      <c r="P1426" s="318"/>
      <c r="Q1426" s="318"/>
      <c r="R1426" s="318"/>
      <c r="S1426" s="318"/>
      <c r="T1426" s="318"/>
      <c r="U1426" s="318"/>
      <c r="V1426" s="318"/>
      <c r="W1426" s="318"/>
      <c r="X1426" s="318"/>
      <c r="Y1426" s="318"/>
      <c r="Z1426" s="318"/>
    </row>
    <row r="1427" spans="1:26" ht="25.5" outlineLevel="1">
      <c r="A1427" s="286">
        <f t="shared" si="39"/>
        <v>1373</v>
      </c>
      <c r="B1427" s="176" t="s">
        <v>4595</v>
      </c>
      <c r="C1427" s="287" t="s">
        <v>61</v>
      </c>
      <c r="D1427" s="292">
        <v>9</v>
      </c>
      <c r="E1427" s="294"/>
      <c r="F1427" s="294">
        <v>9</v>
      </c>
      <c r="G1427" s="287"/>
      <c r="H1427" s="287"/>
      <c r="I1427" s="294" t="s">
        <v>507</v>
      </c>
      <c r="J1427" s="294" t="s">
        <v>4604</v>
      </c>
      <c r="K1427" s="713"/>
      <c r="L1427" s="379"/>
      <c r="M1427" s="379"/>
      <c r="N1427" s="379"/>
      <c r="O1427" s="379"/>
      <c r="P1427" s="379"/>
      <c r="Q1427" s="379"/>
      <c r="R1427" s="379"/>
      <c r="S1427" s="379"/>
      <c r="T1427" s="379"/>
      <c r="U1427" s="379"/>
      <c r="V1427" s="379"/>
      <c r="W1427" s="379"/>
      <c r="X1427" s="379"/>
      <c r="Y1427" s="379"/>
      <c r="Z1427" s="379"/>
    </row>
    <row r="1428" spans="1:26" ht="14.25" outlineLevel="1">
      <c r="A1428" s="377"/>
      <c r="B1428" s="737" t="s">
        <v>4605</v>
      </c>
      <c r="C1428" s="581"/>
      <c r="D1428" s="581"/>
      <c r="E1428" s="581"/>
      <c r="F1428" s="581"/>
      <c r="G1428" s="581"/>
      <c r="H1428" s="581"/>
      <c r="I1428" s="581"/>
      <c r="J1428" s="581"/>
      <c r="K1428" s="581"/>
      <c r="L1428" s="379"/>
      <c r="M1428" s="379"/>
      <c r="N1428" s="379"/>
      <c r="O1428" s="379"/>
      <c r="P1428" s="379"/>
      <c r="Q1428" s="379"/>
      <c r="R1428" s="379"/>
      <c r="S1428" s="379"/>
      <c r="T1428" s="379"/>
      <c r="U1428" s="379"/>
      <c r="V1428" s="379"/>
      <c r="W1428" s="379"/>
      <c r="X1428" s="379"/>
      <c r="Y1428" s="379"/>
      <c r="Z1428" s="379"/>
    </row>
    <row r="1429" spans="1:26" ht="25.5" outlineLevel="1">
      <c r="A1429" s="286">
        <f>A1427+1</f>
        <v>1374</v>
      </c>
      <c r="B1429" s="176" t="s">
        <v>4606</v>
      </c>
      <c r="C1429" s="294" t="s">
        <v>61</v>
      </c>
      <c r="D1429" s="292">
        <v>50</v>
      </c>
      <c r="E1429" s="383"/>
      <c r="F1429" s="294">
        <v>20</v>
      </c>
      <c r="G1429" s="292"/>
      <c r="H1429" s="294">
        <v>30</v>
      </c>
      <c r="I1429" s="576" t="s">
        <v>4607</v>
      </c>
      <c r="J1429" s="294" t="s">
        <v>4608</v>
      </c>
      <c r="K1429" s="575" t="s">
        <v>4588</v>
      </c>
      <c r="L1429" s="318"/>
      <c r="M1429" s="318"/>
      <c r="N1429" s="318"/>
      <c r="O1429" s="318"/>
      <c r="P1429" s="318"/>
      <c r="Q1429" s="318"/>
      <c r="R1429" s="318"/>
      <c r="S1429" s="318"/>
      <c r="T1429" s="318"/>
      <c r="U1429" s="318"/>
      <c r="V1429" s="318"/>
      <c r="W1429" s="318"/>
      <c r="X1429" s="318"/>
      <c r="Y1429" s="318"/>
      <c r="Z1429" s="318"/>
    </row>
    <row r="1430" spans="1:26" ht="25.5" outlineLevel="1">
      <c r="A1430" s="286">
        <f t="shared" ref="A1430:A1431" si="40">A1429+1</f>
        <v>1375</v>
      </c>
      <c r="B1430" s="176" t="s">
        <v>4606</v>
      </c>
      <c r="C1430" s="294" t="s">
        <v>61</v>
      </c>
      <c r="D1430" s="292">
        <v>118</v>
      </c>
      <c r="E1430" s="382"/>
      <c r="F1430" s="294">
        <v>118</v>
      </c>
      <c r="G1430" s="382"/>
      <c r="H1430" s="382"/>
      <c r="I1430" s="576"/>
      <c r="J1430" s="294" t="s">
        <v>4609</v>
      </c>
      <c r="K1430" s="581"/>
      <c r="L1430" s="318"/>
      <c r="M1430" s="318"/>
      <c r="N1430" s="318"/>
      <c r="O1430" s="318"/>
      <c r="P1430" s="318"/>
      <c r="Q1430" s="318"/>
      <c r="R1430" s="318"/>
      <c r="S1430" s="318"/>
      <c r="T1430" s="318"/>
      <c r="U1430" s="318"/>
      <c r="V1430" s="318"/>
      <c r="W1430" s="318"/>
      <c r="X1430" s="318"/>
      <c r="Y1430" s="318"/>
      <c r="Z1430" s="318"/>
    </row>
    <row r="1431" spans="1:26" ht="25.5" outlineLevel="1">
      <c r="A1431" s="286">
        <f t="shared" si="40"/>
        <v>1376</v>
      </c>
      <c r="B1431" s="176" t="s">
        <v>4606</v>
      </c>
      <c r="C1431" s="294" t="s">
        <v>61</v>
      </c>
      <c r="D1431" s="292">
        <v>3762</v>
      </c>
      <c r="E1431" s="294">
        <v>940.5</v>
      </c>
      <c r="F1431" s="294">
        <v>940.5</v>
      </c>
      <c r="G1431" s="294">
        <v>940.5</v>
      </c>
      <c r="H1431" s="294">
        <v>940.5</v>
      </c>
      <c r="I1431" s="294" t="s">
        <v>4610</v>
      </c>
      <c r="J1431" s="294" t="s">
        <v>4611</v>
      </c>
      <c r="K1431" s="581"/>
      <c r="L1431" s="318"/>
      <c r="M1431" s="318"/>
      <c r="N1431" s="318"/>
      <c r="O1431" s="318"/>
      <c r="P1431" s="318"/>
      <c r="Q1431" s="318"/>
      <c r="R1431" s="318"/>
      <c r="S1431" s="318"/>
      <c r="T1431" s="318"/>
      <c r="U1431" s="318"/>
      <c r="V1431" s="318"/>
      <c r="W1431" s="318"/>
      <c r="X1431" s="318"/>
      <c r="Y1431" s="318"/>
      <c r="Z1431" s="318"/>
    </row>
    <row r="1432" spans="1:26" ht="14.25" outlineLevel="1">
      <c r="A1432" s="377"/>
      <c r="B1432" s="737" t="s">
        <v>4612</v>
      </c>
      <c r="C1432" s="581"/>
      <c r="D1432" s="581"/>
      <c r="E1432" s="581"/>
      <c r="F1432" s="581"/>
      <c r="G1432" s="581"/>
      <c r="H1432" s="581"/>
      <c r="I1432" s="581"/>
      <c r="J1432" s="581"/>
      <c r="K1432" s="581"/>
      <c r="L1432" s="379"/>
      <c r="M1432" s="379"/>
      <c r="N1432" s="379"/>
      <c r="O1432" s="379"/>
      <c r="P1432" s="379"/>
      <c r="Q1432" s="379"/>
      <c r="R1432" s="379"/>
      <c r="S1432" s="379"/>
      <c r="T1432" s="379"/>
      <c r="U1432" s="379"/>
      <c r="V1432" s="379"/>
      <c r="W1432" s="379"/>
      <c r="X1432" s="379"/>
      <c r="Y1432" s="379"/>
      <c r="Z1432" s="379"/>
    </row>
    <row r="1433" spans="1:26" ht="25.5" customHeight="1" outlineLevel="1">
      <c r="A1433" s="286">
        <f>A1431+1</f>
        <v>1377</v>
      </c>
      <c r="B1433" s="176" t="s">
        <v>4613</v>
      </c>
      <c r="C1433" s="294" t="s">
        <v>61</v>
      </c>
      <c r="D1433" s="292">
        <v>1288</v>
      </c>
      <c r="E1433" s="382"/>
      <c r="F1433" s="294">
        <v>1288</v>
      </c>
      <c r="G1433" s="382"/>
      <c r="H1433" s="382"/>
      <c r="I1433" s="294" t="s">
        <v>507</v>
      </c>
      <c r="J1433" s="294" t="s">
        <v>4614</v>
      </c>
      <c r="K1433" s="575" t="s">
        <v>4615</v>
      </c>
      <c r="L1433" s="375"/>
      <c r="M1433" s="375"/>
      <c r="N1433" s="375"/>
      <c r="O1433" s="375"/>
      <c r="P1433" s="375"/>
      <c r="Q1433" s="375"/>
      <c r="R1433" s="375"/>
      <c r="S1433" s="375"/>
      <c r="T1433" s="375"/>
      <c r="U1433" s="375"/>
      <c r="V1433" s="375"/>
      <c r="W1433" s="375"/>
      <c r="X1433" s="375"/>
      <c r="Y1433" s="375"/>
      <c r="Z1433" s="375"/>
    </row>
    <row r="1434" spans="1:26" ht="15" outlineLevel="1">
      <c r="A1434" s="286">
        <f t="shared" ref="A1434:A1436" si="41">A1433+1</f>
        <v>1378</v>
      </c>
      <c r="B1434" s="176" t="s">
        <v>4613</v>
      </c>
      <c r="C1434" s="294" t="s">
        <v>61</v>
      </c>
      <c r="D1434" s="292">
        <v>4846</v>
      </c>
      <c r="E1434" s="294">
        <v>920</v>
      </c>
      <c r="F1434" s="294">
        <v>3926</v>
      </c>
      <c r="G1434" s="382"/>
      <c r="H1434" s="382"/>
      <c r="I1434" s="294" t="s">
        <v>4616</v>
      </c>
      <c r="J1434" s="294" t="s">
        <v>4617</v>
      </c>
      <c r="K1434" s="575"/>
      <c r="L1434" s="375"/>
      <c r="M1434" s="375"/>
      <c r="N1434" s="375"/>
      <c r="O1434" s="375"/>
      <c r="P1434" s="375"/>
      <c r="Q1434" s="375"/>
      <c r="R1434" s="375"/>
      <c r="S1434" s="375"/>
      <c r="T1434" s="375"/>
      <c r="U1434" s="375"/>
      <c r="V1434" s="375"/>
      <c r="W1434" s="375"/>
      <c r="X1434" s="375"/>
      <c r="Y1434" s="375"/>
      <c r="Z1434" s="375"/>
    </row>
    <row r="1435" spans="1:26" ht="15" outlineLevel="1">
      <c r="A1435" s="286">
        <f t="shared" si="41"/>
        <v>1379</v>
      </c>
      <c r="B1435" s="176" t="s">
        <v>4613</v>
      </c>
      <c r="C1435" s="294" t="s">
        <v>61</v>
      </c>
      <c r="D1435" s="292">
        <v>59</v>
      </c>
      <c r="E1435" s="382"/>
      <c r="F1435" s="294">
        <v>59</v>
      </c>
      <c r="G1435" s="382"/>
      <c r="H1435" s="382"/>
      <c r="I1435" s="294" t="s">
        <v>4618</v>
      </c>
      <c r="J1435" s="294" t="s">
        <v>4619</v>
      </c>
      <c r="K1435" s="575"/>
      <c r="L1435" s="375"/>
      <c r="M1435" s="375"/>
      <c r="N1435" s="375"/>
      <c r="O1435" s="375"/>
      <c r="P1435" s="375"/>
      <c r="Q1435" s="375"/>
      <c r="R1435" s="375"/>
      <c r="S1435" s="375"/>
      <c r="T1435" s="375"/>
      <c r="U1435" s="375"/>
      <c r="V1435" s="375"/>
      <c r="W1435" s="375"/>
      <c r="X1435" s="375"/>
      <c r="Y1435" s="375"/>
      <c r="Z1435" s="375"/>
    </row>
    <row r="1436" spans="1:26" ht="38.25" outlineLevel="1">
      <c r="A1436" s="286">
        <f t="shared" si="41"/>
        <v>1380</v>
      </c>
      <c r="B1436" s="176" t="s">
        <v>4613</v>
      </c>
      <c r="C1436" s="294" t="s">
        <v>61</v>
      </c>
      <c r="D1436" s="292">
        <v>43.2</v>
      </c>
      <c r="E1436" s="382"/>
      <c r="F1436" s="294">
        <v>43.2</v>
      </c>
      <c r="G1436" s="382"/>
      <c r="H1436" s="382"/>
      <c r="I1436" s="294" t="s">
        <v>4596</v>
      </c>
      <c r="J1436" s="294" t="s">
        <v>4620</v>
      </c>
      <c r="K1436" s="294" t="s">
        <v>4615</v>
      </c>
      <c r="L1436" s="375"/>
      <c r="M1436" s="375"/>
      <c r="N1436" s="375"/>
      <c r="O1436" s="375"/>
      <c r="P1436" s="375"/>
      <c r="Q1436" s="375"/>
      <c r="R1436" s="375"/>
      <c r="S1436" s="375"/>
      <c r="T1436" s="375"/>
      <c r="U1436" s="375"/>
      <c r="V1436" s="375"/>
      <c r="W1436" s="375"/>
      <c r="X1436" s="375"/>
      <c r="Y1436" s="375"/>
      <c r="Z1436" s="375"/>
    </row>
    <row r="1437" spans="1:26" ht="14.25" outlineLevel="1">
      <c r="A1437" s="377"/>
      <c r="B1437" s="737" t="s">
        <v>4621</v>
      </c>
      <c r="C1437" s="581"/>
      <c r="D1437" s="581"/>
      <c r="E1437" s="581"/>
      <c r="F1437" s="581"/>
      <c r="G1437" s="581"/>
      <c r="H1437" s="581"/>
      <c r="I1437" s="581"/>
      <c r="J1437" s="581"/>
      <c r="K1437" s="581"/>
      <c r="L1437" s="375"/>
      <c r="M1437" s="375"/>
      <c r="N1437" s="375"/>
      <c r="O1437" s="375"/>
      <c r="P1437" s="375"/>
      <c r="Q1437" s="375"/>
      <c r="R1437" s="375"/>
      <c r="S1437" s="375"/>
      <c r="T1437" s="375"/>
      <c r="U1437" s="375"/>
      <c r="V1437" s="375"/>
      <c r="W1437" s="375"/>
      <c r="X1437" s="375"/>
      <c r="Y1437" s="375"/>
      <c r="Z1437" s="375"/>
    </row>
    <row r="1438" spans="1:26" ht="25.5" outlineLevel="1">
      <c r="A1438" s="286">
        <f>A1436+1</f>
        <v>1381</v>
      </c>
      <c r="B1438" s="176" t="s">
        <v>4622</v>
      </c>
      <c r="C1438" s="294" t="s">
        <v>61</v>
      </c>
      <c r="D1438" s="292">
        <v>508</v>
      </c>
      <c r="E1438" s="382"/>
      <c r="F1438" s="294">
        <v>508</v>
      </c>
      <c r="G1438" s="382"/>
      <c r="H1438" s="382"/>
      <c r="I1438" s="294" t="s">
        <v>4618</v>
      </c>
      <c r="J1438" s="294" t="s">
        <v>4623</v>
      </c>
      <c r="K1438" s="575" t="s">
        <v>4624</v>
      </c>
      <c r="L1438" s="318"/>
      <c r="M1438" s="318"/>
      <c r="N1438" s="318"/>
      <c r="O1438" s="318"/>
      <c r="P1438" s="318"/>
      <c r="Q1438" s="318"/>
      <c r="R1438" s="318"/>
      <c r="S1438" s="318"/>
      <c r="T1438" s="318"/>
      <c r="U1438" s="318"/>
      <c r="V1438" s="318"/>
      <c r="W1438" s="318"/>
      <c r="X1438" s="318"/>
      <c r="Y1438" s="318"/>
      <c r="Z1438" s="318"/>
    </row>
    <row r="1439" spans="1:26" ht="25.5" outlineLevel="1">
      <c r="A1439" s="286">
        <f>A1438+1</f>
        <v>1382</v>
      </c>
      <c r="B1439" s="176" t="s">
        <v>4622</v>
      </c>
      <c r="C1439" s="294" t="s">
        <v>61</v>
      </c>
      <c r="D1439" s="292">
        <v>1000</v>
      </c>
      <c r="E1439" s="382"/>
      <c r="F1439" s="294">
        <v>1000</v>
      </c>
      <c r="G1439" s="382"/>
      <c r="H1439" s="382"/>
      <c r="I1439" s="294" t="s">
        <v>507</v>
      </c>
      <c r="J1439" s="294" t="s">
        <v>4625</v>
      </c>
      <c r="K1439" s="581"/>
      <c r="L1439" s="379"/>
      <c r="M1439" s="379"/>
      <c r="N1439" s="379"/>
      <c r="O1439" s="379"/>
      <c r="P1439" s="379"/>
      <c r="Q1439" s="379"/>
      <c r="R1439" s="379"/>
      <c r="S1439" s="379"/>
      <c r="T1439" s="379"/>
      <c r="U1439" s="379"/>
      <c r="V1439" s="379"/>
      <c r="W1439" s="379"/>
      <c r="X1439" s="379"/>
      <c r="Y1439" s="379"/>
      <c r="Z1439" s="379"/>
    </row>
    <row r="1440" spans="1:26" ht="14.25" outlineLevel="1">
      <c r="A1440" s="377"/>
      <c r="B1440" s="737" t="s">
        <v>4626</v>
      </c>
      <c r="C1440" s="581"/>
      <c r="D1440" s="581"/>
      <c r="E1440" s="581"/>
      <c r="F1440" s="581"/>
      <c r="G1440" s="581"/>
      <c r="H1440" s="581"/>
      <c r="I1440" s="581"/>
      <c r="J1440" s="581"/>
      <c r="K1440" s="581"/>
      <c r="L1440" s="379"/>
      <c r="M1440" s="379"/>
      <c r="N1440" s="379"/>
      <c r="O1440" s="379"/>
      <c r="P1440" s="379"/>
      <c r="Q1440" s="379"/>
      <c r="R1440" s="379"/>
      <c r="S1440" s="379"/>
      <c r="T1440" s="379"/>
      <c r="U1440" s="379"/>
      <c r="V1440" s="379"/>
      <c r="W1440" s="379"/>
      <c r="X1440" s="379"/>
      <c r="Y1440" s="379"/>
      <c r="Z1440" s="379"/>
    </row>
    <row r="1441" spans="1:26" ht="15" outlineLevel="1">
      <c r="A1441" s="286">
        <f>A1439+1</f>
        <v>1383</v>
      </c>
      <c r="B1441" s="324" t="s">
        <v>4627</v>
      </c>
      <c r="C1441" s="294" t="s">
        <v>61</v>
      </c>
      <c r="D1441" s="292">
        <v>60</v>
      </c>
      <c r="E1441" s="294">
        <v>40</v>
      </c>
      <c r="F1441" s="382"/>
      <c r="G1441" s="294">
        <v>20</v>
      </c>
      <c r="H1441" s="382"/>
      <c r="I1441" s="294" t="s">
        <v>1572</v>
      </c>
      <c r="J1441" s="294" t="s">
        <v>4628</v>
      </c>
      <c r="K1441" s="576" t="s">
        <v>4629</v>
      </c>
      <c r="L1441" s="379"/>
      <c r="M1441" s="379"/>
      <c r="N1441" s="379"/>
      <c r="O1441" s="379"/>
      <c r="P1441" s="379"/>
      <c r="Q1441" s="379"/>
      <c r="R1441" s="379"/>
      <c r="S1441" s="379"/>
      <c r="T1441" s="379"/>
      <c r="U1441" s="379"/>
      <c r="V1441" s="379"/>
      <c r="W1441" s="379"/>
      <c r="X1441" s="379"/>
      <c r="Y1441" s="379"/>
      <c r="Z1441" s="379"/>
    </row>
    <row r="1442" spans="1:26" ht="25.5" outlineLevel="1">
      <c r="A1442" s="286">
        <f t="shared" ref="A1442:A1447" si="42">A1441+1</f>
        <v>1384</v>
      </c>
      <c r="B1442" s="324" t="s">
        <v>4627</v>
      </c>
      <c r="C1442" s="294" t="s">
        <v>61</v>
      </c>
      <c r="D1442" s="292">
        <v>6</v>
      </c>
      <c r="E1442" s="382"/>
      <c r="F1442" s="294"/>
      <c r="G1442" s="294">
        <v>6</v>
      </c>
      <c r="H1442" s="382"/>
      <c r="I1442" s="294" t="s">
        <v>507</v>
      </c>
      <c r="J1442" s="294" t="s">
        <v>4630</v>
      </c>
      <c r="K1442" s="581"/>
      <c r="L1442" s="379"/>
      <c r="M1442" s="379"/>
      <c r="N1442" s="379"/>
      <c r="O1442" s="379"/>
      <c r="P1442" s="379"/>
      <c r="Q1442" s="379"/>
      <c r="R1442" s="379"/>
      <c r="S1442" s="379"/>
      <c r="T1442" s="379"/>
      <c r="U1442" s="379"/>
      <c r="V1442" s="379"/>
      <c r="W1442" s="379"/>
      <c r="X1442" s="379"/>
      <c r="Y1442" s="379"/>
      <c r="Z1442" s="379"/>
    </row>
    <row r="1443" spans="1:26" ht="25.5" outlineLevel="1">
      <c r="A1443" s="286">
        <f t="shared" si="42"/>
        <v>1385</v>
      </c>
      <c r="B1443" s="324" t="s">
        <v>4627</v>
      </c>
      <c r="C1443" s="294" t="s">
        <v>61</v>
      </c>
      <c r="D1443" s="292">
        <v>200</v>
      </c>
      <c r="E1443" s="294">
        <v>200</v>
      </c>
      <c r="F1443" s="382"/>
      <c r="G1443" s="382"/>
      <c r="H1443" s="382"/>
      <c r="I1443" s="294" t="s">
        <v>4631</v>
      </c>
      <c r="J1443" s="294" t="s">
        <v>4632</v>
      </c>
      <c r="K1443" s="581"/>
      <c r="L1443" s="318"/>
      <c r="M1443" s="318"/>
      <c r="N1443" s="318"/>
      <c r="O1443" s="318"/>
      <c r="P1443" s="318"/>
      <c r="Q1443" s="318"/>
      <c r="R1443" s="318"/>
      <c r="S1443" s="318"/>
      <c r="T1443" s="318"/>
      <c r="U1443" s="318"/>
      <c r="V1443" s="318"/>
      <c r="W1443" s="318"/>
      <c r="X1443" s="318"/>
      <c r="Y1443" s="318"/>
      <c r="Z1443" s="318"/>
    </row>
    <row r="1444" spans="1:26" ht="38.25" customHeight="1" outlineLevel="1">
      <c r="A1444" s="286">
        <f t="shared" si="42"/>
        <v>1386</v>
      </c>
      <c r="B1444" s="176" t="s">
        <v>4633</v>
      </c>
      <c r="C1444" s="294" t="s">
        <v>61</v>
      </c>
      <c r="D1444" s="292">
        <v>102</v>
      </c>
      <c r="E1444" s="294">
        <v>102</v>
      </c>
      <c r="F1444" s="382"/>
      <c r="G1444" s="382"/>
      <c r="H1444" s="382"/>
      <c r="I1444" s="294" t="s">
        <v>4634</v>
      </c>
      <c r="J1444" s="294" t="s">
        <v>4635</v>
      </c>
      <c r="K1444" s="581"/>
      <c r="L1444" s="384"/>
      <c r="M1444" s="384"/>
      <c r="N1444" s="384"/>
      <c r="O1444" s="384"/>
      <c r="P1444" s="384"/>
      <c r="Q1444" s="384"/>
      <c r="R1444" s="384"/>
      <c r="S1444" s="384"/>
      <c r="T1444" s="384"/>
      <c r="U1444" s="384"/>
      <c r="V1444" s="384"/>
      <c r="W1444" s="384"/>
      <c r="X1444" s="384"/>
      <c r="Y1444" s="384"/>
      <c r="Z1444" s="384"/>
    </row>
    <row r="1445" spans="1:26" ht="15" outlineLevel="1">
      <c r="A1445" s="286">
        <f t="shared" si="42"/>
        <v>1387</v>
      </c>
      <c r="B1445" s="176" t="s">
        <v>4633</v>
      </c>
      <c r="C1445" s="294" t="s">
        <v>61</v>
      </c>
      <c r="D1445" s="292">
        <v>100</v>
      </c>
      <c r="E1445" s="294">
        <v>100</v>
      </c>
      <c r="F1445" s="382"/>
      <c r="G1445" s="382"/>
      <c r="H1445" s="382"/>
      <c r="I1445" s="294" t="s">
        <v>4636</v>
      </c>
      <c r="J1445" s="294">
        <v>1503614260</v>
      </c>
      <c r="K1445" s="581"/>
      <c r="L1445" s="384"/>
      <c r="M1445" s="384"/>
      <c r="N1445" s="384"/>
      <c r="O1445" s="384"/>
      <c r="P1445" s="384"/>
      <c r="Q1445" s="384"/>
      <c r="R1445" s="384"/>
      <c r="S1445" s="384"/>
      <c r="T1445" s="384"/>
      <c r="U1445" s="384"/>
      <c r="V1445" s="384"/>
      <c r="W1445" s="384"/>
      <c r="X1445" s="384"/>
      <c r="Y1445" s="384"/>
      <c r="Z1445" s="384"/>
    </row>
    <row r="1446" spans="1:26" ht="15" outlineLevel="1">
      <c r="A1446" s="286">
        <f t="shared" si="42"/>
        <v>1388</v>
      </c>
      <c r="B1446" s="176" t="s">
        <v>4633</v>
      </c>
      <c r="C1446" s="294" t="s">
        <v>61</v>
      </c>
      <c r="D1446" s="292">
        <v>30</v>
      </c>
      <c r="E1446" s="382"/>
      <c r="F1446" s="294">
        <v>30</v>
      </c>
      <c r="G1446" s="382"/>
      <c r="H1446" s="382"/>
      <c r="I1446" s="294" t="s">
        <v>507</v>
      </c>
      <c r="J1446" s="294" t="s">
        <v>4637</v>
      </c>
      <c r="K1446" s="581"/>
      <c r="L1446" s="379"/>
      <c r="M1446" s="379"/>
      <c r="N1446" s="379"/>
      <c r="O1446" s="379"/>
      <c r="P1446" s="379"/>
      <c r="Q1446" s="379"/>
      <c r="R1446" s="379"/>
      <c r="S1446" s="379"/>
      <c r="T1446" s="379"/>
      <c r="U1446" s="379"/>
      <c r="V1446" s="379"/>
      <c r="W1446" s="379"/>
      <c r="X1446" s="379"/>
      <c r="Y1446" s="379"/>
      <c r="Z1446" s="379"/>
    </row>
    <row r="1447" spans="1:26" ht="15" outlineLevel="1">
      <c r="A1447" s="286">
        <f t="shared" si="42"/>
        <v>1389</v>
      </c>
      <c r="B1447" s="324" t="s">
        <v>4627</v>
      </c>
      <c r="C1447" s="294" t="s">
        <v>61</v>
      </c>
      <c r="D1447" s="292">
        <v>40</v>
      </c>
      <c r="E1447" s="382"/>
      <c r="F1447" s="294">
        <v>40</v>
      </c>
      <c r="G1447" s="382"/>
      <c r="H1447" s="382"/>
      <c r="I1447" s="294" t="s">
        <v>507</v>
      </c>
      <c r="J1447" s="294" t="s">
        <v>4638</v>
      </c>
      <c r="K1447" s="581"/>
      <c r="L1447" s="379"/>
      <c r="M1447" s="379"/>
      <c r="N1447" s="379"/>
      <c r="O1447" s="379"/>
      <c r="P1447" s="379"/>
      <c r="Q1447" s="379"/>
      <c r="R1447" s="379"/>
      <c r="S1447" s="379"/>
      <c r="T1447" s="379"/>
      <c r="U1447" s="379"/>
      <c r="V1447" s="379"/>
      <c r="W1447" s="379"/>
      <c r="X1447" s="379"/>
      <c r="Y1447" s="379"/>
      <c r="Z1447" s="379"/>
    </row>
    <row r="1448" spans="1:26" ht="14.25" outlineLevel="1">
      <c r="A1448" s="377"/>
      <c r="B1448" s="737" t="s">
        <v>4639</v>
      </c>
      <c r="C1448" s="581"/>
      <c r="D1448" s="581"/>
      <c r="E1448" s="581"/>
      <c r="F1448" s="581"/>
      <c r="G1448" s="581"/>
      <c r="H1448" s="581"/>
      <c r="I1448" s="581"/>
      <c r="J1448" s="581"/>
      <c r="K1448" s="581"/>
      <c r="L1448" s="379"/>
      <c r="M1448" s="379"/>
      <c r="N1448" s="379"/>
      <c r="O1448" s="379"/>
      <c r="P1448" s="379"/>
      <c r="Q1448" s="379"/>
      <c r="R1448" s="379"/>
      <c r="S1448" s="379"/>
      <c r="T1448" s="379"/>
      <c r="U1448" s="379"/>
      <c r="V1448" s="379"/>
      <c r="W1448" s="379"/>
      <c r="X1448" s="379"/>
      <c r="Y1448" s="379"/>
      <c r="Z1448" s="379"/>
    </row>
    <row r="1449" spans="1:26" ht="15" outlineLevel="1">
      <c r="A1449" s="286">
        <f>A1447+1</f>
        <v>1390</v>
      </c>
      <c r="B1449" s="176" t="s">
        <v>4633</v>
      </c>
      <c r="C1449" s="294" t="s">
        <v>61</v>
      </c>
      <c r="D1449" s="292">
        <v>74</v>
      </c>
      <c r="E1449" s="382"/>
      <c r="F1449" s="294">
        <v>74</v>
      </c>
      <c r="G1449" s="382"/>
      <c r="H1449" s="382"/>
      <c r="I1449" s="294" t="s">
        <v>507</v>
      </c>
      <c r="J1449" s="294" t="s">
        <v>4640</v>
      </c>
      <c r="K1449" s="575" t="s">
        <v>4641</v>
      </c>
      <c r="L1449" s="379"/>
      <c r="M1449" s="379"/>
      <c r="N1449" s="379"/>
      <c r="O1449" s="379"/>
      <c r="P1449" s="379"/>
      <c r="Q1449" s="379"/>
      <c r="R1449" s="379"/>
      <c r="S1449" s="379"/>
      <c r="T1449" s="379"/>
      <c r="U1449" s="379"/>
      <c r="V1449" s="379"/>
      <c r="W1449" s="379"/>
      <c r="X1449" s="379"/>
      <c r="Y1449" s="379"/>
      <c r="Z1449" s="379"/>
    </row>
    <row r="1450" spans="1:26" ht="15" outlineLevel="1">
      <c r="A1450" s="286">
        <f t="shared" ref="A1450:A1452" si="43">A1449+1</f>
        <v>1391</v>
      </c>
      <c r="B1450" s="176" t="s">
        <v>4633</v>
      </c>
      <c r="C1450" s="378" t="s">
        <v>61</v>
      </c>
      <c r="D1450" s="292">
        <v>20</v>
      </c>
      <c r="E1450" s="294">
        <v>10</v>
      </c>
      <c r="F1450" s="385"/>
      <c r="G1450" s="287">
        <v>10</v>
      </c>
      <c r="H1450" s="287"/>
      <c r="I1450" s="294" t="s">
        <v>4642</v>
      </c>
      <c r="J1450" s="378" t="s">
        <v>4643</v>
      </c>
      <c r="K1450" s="581"/>
      <c r="L1450" s="379"/>
      <c r="M1450" s="379"/>
      <c r="N1450" s="379"/>
      <c r="O1450" s="379"/>
      <c r="P1450" s="379"/>
      <c r="Q1450" s="379"/>
      <c r="R1450" s="379"/>
      <c r="S1450" s="379"/>
      <c r="T1450" s="379"/>
      <c r="U1450" s="379"/>
      <c r="V1450" s="379"/>
      <c r="W1450" s="379"/>
      <c r="X1450" s="379"/>
      <c r="Y1450" s="379"/>
      <c r="Z1450" s="379"/>
    </row>
    <row r="1451" spans="1:26" ht="15" outlineLevel="1">
      <c r="A1451" s="286">
        <f t="shared" si="43"/>
        <v>1392</v>
      </c>
      <c r="B1451" s="176" t="s">
        <v>4633</v>
      </c>
      <c r="C1451" s="294" t="s">
        <v>61</v>
      </c>
      <c r="D1451" s="292">
        <v>65</v>
      </c>
      <c r="E1451" s="294">
        <v>25</v>
      </c>
      <c r="F1451" s="294">
        <v>40</v>
      </c>
      <c r="G1451" s="382"/>
      <c r="H1451" s="382"/>
      <c r="I1451" s="294" t="s">
        <v>4644</v>
      </c>
      <c r="J1451" s="294" t="s">
        <v>4645</v>
      </c>
      <c r="K1451" s="581"/>
      <c r="L1451" s="384"/>
      <c r="M1451" s="384"/>
      <c r="N1451" s="384"/>
      <c r="O1451" s="384"/>
      <c r="P1451" s="384"/>
      <c r="Q1451" s="384"/>
      <c r="R1451" s="384"/>
      <c r="S1451" s="384"/>
      <c r="T1451" s="384"/>
      <c r="U1451" s="384"/>
      <c r="V1451" s="384"/>
      <c r="W1451" s="384"/>
      <c r="X1451" s="384"/>
      <c r="Y1451" s="384"/>
      <c r="Z1451" s="384"/>
    </row>
    <row r="1452" spans="1:26" ht="15" outlineLevel="1">
      <c r="A1452" s="286">
        <f t="shared" si="43"/>
        <v>1393</v>
      </c>
      <c r="B1452" s="176" t="s">
        <v>4633</v>
      </c>
      <c r="C1452" s="294" t="s">
        <v>61</v>
      </c>
      <c r="D1452" s="292">
        <v>100</v>
      </c>
      <c r="E1452" s="382"/>
      <c r="F1452" s="294">
        <v>100</v>
      </c>
      <c r="G1452" s="382"/>
      <c r="H1452" s="382"/>
      <c r="I1452" s="294" t="s">
        <v>4646</v>
      </c>
      <c r="J1452" s="294" t="s">
        <v>4647</v>
      </c>
      <c r="K1452" s="581"/>
      <c r="L1452" s="384"/>
      <c r="M1452" s="384"/>
      <c r="N1452" s="384"/>
      <c r="O1452" s="384"/>
      <c r="P1452" s="384"/>
      <c r="Q1452" s="384"/>
      <c r="R1452" s="384"/>
      <c r="S1452" s="384"/>
      <c r="T1452" s="384"/>
      <c r="U1452" s="384"/>
      <c r="V1452" s="384"/>
      <c r="W1452" s="384"/>
      <c r="X1452" s="384"/>
      <c r="Y1452" s="384"/>
      <c r="Z1452" s="384"/>
    </row>
    <row r="1453" spans="1:26" ht="14.25" outlineLevel="1">
      <c r="A1453" s="377"/>
      <c r="B1453" s="737" t="s">
        <v>4648</v>
      </c>
      <c r="C1453" s="581"/>
      <c r="D1453" s="581"/>
      <c r="E1453" s="581"/>
      <c r="F1453" s="581"/>
      <c r="G1453" s="581"/>
      <c r="H1453" s="581"/>
      <c r="I1453" s="581"/>
      <c r="J1453" s="581"/>
      <c r="K1453" s="581"/>
      <c r="L1453" s="318"/>
      <c r="M1453" s="318"/>
      <c r="N1453" s="318"/>
      <c r="O1453" s="318"/>
      <c r="P1453" s="318"/>
      <c r="Q1453" s="318"/>
      <c r="R1453" s="318"/>
      <c r="S1453" s="318"/>
      <c r="T1453" s="318"/>
      <c r="U1453" s="318"/>
      <c r="V1453" s="318"/>
      <c r="W1453" s="318"/>
      <c r="X1453" s="318"/>
      <c r="Y1453" s="318"/>
      <c r="Z1453" s="318"/>
    </row>
    <row r="1454" spans="1:26" ht="38.25" outlineLevel="1">
      <c r="A1454" s="286">
        <f>A1452+1</f>
        <v>1394</v>
      </c>
      <c r="B1454" s="176" t="s">
        <v>4649</v>
      </c>
      <c r="C1454" s="294" t="s">
        <v>61</v>
      </c>
      <c r="D1454" s="292">
        <v>3600</v>
      </c>
      <c r="E1454" s="294">
        <v>900</v>
      </c>
      <c r="F1454" s="294">
        <v>900</v>
      </c>
      <c r="G1454" s="294">
        <v>900</v>
      </c>
      <c r="H1454" s="294">
        <v>900</v>
      </c>
      <c r="I1454" s="294" t="s">
        <v>4650</v>
      </c>
      <c r="J1454" s="294" t="s">
        <v>4651</v>
      </c>
      <c r="K1454" s="294" t="s">
        <v>4652</v>
      </c>
      <c r="L1454" s="375"/>
      <c r="M1454" s="375"/>
      <c r="N1454" s="375"/>
      <c r="O1454" s="375"/>
      <c r="P1454" s="375"/>
      <c r="Q1454" s="375"/>
      <c r="R1454" s="375"/>
      <c r="S1454" s="375"/>
      <c r="T1454" s="375"/>
      <c r="U1454" s="375"/>
      <c r="V1454" s="375"/>
      <c r="W1454" s="375"/>
      <c r="X1454" s="375"/>
      <c r="Y1454" s="375"/>
      <c r="Z1454" s="375"/>
    </row>
    <row r="1455" spans="1:26" ht="14.25" outlineLevel="1">
      <c r="A1455" s="377"/>
      <c r="B1455" s="737" t="s">
        <v>4653</v>
      </c>
      <c r="C1455" s="581"/>
      <c r="D1455" s="581"/>
      <c r="E1455" s="581"/>
      <c r="F1455" s="581"/>
      <c r="G1455" s="581"/>
      <c r="H1455" s="581"/>
      <c r="I1455" s="581"/>
      <c r="J1455" s="581"/>
      <c r="K1455" s="581"/>
      <c r="L1455" s="375"/>
      <c r="M1455" s="375"/>
      <c r="N1455" s="375"/>
      <c r="O1455" s="375"/>
      <c r="P1455" s="375"/>
      <c r="Q1455" s="375"/>
      <c r="R1455" s="375"/>
      <c r="S1455" s="375"/>
      <c r="T1455" s="375"/>
      <c r="U1455" s="375"/>
      <c r="V1455" s="375"/>
      <c r="W1455" s="375"/>
      <c r="X1455" s="375"/>
      <c r="Y1455" s="375"/>
      <c r="Z1455" s="375"/>
    </row>
    <row r="1456" spans="1:26" ht="38.25" outlineLevel="1">
      <c r="A1456" s="286">
        <f>A1454+1</f>
        <v>1395</v>
      </c>
      <c r="B1456" s="176" t="s">
        <v>4654</v>
      </c>
      <c r="C1456" s="294" t="s">
        <v>20</v>
      </c>
      <c r="D1456" s="292">
        <v>154</v>
      </c>
      <c r="E1456" s="294">
        <v>13.6</v>
      </c>
      <c r="F1456" s="294">
        <v>112</v>
      </c>
      <c r="G1456" s="294">
        <v>23.4</v>
      </c>
      <c r="H1456" s="294">
        <v>5</v>
      </c>
      <c r="I1456" s="294" t="s">
        <v>4618</v>
      </c>
      <c r="J1456" s="294" t="s">
        <v>4655</v>
      </c>
      <c r="K1456" s="291" t="s">
        <v>4656</v>
      </c>
      <c r="L1456" s="318"/>
      <c r="M1456" s="318"/>
      <c r="N1456" s="318"/>
      <c r="O1456" s="318"/>
      <c r="P1456" s="318"/>
      <c r="Q1456" s="318"/>
      <c r="R1456" s="318"/>
      <c r="S1456" s="318"/>
      <c r="T1456" s="318"/>
      <c r="U1456" s="318"/>
      <c r="V1456" s="318"/>
      <c r="W1456" s="318"/>
      <c r="X1456" s="318"/>
      <c r="Y1456" s="318"/>
      <c r="Z1456" s="318"/>
    </row>
    <row r="1457" spans="1:26" ht="25.5" outlineLevel="1">
      <c r="A1457" s="286">
        <f>A1456+1</f>
        <v>1396</v>
      </c>
      <c r="B1457" s="176" t="s">
        <v>4654</v>
      </c>
      <c r="C1457" s="294" t="s">
        <v>24</v>
      </c>
      <c r="D1457" s="292">
        <v>0.5</v>
      </c>
      <c r="E1457" s="294">
        <v>0.2</v>
      </c>
      <c r="F1457" s="374"/>
      <c r="G1457" s="294">
        <v>0.3</v>
      </c>
      <c r="H1457" s="115"/>
      <c r="I1457" s="294" t="s">
        <v>4650</v>
      </c>
      <c r="J1457" s="294" t="s">
        <v>4657</v>
      </c>
      <c r="K1457" s="294" t="s">
        <v>4572</v>
      </c>
      <c r="L1457" s="375"/>
      <c r="M1457" s="375"/>
      <c r="N1457" s="375"/>
      <c r="O1457" s="375"/>
      <c r="P1457" s="375"/>
      <c r="Q1457" s="375"/>
      <c r="R1457" s="375"/>
      <c r="S1457" s="375"/>
      <c r="T1457" s="375"/>
      <c r="U1457" s="375"/>
      <c r="V1457" s="375"/>
      <c r="W1457" s="375"/>
      <c r="X1457" s="375"/>
      <c r="Y1457" s="375"/>
      <c r="Z1457" s="375"/>
    </row>
    <row r="1458" spans="1:26" ht="14.25" outlineLevel="1">
      <c r="A1458" s="377"/>
      <c r="B1458" s="737" t="s">
        <v>4658</v>
      </c>
      <c r="C1458" s="581"/>
      <c r="D1458" s="581"/>
      <c r="E1458" s="581"/>
      <c r="F1458" s="581"/>
      <c r="G1458" s="581"/>
      <c r="H1458" s="581"/>
      <c r="I1458" s="581"/>
      <c r="J1458" s="581"/>
      <c r="K1458" s="581"/>
      <c r="L1458" s="379"/>
      <c r="M1458" s="379"/>
      <c r="N1458" s="379"/>
      <c r="O1458" s="379"/>
      <c r="P1458" s="379"/>
      <c r="Q1458" s="379"/>
      <c r="R1458" s="379"/>
      <c r="S1458" s="379"/>
      <c r="T1458" s="379"/>
      <c r="U1458" s="379"/>
      <c r="V1458" s="379"/>
      <c r="W1458" s="379"/>
      <c r="X1458" s="379"/>
      <c r="Y1458" s="379"/>
      <c r="Z1458" s="379"/>
    </row>
    <row r="1459" spans="1:26" ht="25.5" customHeight="1" outlineLevel="1">
      <c r="A1459" s="286">
        <f>A1457+1</f>
        <v>1397</v>
      </c>
      <c r="B1459" s="176" t="s">
        <v>4659</v>
      </c>
      <c r="C1459" s="294" t="s">
        <v>20</v>
      </c>
      <c r="D1459" s="292">
        <v>18</v>
      </c>
      <c r="E1459" s="294">
        <v>18</v>
      </c>
      <c r="F1459" s="382"/>
      <c r="G1459" s="292"/>
      <c r="H1459" s="382"/>
      <c r="I1459" s="294" t="s">
        <v>4631</v>
      </c>
      <c r="J1459" s="294" t="s">
        <v>4660</v>
      </c>
      <c r="K1459" s="576" t="s">
        <v>4661</v>
      </c>
      <c r="L1459" s="379"/>
      <c r="M1459" s="379"/>
      <c r="N1459" s="379"/>
      <c r="O1459" s="379"/>
      <c r="P1459" s="379"/>
      <c r="Q1459" s="379"/>
      <c r="R1459" s="379"/>
      <c r="S1459" s="379"/>
      <c r="T1459" s="379"/>
      <c r="U1459" s="379"/>
      <c r="V1459" s="379"/>
      <c r="W1459" s="379"/>
      <c r="X1459" s="379"/>
      <c r="Y1459" s="379"/>
      <c r="Z1459" s="379"/>
    </row>
    <row r="1460" spans="1:26" ht="15" outlineLevel="1">
      <c r="A1460" s="286">
        <f t="shared" ref="A1460:A1462" si="44">A1459+1</f>
        <v>1398</v>
      </c>
      <c r="B1460" s="176" t="s">
        <v>4654</v>
      </c>
      <c r="C1460" s="294" t="s">
        <v>20</v>
      </c>
      <c r="D1460" s="292">
        <v>6</v>
      </c>
      <c r="E1460" s="382"/>
      <c r="F1460" s="294">
        <v>6</v>
      </c>
      <c r="G1460" s="382"/>
      <c r="H1460" s="382"/>
      <c r="I1460" s="294" t="s">
        <v>4662</v>
      </c>
      <c r="J1460" s="294" t="s">
        <v>4663</v>
      </c>
      <c r="K1460" s="581"/>
      <c r="L1460" s="379"/>
      <c r="M1460" s="379"/>
      <c r="N1460" s="379"/>
      <c r="O1460" s="379"/>
      <c r="P1460" s="379"/>
      <c r="Q1460" s="379"/>
      <c r="R1460" s="379"/>
      <c r="S1460" s="379"/>
      <c r="T1460" s="379"/>
      <c r="U1460" s="379"/>
      <c r="V1460" s="379"/>
      <c r="W1460" s="379"/>
      <c r="X1460" s="379"/>
      <c r="Y1460" s="379"/>
      <c r="Z1460" s="379"/>
    </row>
    <row r="1461" spans="1:26" ht="15" outlineLevel="1">
      <c r="A1461" s="286">
        <f t="shared" si="44"/>
        <v>1399</v>
      </c>
      <c r="B1461" s="176" t="s">
        <v>4654</v>
      </c>
      <c r="C1461" s="294" t="s">
        <v>20</v>
      </c>
      <c r="D1461" s="292">
        <v>2</v>
      </c>
      <c r="E1461" s="382"/>
      <c r="F1461" s="294">
        <v>2</v>
      </c>
      <c r="G1461" s="382"/>
      <c r="H1461" s="382"/>
      <c r="I1461" s="294" t="s">
        <v>4664</v>
      </c>
      <c r="J1461" s="294" t="s">
        <v>4665</v>
      </c>
      <c r="K1461" s="581"/>
      <c r="L1461" s="379"/>
      <c r="M1461" s="379"/>
      <c r="N1461" s="379"/>
      <c r="O1461" s="379"/>
      <c r="P1461" s="379"/>
      <c r="Q1461" s="379"/>
      <c r="R1461" s="379"/>
      <c r="S1461" s="379"/>
      <c r="T1461" s="379"/>
      <c r="U1461" s="379"/>
      <c r="V1461" s="379"/>
      <c r="W1461" s="379"/>
      <c r="X1461" s="379"/>
      <c r="Y1461" s="379"/>
      <c r="Z1461" s="379"/>
    </row>
    <row r="1462" spans="1:26" ht="15" outlineLevel="1">
      <c r="A1462" s="286">
        <f t="shared" si="44"/>
        <v>1400</v>
      </c>
      <c r="B1462" s="176" t="s">
        <v>4666</v>
      </c>
      <c r="C1462" s="294" t="s">
        <v>20</v>
      </c>
      <c r="D1462" s="292">
        <v>113</v>
      </c>
      <c r="E1462" s="294">
        <v>18</v>
      </c>
      <c r="F1462" s="294">
        <v>95</v>
      </c>
      <c r="G1462" s="382"/>
      <c r="H1462" s="382"/>
      <c r="I1462" s="294" t="s">
        <v>4667</v>
      </c>
      <c r="J1462" s="294" t="s">
        <v>4668</v>
      </c>
      <c r="K1462" s="581"/>
      <c r="L1462" s="379"/>
      <c r="M1462" s="379"/>
      <c r="N1462" s="379"/>
      <c r="O1462" s="379"/>
      <c r="P1462" s="379"/>
      <c r="Q1462" s="379"/>
      <c r="R1462" s="379"/>
      <c r="S1462" s="379"/>
      <c r="T1462" s="379"/>
      <c r="U1462" s="379"/>
      <c r="V1462" s="379"/>
      <c r="W1462" s="379"/>
      <c r="X1462" s="379"/>
      <c r="Y1462" s="379"/>
      <c r="Z1462" s="379"/>
    </row>
    <row r="1463" spans="1:26" ht="14.25" outlineLevel="1">
      <c r="A1463" s="377"/>
      <c r="B1463" s="737" t="s">
        <v>4669</v>
      </c>
      <c r="C1463" s="581"/>
      <c r="D1463" s="581"/>
      <c r="E1463" s="581"/>
      <c r="F1463" s="581"/>
      <c r="G1463" s="581"/>
      <c r="H1463" s="581"/>
      <c r="I1463" s="581"/>
      <c r="J1463" s="581"/>
      <c r="K1463" s="581"/>
      <c r="L1463" s="379"/>
      <c r="M1463" s="379"/>
      <c r="N1463" s="379"/>
      <c r="O1463" s="379"/>
      <c r="P1463" s="379"/>
      <c r="Q1463" s="379"/>
      <c r="R1463" s="379"/>
      <c r="S1463" s="379"/>
      <c r="T1463" s="379"/>
      <c r="U1463" s="379"/>
      <c r="V1463" s="379"/>
      <c r="W1463" s="379"/>
      <c r="X1463" s="379"/>
      <c r="Y1463" s="379"/>
      <c r="Z1463" s="379"/>
    </row>
    <row r="1464" spans="1:26" ht="25.5" outlineLevel="1">
      <c r="A1464" s="286">
        <f>A1462+1</f>
        <v>1401</v>
      </c>
      <c r="B1464" s="176" t="s">
        <v>4670</v>
      </c>
      <c r="C1464" s="294" t="s">
        <v>61</v>
      </c>
      <c r="D1464" s="292">
        <v>300</v>
      </c>
      <c r="E1464" s="382"/>
      <c r="F1464" s="294">
        <v>300</v>
      </c>
      <c r="G1464" s="382"/>
      <c r="H1464" s="382"/>
      <c r="I1464" s="747" t="s">
        <v>4671</v>
      </c>
      <c r="J1464" s="294" t="s">
        <v>4672</v>
      </c>
      <c r="K1464" s="291" t="s">
        <v>4673</v>
      </c>
      <c r="L1464" s="379"/>
      <c r="M1464" s="379"/>
      <c r="N1464" s="379"/>
      <c r="O1464" s="379"/>
      <c r="P1464" s="379"/>
      <c r="Q1464" s="379"/>
      <c r="R1464" s="379"/>
      <c r="S1464" s="379"/>
      <c r="T1464" s="379"/>
      <c r="U1464" s="379"/>
      <c r="V1464" s="379"/>
      <c r="W1464" s="379"/>
      <c r="X1464" s="379"/>
      <c r="Y1464" s="379"/>
      <c r="Z1464" s="379"/>
    </row>
    <row r="1465" spans="1:26" ht="25.5" outlineLevel="1">
      <c r="A1465" s="286">
        <f t="shared" ref="A1465:A1467" si="45">A1464+1</f>
        <v>1402</v>
      </c>
      <c r="B1465" s="324" t="s">
        <v>4674</v>
      </c>
      <c r="C1465" s="294" t="s">
        <v>61</v>
      </c>
      <c r="D1465" s="292">
        <v>1824</v>
      </c>
      <c r="E1465" s="382"/>
      <c r="F1465" s="294">
        <v>1824</v>
      </c>
      <c r="G1465" s="382"/>
      <c r="H1465" s="382"/>
      <c r="I1465" s="581"/>
      <c r="J1465" s="120" t="s">
        <v>4675</v>
      </c>
      <c r="K1465" s="291" t="s">
        <v>4676</v>
      </c>
      <c r="L1465" s="379"/>
      <c r="M1465" s="379"/>
      <c r="N1465" s="379"/>
      <c r="O1465" s="379"/>
      <c r="P1465" s="379"/>
      <c r="Q1465" s="379"/>
      <c r="R1465" s="379"/>
      <c r="S1465" s="379"/>
      <c r="T1465" s="379"/>
      <c r="U1465" s="379"/>
      <c r="V1465" s="379"/>
      <c r="W1465" s="379"/>
      <c r="X1465" s="379"/>
      <c r="Y1465" s="379"/>
      <c r="Z1465" s="379"/>
    </row>
    <row r="1466" spans="1:26" ht="38.25" outlineLevel="1">
      <c r="A1466" s="286">
        <f t="shared" si="45"/>
        <v>1403</v>
      </c>
      <c r="B1466" s="324" t="s">
        <v>4677</v>
      </c>
      <c r="C1466" s="294" t="s">
        <v>61</v>
      </c>
      <c r="D1466" s="292">
        <v>83.4</v>
      </c>
      <c r="E1466" s="294">
        <v>20.85</v>
      </c>
      <c r="F1466" s="294">
        <v>20.85</v>
      </c>
      <c r="G1466" s="294">
        <v>20.85</v>
      </c>
      <c r="H1466" s="294">
        <v>20.85</v>
      </c>
      <c r="I1466" s="291" t="s">
        <v>4631</v>
      </c>
      <c r="J1466" s="120" t="s">
        <v>4678</v>
      </c>
      <c r="K1466" s="291" t="s">
        <v>4679</v>
      </c>
      <c r="L1466" s="318"/>
      <c r="M1466" s="318"/>
      <c r="N1466" s="318"/>
      <c r="O1466" s="318"/>
      <c r="P1466" s="318"/>
      <c r="Q1466" s="318"/>
      <c r="R1466" s="318"/>
      <c r="S1466" s="318"/>
      <c r="T1466" s="318"/>
      <c r="U1466" s="318"/>
      <c r="V1466" s="318"/>
      <c r="W1466" s="318"/>
      <c r="X1466" s="318"/>
      <c r="Y1466" s="318"/>
      <c r="Z1466" s="318"/>
    </row>
    <row r="1467" spans="1:26" ht="25.5" outlineLevel="1">
      <c r="A1467" s="286">
        <f t="shared" si="45"/>
        <v>1404</v>
      </c>
      <c r="B1467" s="324" t="s">
        <v>4680</v>
      </c>
      <c r="C1467" s="294" t="s">
        <v>61</v>
      </c>
      <c r="D1467" s="292">
        <v>10</v>
      </c>
      <c r="E1467" s="374"/>
      <c r="F1467" s="294">
        <v>10</v>
      </c>
      <c r="G1467" s="374"/>
      <c r="H1467" s="374"/>
      <c r="I1467" s="291" t="s">
        <v>4681</v>
      </c>
      <c r="J1467" s="120" t="s">
        <v>4682</v>
      </c>
      <c r="K1467" s="291" t="s">
        <v>4683</v>
      </c>
      <c r="L1467" s="318"/>
      <c r="M1467" s="318"/>
      <c r="N1467" s="318"/>
      <c r="O1467" s="318"/>
      <c r="P1467" s="318"/>
      <c r="Q1467" s="318"/>
      <c r="R1467" s="318"/>
      <c r="S1467" s="318"/>
      <c r="T1467" s="318"/>
      <c r="U1467" s="318"/>
      <c r="V1467" s="318"/>
      <c r="W1467" s="318"/>
      <c r="X1467" s="318"/>
      <c r="Y1467" s="318"/>
      <c r="Z1467" s="318"/>
    </row>
    <row r="1468" spans="1:26" ht="14.25" outlineLevel="1">
      <c r="A1468" s="377"/>
      <c r="B1468" s="737" t="s">
        <v>4684</v>
      </c>
      <c r="C1468" s="581"/>
      <c r="D1468" s="581"/>
      <c r="E1468" s="581"/>
      <c r="F1468" s="581"/>
      <c r="G1468" s="581"/>
      <c r="H1468" s="581"/>
      <c r="I1468" s="581"/>
      <c r="J1468" s="581"/>
      <c r="K1468" s="581"/>
      <c r="L1468" s="318"/>
      <c r="M1468" s="318"/>
      <c r="N1468" s="318"/>
      <c r="O1468" s="318"/>
      <c r="P1468" s="318"/>
      <c r="Q1468" s="318"/>
      <c r="R1468" s="318"/>
      <c r="S1468" s="318"/>
      <c r="T1468" s="318"/>
      <c r="U1468" s="318"/>
      <c r="V1468" s="318"/>
      <c r="W1468" s="318"/>
      <c r="X1468" s="318"/>
      <c r="Y1468" s="318"/>
      <c r="Z1468" s="318"/>
    </row>
    <row r="1469" spans="1:26" ht="51" outlineLevel="1">
      <c r="A1469" s="286">
        <f>A1467+1</f>
        <v>1405</v>
      </c>
      <c r="B1469" s="324" t="s">
        <v>4685</v>
      </c>
      <c r="C1469" s="294" t="s">
        <v>126</v>
      </c>
      <c r="D1469" s="292">
        <v>128</v>
      </c>
      <c r="E1469" s="294">
        <v>128</v>
      </c>
      <c r="F1469" s="382"/>
      <c r="G1469" s="382"/>
      <c r="H1469" s="382"/>
      <c r="I1469" s="291" t="s">
        <v>4686</v>
      </c>
      <c r="J1469" s="120" t="s">
        <v>4687</v>
      </c>
      <c r="K1469" s="291" t="s">
        <v>4688</v>
      </c>
      <c r="L1469" s="318"/>
      <c r="M1469" s="318"/>
      <c r="N1469" s="318"/>
      <c r="O1469" s="318"/>
      <c r="P1469" s="318"/>
      <c r="Q1469" s="318"/>
      <c r="R1469" s="318"/>
      <c r="S1469" s="318"/>
      <c r="T1469" s="318"/>
      <c r="U1469" s="318"/>
      <c r="V1469" s="318"/>
      <c r="W1469" s="318"/>
      <c r="X1469" s="318"/>
      <c r="Y1469" s="318"/>
      <c r="Z1469" s="318"/>
    </row>
    <row r="1470" spans="1:26" ht="15.75">
      <c r="A1470" s="309">
        <f>COUNT(A1401:A1469)</f>
        <v>56</v>
      </c>
      <c r="B1470" s="718" t="s">
        <v>85</v>
      </c>
      <c r="C1470" s="581"/>
      <c r="D1470" s="581"/>
      <c r="E1470" s="581"/>
      <c r="F1470" s="581"/>
      <c r="G1470" s="581"/>
      <c r="H1470" s="581"/>
      <c r="I1470" s="576"/>
      <c r="J1470" s="581"/>
      <c r="K1470" s="581"/>
      <c r="L1470" s="375"/>
      <c r="M1470" s="375"/>
      <c r="N1470" s="375"/>
      <c r="O1470" s="375"/>
      <c r="P1470" s="375"/>
      <c r="Q1470" s="375"/>
      <c r="R1470" s="375"/>
      <c r="S1470" s="375"/>
      <c r="T1470" s="375"/>
      <c r="U1470" s="375"/>
      <c r="V1470" s="375"/>
      <c r="W1470" s="375"/>
      <c r="X1470" s="375"/>
      <c r="Y1470" s="375"/>
      <c r="Z1470" s="375"/>
    </row>
    <row r="1471" spans="1:26" ht="21.75" customHeight="1">
      <c r="A1471" s="286"/>
      <c r="B1471" s="719" t="s">
        <v>1361</v>
      </c>
      <c r="C1471" s="621"/>
      <c r="D1471" s="621"/>
      <c r="E1471" s="621"/>
      <c r="F1471" s="621"/>
      <c r="G1471" s="621"/>
      <c r="H1471" s="621"/>
      <c r="I1471" s="621"/>
      <c r="J1471" s="621"/>
      <c r="K1471" s="621"/>
      <c r="L1471" s="236"/>
      <c r="M1471" s="236"/>
      <c r="N1471" s="236"/>
      <c r="O1471" s="236"/>
      <c r="P1471" s="236"/>
      <c r="Q1471" s="236"/>
      <c r="R1471" s="236"/>
      <c r="S1471" s="236"/>
      <c r="T1471" s="236"/>
      <c r="U1471" s="236"/>
      <c r="V1471" s="236"/>
      <c r="W1471" s="236"/>
      <c r="X1471" s="236"/>
      <c r="Y1471" s="236"/>
      <c r="Z1471" s="236"/>
    </row>
    <row r="1472" spans="1:26" ht="15" customHeight="1" outlineLevel="1">
      <c r="A1472" s="386"/>
      <c r="B1472" s="746" t="s">
        <v>4689</v>
      </c>
      <c r="C1472" s="745"/>
      <c r="D1472" s="745"/>
      <c r="E1472" s="745"/>
      <c r="F1472" s="745"/>
      <c r="G1472" s="745"/>
      <c r="H1472" s="745"/>
      <c r="I1472" s="745"/>
      <c r="J1472" s="745"/>
      <c r="K1472" s="745"/>
      <c r="L1472" s="373"/>
      <c r="M1472" s="373"/>
      <c r="N1472" s="373"/>
      <c r="O1472" s="373"/>
      <c r="P1472" s="373"/>
      <c r="Q1472" s="373"/>
      <c r="R1472" s="373"/>
      <c r="S1472" s="373"/>
      <c r="T1472" s="373"/>
      <c r="U1472" s="373"/>
      <c r="V1472" s="373"/>
      <c r="W1472" s="373"/>
      <c r="X1472" s="373"/>
      <c r="Y1472" s="373"/>
      <c r="Z1472" s="373"/>
    </row>
    <row r="1473" spans="1:26" ht="21.75" customHeight="1" outlineLevel="1">
      <c r="A1473" s="286">
        <f>A1469+1</f>
        <v>1406</v>
      </c>
      <c r="B1473" s="174" t="s">
        <v>4690</v>
      </c>
      <c r="C1473" s="287" t="s">
        <v>126</v>
      </c>
      <c r="D1473" s="293">
        <v>4</v>
      </c>
      <c r="E1473" s="294"/>
      <c r="F1473" s="294"/>
      <c r="G1473" s="294">
        <v>2</v>
      </c>
      <c r="H1473" s="294">
        <v>2</v>
      </c>
      <c r="I1473" s="575" t="s">
        <v>4328</v>
      </c>
      <c r="J1473" s="111" t="s">
        <v>4691</v>
      </c>
      <c r="K1473" s="659" t="s">
        <v>4692</v>
      </c>
      <c r="L1473" s="201"/>
      <c r="M1473" s="201"/>
      <c r="N1473" s="201"/>
      <c r="O1473" s="201"/>
      <c r="P1473" s="201"/>
      <c r="Q1473" s="201"/>
      <c r="R1473" s="201"/>
      <c r="S1473" s="201"/>
      <c r="T1473" s="201"/>
      <c r="U1473" s="201"/>
      <c r="V1473" s="201"/>
      <c r="W1473" s="201"/>
      <c r="X1473" s="201"/>
      <c r="Y1473" s="201"/>
      <c r="Z1473" s="201"/>
    </row>
    <row r="1474" spans="1:26" ht="40.5" customHeight="1" outlineLevel="1">
      <c r="A1474" s="286">
        <f t="shared" ref="A1474:A1480" si="46">A1473+1</f>
        <v>1407</v>
      </c>
      <c r="B1474" s="174" t="s">
        <v>4690</v>
      </c>
      <c r="C1474" s="287" t="s">
        <v>126</v>
      </c>
      <c r="D1474" s="293">
        <v>2</v>
      </c>
      <c r="E1474" s="294">
        <v>2</v>
      </c>
      <c r="F1474" s="294"/>
      <c r="G1474" s="294"/>
      <c r="H1474" s="294"/>
      <c r="I1474" s="575"/>
      <c r="J1474" s="294" t="s">
        <v>4693</v>
      </c>
      <c r="K1474" s="581"/>
      <c r="L1474" s="201"/>
      <c r="M1474" s="201"/>
      <c r="N1474" s="201"/>
      <c r="O1474" s="201"/>
      <c r="P1474" s="201"/>
      <c r="Q1474" s="201"/>
      <c r="R1474" s="201"/>
      <c r="S1474" s="201"/>
      <c r="T1474" s="201"/>
      <c r="U1474" s="201"/>
      <c r="V1474" s="201"/>
      <c r="W1474" s="201"/>
      <c r="X1474" s="201"/>
      <c r="Y1474" s="201"/>
      <c r="Z1474" s="201"/>
    </row>
    <row r="1475" spans="1:26" ht="15.75" outlineLevel="1">
      <c r="A1475" s="286">
        <f t="shared" si="46"/>
        <v>1408</v>
      </c>
      <c r="B1475" s="174" t="s">
        <v>4690</v>
      </c>
      <c r="C1475" s="287" t="s">
        <v>126</v>
      </c>
      <c r="D1475" s="293">
        <v>17</v>
      </c>
      <c r="E1475" s="294">
        <v>4</v>
      </c>
      <c r="F1475" s="294">
        <v>3</v>
      </c>
      <c r="G1475" s="294">
        <v>7</v>
      </c>
      <c r="H1475" s="294">
        <v>3</v>
      </c>
      <c r="I1475" s="291" t="s">
        <v>4694</v>
      </c>
      <c r="J1475" s="287" t="s">
        <v>4695</v>
      </c>
      <c r="K1475" s="581"/>
      <c r="L1475" s="201"/>
      <c r="M1475" s="201"/>
      <c r="N1475" s="201"/>
      <c r="O1475" s="201"/>
      <c r="P1475" s="201"/>
      <c r="Q1475" s="201"/>
      <c r="R1475" s="201"/>
      <c r="S1475" s="201"/>
      <c r="T1475" s="201"/>
      <c r="U1475" s="201"/>
      <c r="V1475" s="201"/>
      <c r="W1475" s="201"/>
      <c r="X1475" s="201"/>
      <c r="Y1475" s="201"/>
      <c r="Z1475" s="201"/>
    </row>
    <row r="1476" spans="1:26" ht="15.75" outlineLevel="1">
      <c r="A1476" s="286">
        <f t="shared" si="46"/>
        <v>1409</v>
      </c>
      <c r="B1476" s="174" t="s">
        <v>4690</v>
      </c>
      <c r="C1476" s="287" t="s">
        <v>126</v>
      </c>
      <c r="D1476" s="293">
        <v>2</v>
      </c>
      <c r="E1476" s="294"/>
      <c r="F1476" s="294">
        <v>1</v>
      </c>
      <c r="G1476" s="294">
        <v>1</v>
      </c>
      <c r="H1476" s="294"/>
      <c r="I1476" s="291" t="s">
        <v>4328</v>
      </c>
      <c r="J1476" s="287" t="s">
        <v>4696</v>
      </c>
      <c r="K1476" s="581"/>
      <c r="L1476" s="201"/>
      <c r="M1476" s="201"/>
      <c r="N1476" s="201"/>
      <c r="O1476" s="201"/>
      <c r="P1476" s="201"/>
      <c r="Q1476" s="201"/>
      <c r="R1476" s="201"/>
      <c r="S1476" s="201"/>
      <c r="T1476" s="201"/>
      <c r="U1476" s="201"/>
      <c r="V1476" s="201"/>
      <c r="W1476" s="201"/>
      <c r="X1476" s="201"/>
      <c r="Y1476" s="201"/>
      <c r="Z1476" s="201"/>
    </row>
    <row r="1477" spans="1:26" ht="15.75" outlineLevel="1">
      <c r="A1477" s="286">
        <f t="shared" si="46"/>
        <v>1410</v>
      </c>
      <c r="B1477" s="174" t="s">
        <v>4690</v>
      </c>
      <c r="C1477" s="111" t="s">
        <v>126</v>
      </c>
      <c r="D1477" s="387">
        <v>50</v>
      </c>
      <c r="E1477" s="294">
        <v>14</v>
      </c>
      <c r="F1477" s="294">
        <v>4</v>
      </c>
      <c r="G1477" s="294">
        <v>26</v>
      </c>
      <c r="H1477" s="294">
        <v>6</v>
      </c>
      <c r="I1477" s="291" t="s">
        <v>4650</v>
      </c>
      <c r="J1477" s="111" t="s">
        <v>4697</v>
      </c>
      <c r="K1477" s="581"/>
      <c r="L1477" s="201"/>
      <c r="M1477" s="201"/>
      <c r="N1477" s="201"/>
      <c r="O1477" s="201"/>
      <c r="P1477" s="201"/>
      <c r="Q1477" s="201"/>
      <c r="R1477" s="201"/>
      <c r="S1477" s="201"/>
      <c r="T1477" s="201"/>
      <c r="U1477" s="201"/>
      <c r="V1477" s="201"/>
      <c r="W1477" s="201"/>
      <c r="X1477" s="201"/>
      <c r="Y1477" s="201"/>
      <c r="Z1477" s="201"/>
    </row>
    <row r="1478" spans="1:26" ht="15.75" outlineLevel="1">
      <c r="A1478" s="286">
        <f t="shared" si="46"/>
        <v>1411</v>
      </c>
      <c r="B1478" s="174" t="s">
        <v>4690</v>
      </c>
      <c r="C1478" s="111" t="s">
        <v>126</v>
      </c>
      <c r="D1478" s="387">
        <v>5</v>
      </c>
      <c r="E1478" s="294">
        <v>2</v>
      </c>
      <c r="F1478" s="294"/>
      <c r="G1478" s="294">
        <v>2</v>
      </c>
      <c r="H1478" s="294">
        <v>1</v>
      </c>
      <c r="I1478" s="575" t="s">
        <v>4328</v>
      </c>
      <c r="J1478" s="111" t="s">
        <v>4698</v>
      </c>
      <c r="K1478" s="581"/>
      <c r="L1478" s="201"/>
      <c r="M1478" s="201"/>
      <c r="N1478" s="201"/>
      <c r="O1478" s="201"/>
      <c r="P1478" s="201"/>
      <c r="Q1478" s="201"/>
      <c r="R1478" s="201"/>
      <c r="S1478" s="201"/>
      <c r="T1478" s="201"/>
      <c r="U1478" s="201"/>
      <c r="V1478" s="201"/>
      <c r="W1478" s="201"/>
      <c r="X1478" s="201"/>
      <c r="Y1478" s="201"/>
      <c r="Z1478" s="201"/>
    </row>
    <row r="1479" spans="1:26" ht="24.75" customHeight="1" outlineLevel="1">
      <c r="A1479" s="286">
        <f t="shared" si="46"/>
        <v>1412</v>
      </c>
      <c r="B1479" s="174" t="s">
        <v>4690</v>
      </c>
      <c r="C1479" s="111" t="s">
        <v>126</v>
      </c>
      <c r="D1479" s="387">
        <v>18</v>
      </c>
      <c r="E1479" s="294">
        <v>8</v>
      </c>
      <c r="F1479" s="294">
        <v>1</v>
      </c>
      <c r="G1479" s="294">
        <v>9</v>
      </c>
      <c r="H1479" s="294"/>
      <c r="I1479" s="575"/>
      <c r="J1479" s="111" t="s">
        <v>4699</v>
      </c>
      <c r="K1479" s="581"/>
      <c r="L1479" s="201"/>
      <c r="M1479" s="201"/>
      <c r="N1479" s="201"/>
      <c r="O1479" s="201"/>
      <c r="P1479" s="201"/>
      <c r="Q1479" s="201"/>
      <c r="R1479" s="201"/>
      <c r="S1479" s="201"/>
      <c r="T1479" s="201"/>
      <c r="U1479" s="201"/>
      <c r="V1479" s="201"/>
      <c r="W1479" s="201"/>
      <c r="X1479" s="201"/>
      <c r="Y1479" s="201"/>
      <c r="Z1479" s="201"/>
    </row>
    <row r="1480" spans="1:26" ht="22.5" customHeight="1" outlineLevel="1">
      <c r="A1480" s="286">
        <f t="shared" si="46"/>
        <v>1413</v>
      </c>
      <c r="B1480" s="174" t="s">
        <v>4690</v>
      </c>
      <c r="C1480" s="294" t="s">
        <v>126</v>
      </c>
      <c r="D1480" s="387">
        <v>32</v>
      </c>
      <c r="E1480" s="294">
        <v>14</v>
      </c>
      <c r="F1480" s="294">
        <v>4</v>
      </c>
      <c r="G1480" s="294">
        <v>12</v>
      </c>
      <c r="H1480" s="294">
        <v>2</v>
      </c>
      <c r="I1480" s="291" t="s">
        <v>4700</v>
      </c>
      <c r="J1480" s="111" t="s">
        <v>4701</v>
      </c>
      <c r="K1480" s="581"/>
      <c r="L1480" s="201"/>
      <c r="M1480" s="201"/>
      <c r="N1480" s="201"/>
      <c r="O1480" s="201"/>
      <c r="P1480" s="201"/>
      <c r="Q1480" s="201"/>
      <c r="R1480" s="201"/>
      <c r="S1480" s="201"/>
      <c r="T1480" s="201"/>
      <c r="U1480" s="201"/>
      <c r="V1480" s="201"/>
      <c r="W1480" s="201"/>
      <c r="X1480" s="201"/>
      <c r="Y1480" s="201"/>
      <c r="Z1480" s="201"/>
    </row>
    <row r="1481" spans="1:26" ht="15.75" customHeight="1" outlineLevel="1">
      <c r="A1481" s="386"/>
      <c r="B1481" s="746" t="s">
        <v>4702</v>
      </c>
      <c r="C1481" s="745"/>
      <c r="D1481" s="745"/>
      <c r="E1481" s="745"/>
      <c r="F1481" s="745"/>
      <c r="G1481" s="745"/>
      <c r="H1481" s="745"/>
      <c r="I1481" s="745"/>
      <c r="J1481" s="745"/>
      <c r="K1481" s="745"/>
      <c r="L1481" s="388"/>
      <c r="M1481" s="388"/>
      <c r="N1481" s="388"/>
      <c r="O1481" s="388"/>
      <c r="P1481" s="388"/>
      <c r="Q1481" s="388"/>
      <c r="R1481" s="388"/>
      <c r="S1481" s="388"/>
      <c r="T1481" s="388"/>
      <c r="U1481" s="388"/>
      <c r="V1481" s="388"/>
      <c r="W1481" s="388"/>
      <c r="X1481" s="388"/>
      <c r="Y1481" s="388"/>
      <c r="Z1481" s="388"/>
    </row>
    <row r="1482" spans="1:26" ht="15.75" customHeight="1" outlineLevel="1">
      <c r="A1482" s="286">
        <f>A1480+1</f>
        <v>1414</v>
      </c>
      <c r="B1482" s="174" t="s">
        <v>4703</v>
      </c>
      <c r="C1482" s="294" t="s">
        <v>126</v>
      </c>
      <c r="D1482" s="292">
        <v>20</v>
      </c>
      <c r="E1482" s="294"/>
      <c r="F1482" s="294"/>
      <c r="G1482" s="294">
        <v>8</v>
      </c>
      <c r="H1482" s="294">
        <v>12</v>
      </c>
      <c r="I1482" s="575" t="s">
        <v>4328</v>
      </c>
      <c r="J1482" s="294" t="s">
        <v>4704</v>
      </c>
      <c r="K1482" s="659" t="s">
        <v>4705</v>
      </c>
      <c r="L1482" s="201"/>
      <c r="M1482" s="201"/>
      <c r="N1482" s="201"/>
      <c r="O1482" s="201"/>
      <c r="P1482" s="201"/>
      <c r="Q1482" s="201"/>
      <c r="R1482" s="201"/>
      <c r="S1482" s="201"/>
      <c r="T1482" s="201"/>
      <c r="U1482" s="201"/>
      <c r="V1482" s="201"/>
      <c r="W1482" s="201"/>
      <c r="X1482" s="201"/>
      <c r="Y1482" s="201"/>
      <c r="Z1482" s="201"/>
    </row>
    <row r="1483" spans="1:26" ht="15.75" outlineLevel="1">
      <c r="A1483" s="286">
        <f t="shared" ref="A1483:A1522" si="47">A1482+1</f>
        <v>1415</v>
      </c>
      <c r="B1483" s="174" t="s">
        <v>4703</v>
      </c>
      <c r="C1483" s="294" t="s">
        <v>126</v>
      </c>
      <c r="D1483" s="292">
        <v>84</v>
      </c>
      <c r="E1483" s="389">
        <v>24</v>
      </c>
      <c r="F1483" s="389">
        <v>12</v>
      </c>
      <c r="G1483" s="389">
        <v>24</v>
      </c>
      <c r="H1483" s="389">
        <v>24</v>
      </c>
      <c r="I1483" s="575"/>
      <c r="J1483" s="294" t="s">
        <v>4706</v>
      </c>
      <c r="K1483" s="659"/>
      <c r="L1483" s="201"/>
      <c r="M1483" s="201"/>
      <c r="N1483" s="201"/>
      <c r="O1483" s="201"/>
      <c r="P1483" s="201"/>
      <c r="Q1483" s="201"/>
      <c r="R1483" s="201"/>
      <c r="S1483" s="201"/>
      <c r="T1483" s="201"/>
      <c r="U1483" s="201"/>
      <c r="V1483" s="201"/>
      <c r="W1483" s="201"/>
      <c r="X1483" s="201"/>
      <c r="Y1483" s="201"/>
      <c r="Z1483" s="201"/>
    </row>
    <row r="1484" spans="1:26" ht="15.75" outlineLevel="1">
      <c r="A1484" s="286">
        <f t="shared" si="47"/>
        <v>1416</v>
      </c>
      <c r="B1484" s="174" t="s">
        <v>4703</v>
      </c>
      <c r="C1484" s="294" t="s">
        <v>126</v>
      </c>
      <c r="D1484" s="292">
        <v>4</v>
      </c>
      <c r="E1484" s="389">
        <v>4</v>
      </c>
      <c r="F1484" s="389"/>
      <c r="G1484" s="389"/>
      <c r="H1484" s="389"/>
      <c r="I1484" s="575"/>
      <c r="J1484" s="294" t="s">
        <v>4707</v>
      </c>
      <c r="K1484" s="659"/>
      <c r="L1484" s="201"/>
      <c r="M1484" s="201"/>
      <c r="N1484" s="201"/>
      <c r="O1484" s="201"/>
      <c r="P1484" s="201"/>
      <c r="Q1484" s="201"/>
      <c r="R1484" s="201"/>
      <c r="S1484" s="201"/>
      <c r="T1484" s="201"/>
      <c r="U1484" s="201"/>
      <c r="V1484" s="201"/>
      <c r="W1484" s="201"/>
      <c r="X1484" s="201"/>
      <c r="Y1484" s="201"/>
      <c r="Z1484" s="201"/>
    </row>
    <row r="1485" spans="1:26" ht="15.75" outlineLevel="1">
      <c r="A1485" s="286">
        <f t="shared" si="47"/>
        <v>1417</v>
      </c>
      <c r="B1485" s="174" t="s">
        <v>4703</v>
      </c>
      <c r="C1485" s="294" t="s">
        <v>126</v>
      </c>
      <c r="D1485" s="292">
        <v>26</v>
      </c>
      <c r="E1485" s="294">
        <v>12</v>
      </c>
      <c r="F1485" s="294">
        <v>8</v>
      </c>
      <c r="G1485" s="294">
        <v>6</v>
      </c>
      <c r="H1485" s="294"/>
      <c r="I1485" s="575"/>
      <c r="J1485" s="294" t="s">
        <v>4708</v>
      </c>
      <c r="K1485" s="659"/>
      <c r="L1485" s="201"/>
      <c r="M1485" s="201"/>
      <c r="N1485" s="201"/>
      <c r="O1485" s="201"/>
      <c r="P1485" s="201"/>
      <c r="Q1485" s="201"/>
      <c r="R1485" s="201"/>
      <c r="S1485" s="201"/>
      <c r="T1485" s="201"/>
      <c r="U1485" s="201"/>
      <c r="V1485" s="201"/>
      <c r="W1485" s="201"/>
      <c r="X1485" s="201"/>
      <c r="Y1485" s="201"/>
      <c r="Z1485" s="201"/>
    </row>
    <row r="1486" spans="1:26" ht="15.75" outlineLevel="1">
      <c r="A1486" s="286">
        <f t="shared" si="47"/>
        <v>1418</v>
      </c>
      <c r="B1486" s="174" t="s">
        <v>4703</v>
      </c>
      <c r="C1486" s="294" t="s">
        <v>126</v>
      </c>
      <c r="D1486" s="292">
        <v>4</v>
      </c>
      <c r="E1486" s="294">
        <v>4</v>
      </c>
      <c r="F1486" s="294"/>
      <c r="G1486" s="294"/>
      <c r="H1486" s="294"/>
      <c r="I1486" s="575"/>
      <c r="J1486" s="294" t="s">
        <v>4709</v>
      </c>
      <c r="K1486" s="659"/>
      <c r="L1486" s="201"/>
      <c r="M1486" s="201"/>
      <c r="N1486" s="201"/>
      <c r="O1486" s="201"/>
      <c r="P1486" s="201"/>
      <c r="Q1486" s="201"/>
      <c r="R1486" s="201"/>
      <c r="S1486" s="201"/>
      <c r="T1486" s="201"/>
      <c r="U1486" s="201"/>
      <c r="V1486" s="201"/>
      <c r="W1486" s="201"/>
      <c r="X1486" s="201"/>
      <c r="Y1486" s="201"/>
      <c r="Z1486" s="201"/>
    </row>
    <row r="1487" spans="1:26" ht="15.75" outlineLevel="1">
      <c r="A1487" s="286">
        <f t="shared" si="47"/>
        <v>1419</v>
      </c>
      <c r="B1487" s="174" t="s">
        <v>4703</v>
      </c>
      <c r="C1487" s="294" t="s">
        <v>126</v>
      </c>
      <c r="D1487" s="292">
        <v>4</v>
      </c>
      <c r="E1487" s="294">
        <v>4</v>
      </c>
      <c r="F1487" s="294"/>
      <c r="G1487" s="294"/>
      <c r="H1487" s="294"/>
      <c r="I1487" s="575"/>
      <c r="J1487" s="294" t="s">
        <v>4710</v>
      </c>
      <c r="K1487" s="659"/>
      <c r="L1487" s="201"/>
      <c r="M1487" s="201"/>
      <c r="N1487" s="201"/>
      <c r="O1487" s="201"/>
      <c r="P1487" s="201"/>
      <c r="Q1487" s="201"/>
      <c r="R1487" s="201"/>
      <c r="S1487" s="201"/>
      <c r="T1487" s="201"/>
      <c r="U1487" s="201"/>
      <c r="V1487" s="201"/>
      <c r="W1487" s="201"/>
      <c r="X1487" s="201"/>
      <c r="Y1487" s="201"/>
      <c r="Z1487" s="201"/>
    </row>
    <row r="1488" spans="1:26" ht="15.75" outlineLevel="1">
      <c r="A1488" s="286">
        <f t="shared" si="47"/>
        <v>1420</v>
      </c>
      <c r="B1488" s="174" t="s">
        <v>4703</v>
      </c>
      <c r="C1488" s="294" t="s">
        <v>126</v>
      </c>
      <c r="D1488" s="292">
        <v>4</v>
      </c>
      <c r="E1488" s="294">
        <v>4</v>
      </c>
      <c r="F1488" s="294"/>
      <c r="G1488" s="294"/>
      <c r="H1488" s="294"/>
      <c r="I1488" s="575"/>
      <c r="J1488" s="294" t="s">
        <v>4711</v>
      </c>
      <c r="K1488" s="659"/>
      <c r="L1488" s="201"/>
      <c r="M1488" s="201"/>
      <c r="N1488" s="201"/>
      <c r="O1488" s="201"/>
      <c r="P1488" s="201"/>
      <c r="Q1488" s="201"/>
      <c r="R1488" s="201"/>
      <c r="S1488" s="201"/>
      <c r="T1488" s="201"/>
      <c r="U1488" s="201"/>
      <c r="V1488" s="201"/>
      <c r="W1488" s="201"/>
      <c r="X1488" s="201"/>
      <c r="Y1488" s="201"/>
      <c r="Z1488" s="201"/>
    </row>
    <row r="1489" spans="1:26" ht="15.75" outlineLevel="1">
      <c r="A1489" s="286">
        <f t="shared" si="47"/>
        <v>1421</v>
      </c>
      <c r="B1489" s="174" t="s">
        <v>4703</v>
      </c>
      <c r="C1489" s="294" t="s">
        <v>126</v>
      </c>
      <c r="D1489" s="292">
        <v>8</v>
      </c>
      <c r="E1489" s="389">
        <v>8</v>
      </c>
      <c r="F1489" s="389"/>
      <c r="G1489" s="389"/>
      <c r="H1489" s="389"/>
      <c r="I1489" s="575"/>
      <c r="J1489" s="294" t="s">
        <v>4712</v>
      </c>
      <c r="K1489" s="659"/>
      <c r="L1489" s="184"/>
      <c r="M1489" s="184"/>
      <c r="N1489" s="184"/>
      <c r="O1489" s="184"/>
      <c r="P1489" s="184"/>
      <c r="Q1489" s="184"/>
      <c r="R1489" s="184"/>
      <c r="S1489" s="184"/>
      <c r="T1489" s="184"/>
      <c r="U1489" s="184"/>
      <c r="V1489" s="184"/>
      <c r="W1489" s="184"/>
      <c r="X1489" s="184"/>
      <c r="Y1489" s="184"/>
      <c r="Z1489" s="184"/>
    </row>
    <row r="1490" spans="1:26" ht="15.75" outlineLevel="1">
      <c r="A1490" s="286">
        <f t="shared" si="47"/>
        <v>1422</v>
      </c>
      <c r="B1490" s="174" t="s">
        <v>4703</v>
      </c>
      <c r="C1490" s="294" t="s">
        <v>126</v>
      </c>
      <c r="D1490" s="292">
        <v>162</v>
      </c>
      <c r="E1490" s="389">
        <v>84</v>
      </c>
      <c r="F1490" s="389">
        <v>24</v>
      </c>
      <c r="G1490" s="389">
        <v>42</v>
      </c>
      <c r="H1490" s="389">
        <v>12</v>
      </c>
      <c r="I1490" s="575"/>
      <c r="J1490" s="294" t="s">
        <v>4713</v>
      </c>
      <c r="K1490" s="659"/>
      <c r="L1490" s="184"/>
      <c r="M1490" s="184"/>
      <c r="N1490" s="184"/>
      <c r="O1490" s="184"/>
      <c r="P1490" s="184"/>
      <c r="Q1490" s="184"/>
      <c r="R1490" s="184"/>
      <c r="S1490" s="184"/>
      <c r="T1490" s="184"/>
      <c r="U1490" s="184"/>
      <c r="V1490" s="184"/>
      <c r="W1490" s="184"/>
      <c r="X1490" s="184"/>
      <c r="Y1490" s="184"/>
      <c r="Z1490" s="184"/>
    </row>
    <row r="1491" spans="1:26" ht="15.75" outlineLevel="1">
      <c r="A1491" s="286">
        <f t="shared" si="47"/>
        <v>1423</v>
      </c>
      <c r="B1491" s="174" t="s">
        <v>4703</v>
      </c>
      <c r="C1491" s="294" t="s">
        <v>126</v>
      </c>
      <c r="D1491" s="292">
        <v>174</v>
      </c>
      <c r="E1491" s="389">
        <v>96</v>
      </c>
      <c r="F1491" s="389">
        <v>18</v>
      </c>
      <c r="G1491" s="389">
        <v>30</v>
      </c>
      <c r="H1491" s="389">
        <v>30</v>
      </c>
      <c r="I1491" s="575"/>
      <c r="J1491" s="294" t="s">
        <v>4714</v>
      </c>
      <c r="K1491" s="659"/>
      <c r="L1491" s="184"/>
      <c r="M1491" s="184"/>
      <c r="N1491" s="184"/>
      <c r="O1491" s="184"/>
      <c r="P1491" s="184"/>
      <c r="Q1491" s="184"/>
      <c r="R1491" s="184"/>
      <c r="S1491" s="184"/>
      <c r="T1491" s="184"/>
      <c r="U1491" s="184"/>
      <c r="V1491" s="184"/>
      <c r="W1491" s="184"/>
      <c r="X1491" s="184"/>
      <c r="Y1491" s="184"/>
      <c r="Z1491" s="184"/>
    </row>
    <row r="1492" spans="1:26" ht="15.75" outlineLevel="1">
      <c r="A1492" s="286">
        <f t="shared" si="47"/>
        <v>1424</v>
      </c>
      <c r="B1492" s="174" t="s">
        <v>4703</v>
      </c>
      <c r="C1492" s="294" t="s">
        <v>126</v>
      </c>
      <c r="D1492" s="292">
        <v>102</v>
      </c>
      <c r="E1492" s="389">
        <v>36</v>
      </c>
      <c r="F1492" s="389">
        <v>36</v>
      </c>
      <c r="G1492" s="389">
        <v>18</v>
      </c>
      <c r="H1492" s="389">
        <v>12</v>
      </c>
      <c r="I1492" s="575"/>
      <c r="J1492" s="294" t="s">
        <v>4715</v>
      </c>
      <c r="K1492" s="659"/>
      <c r="L1492" s="184"/>
      <c r="M1492" s="184"/>
      <c r="N1492" s="184"/>
      <c r="O1492" s="184"/>
      <c r="P1492" s="184"/>
      <c r="Q1492" s="184"/>
      <c r="R1492" s="184"/>
      <c r="S1492" s="184"/>
      <c r="T1492" s="184"/>
      <c r="U1492" s="184"/>
      <c r="V1492" s="184"/>
      <c r="W1492" s="184"/>
      <c r="X1492" s="184"/>
      <c r="Y1492" s="184"/>
      <c r="Z1492" s="184"/>
    </row>
    <row r="1493" spans="1:26" ht="15.75" outlineLevel="1">
      <c r="A1493" s="286">
        <f t="shared" si="47"/>
        <v>1425</v>
      </c>
      <c r="B1493" s="174" t="s">
        <v>4703</v>
      </c>
      <c r="C1493" s="294" t="s">
        <v>126</v>
      </c>
      <c r="D1493" s="292">
        <v>6</v>
      </c>
      <c r="E1493" s="389"/>
      <c r="F1493" s="389">
        <v>6</v>
      </c>
      <c r="G1493" s="389"/>
      <c r="H1493" s="389"/>
      <c r="I1493" s="575" t="s">
        <v>4328</v>
      </c>
      <c r="J1493" s="294" t="s">
        <v>4716</v>
      </c>
      <c r="K1493" s="576" t="s">
        <v>4705</v>
      </c>
      <c r="L1493" s="184"/>
      <c r="M1493" s="184"/>
      <c r="N1493" s="184"/>
      <c r="O1493" s="184"/>
      <c r="P1493" s="184"/>
      <c r="Q1493" s="184"/>
      <c r="R1493" s="184"/>
      <c r="S1493" s="184"/>
      <c r="T1493" s="184"/>
      <c r="U1493" s="184"/>
      <c r="V1493" s="184"/>
      <c r="W1493" s="184"/>
      <c r="X1493" s="184"/>
      <c r="Y1493" s="184"/>
      <c r="Z1493" s="184"/>
    </row>
    <row r="1494" spans="1:26" ht="15.75" outlineLevel="1">
      <c r="A1494" s="286">
        <f t="shared" si="47"/>
        <v>1426</v>
      </c>
      <c r="B1494" s="174" t="s">
        <v>4703</v>
      </c>
      <c r="C1494" s="294" t="s">
        <v>126</v>
      </c>
      <c r="D1494" s="292">
        <v>6</v>
      </c>
      <c r="E1494" s="389"/>
      <c r="F1494" s="389">
        <v>6</v>
      </c>
      <c r="G1494" s="389"/>
      <c r="H1494" s="389"/>
      <c r="I1494" s="575"/>
      <c r="J1494" s="294" t="s">
        <v>4717</v>
      </c>
      <c r="K1494" s="576"/>
      <c r="L1494" s="184"/>
      <c r="M1494" s="184"/>
      <c r="N1494" s="184"/>
      <c r="O1494" s="184"/>
      <c r="P1494" s="184"/>
      <c r="Q1494" s="184"/>
      <c r="R1494" s="184"/>
      <c r="S1494" s="184"/>
      <c r="T1494" s="184"/>
      <c r="U1494" s="184"/>
      <c r="V1494" s="184"/>
      <c r="W1494" s="184"/>
      <c r="X1494" s="184"/>
      <c r="Y1494" s="184"/>
      <c r="Z1494" s="184"/>
    </row>
    <row r="1495" spans="1:26" ht="15.75" outlineLevel="1">
      <c r="A1495" s="286">
        <f t="shared" si="47"/>
        <v>1427</v>
      </c>
      <c r="B1495" s="174" t="s">
        <v>4703</v>
      </c>
      <c r="C1495" s="294" t="s">
        <v>126</v>
      </c>
      <c r="D1495" s="292">
        <v>23</v>
      </c>
      <c r="E1495" s="389">
        <v>3</v>
      </c>
      <c r="F1495" s="389">
        <v>8</v>
      </c>
      <c r="G1495" s="389">
        <v>4</v>
      </c>
      <c r="H1495" s="389">
        <v>8</v>
      </c>
      <c r="I1495" s="575"/>
      <c r="J1495" s="294" t="s">
        <v>4718</v>
      </c>
      <c r="K1495" s="576"/>
      <c r="L1495" s="184"/>
      <c r="M1495" s="184"/>
      <c r="N1495" s="184"/>
      <c r="O1495" s="184"/>
      <c r="P1495" s="184"/>
      <c r="Q1495" s="184"/>
      <c r="R1495" s="184"/>
      <c r="S1495" s="184"/>
      <c r="T1495" s="184"/>
      <c r="U1495" s="184"/>
      <c r="V1495" s="184"/>
      <c r="W1495" s="184"/>
      <c r="X1495" s="184"/>
      <c r="Y1495" s="184"/>
      <c r="Z1495" s="184"/>
    </row>
    <row r="1496" spans="1:26" ht="15.75" outlineLevel="1">
      <c r="A1496" s="286">
        <f t="shared" si="47"/>
        <v>1428</v>
      </c>
      <c r="B1496" s="174" t="s">
        <v>4703</v>
      </c>
      <c r="C1496" s="294" t="s">
        <v>126</v>
      </c>
      <c r="D1496" s="292">
        <v>60</v>
      </c>
      <c r="E1496" s="389">
        <v>30</v>
      </c>
      <c r="F1496" s="389">
        <v>12</v>
      </c>
      <c r="G1496" s="389">
        <v>12</v>
      </c>
      <c r="H1496" s="389">
        <v>6</v>
      </c>
      <c r="I1496" s="575"/>
      <c r="J1496" s="294" t="s">
        <v>4719</v>
      </c>
      <c r="K1496" s="576"/>
      <c r="L1496" s="184"/>
      <c r="M1496" s="184"/>
      <c r="N1496" s="184"/>
      <c r="O1496" s="184"/>
      <c r="P1496" s="184"/>
      <c r="Q1496" s="184"/>
      <c r="R1496" s="184"/>
      <c r="S1496" s="184"/>
      <c r="T1496" s="184"/>
      <c r="U1496" s="184"/>
      <c r="V1496" s="184"/>
      <c r="W1496" s="184"/>
      <c r="X1496" s="184"/>
      <c r="Y1496" s="184"/>
      <c r="Z1496" s="184"/>
    </row>
    <row r="1497" spans="1:26" ht="15.75" outlineLevel="1">
      <c r="A1497" s="286">
        <f t="shared" si="47"/>
        <v>1429</v>
      </c>
      <c r="B1497" s="174" t="s">
        <v>4703</v>
      </c>
      <c r="C1497" s="294" t="s">
        <v>126</v>
      </c>
      <c r="D1497" s="292">
        <v>12</v>
      </c>
      <c r="E1497" s="389"/>
      <c r="F1497" s="389">
        <v>12</v>
      </c>
      <c r="G1497" s="389"/>
      <c r="H1497" s="389"/>
      <c r="I1497" s="575"/>
      <c r="J1497" s="294" t="s">
        <v>4720</v>
      </c>
      <c r="K1497" s="576"/>
      <c r="L1497" s="184"/>
      <c r="M1497" s="184"/>
      <c r="N1497" s="184"/>
      <c r="O1497" s="184"/>
      <c r="P1497" s="184"/>
      <c r="Q1497" s="184"/>
      <c r="R1497" s="184"/>
      <c r="S1497" s="184"/>
      <c r="T1497" s="184"/>
      <c r="U1497" s="184"/>
      <c r="V1497" s="184"/>
      <c r="W1497" s="184"/>
      <c r="X1497" s="184"/>
      <c r="Y1497" s="184"/>
      <c r="Z1497" s="184"/>
    </row>
    <row r="1498" spans="1:26" ht="15.75" outlineLevel="1">
      <c r="A1498" s="286">
        <f t="shared" si="47"/>
        <v>1430</v>
      </c>
      <c r="B1498" s="174" t="s">
        <v>4703</v>
      </c>
      <c r="C1498" s="294" t="s">
        <v>126</v>
      </c>
      <c r="D1498" s="292">
        <v>20</v>
      </c>
      <c r="E1498" s="389">
        <v>10</v>
      </c>
      <c r="F1498" s="389">
        <v>10</v>
      </c>
      <c r="G1498" s="389"/>
      <c r="H1498" s="389"/>
      <c r="I1498" s="575"/>
      <c r="J1498" s="294" t="s">
        <v>4721</v>
      </c>
      <c r="K1498" s="576"/>
      <c r="L1498" s="184"/>
      <c r="M1498" s="184"/>
      <c r="N1498" s="184"/>
      <c r="O1498" s="184"/>
      <c r="P1498" s="184"/>
      <c r="Q1498" s="184"/>
      <c r="R1498" s="184"/>
      <c r="S1498" s="184"/>
      <c r="T1498" s="184"/>
      <c r="U1498" s="184"/>
      <c r="V1498" s="184"/>
      <c r="W1498" s="184"/>
      <c r="X1498" s="184"/>
      <c r="Y1498" s="184"/>
      <c r="Z1498" s="184"/>
    </row>
    <row r="1499" spans="1:26" ht="15.75" outlineLevel="1">
      <c r="A1499" s="286">
        <f t="shared" si="47"/>
        <v>1431</v>
      </c>
      <c r="B1499" s="174" t="s">
        <v>4703</v>
      </c>
      <c r="C1499" s="294" t="s">
        <v>126</v>
      </c>
      <c r="D1499" s="292">
        <v>24</v>
      </c>
      <c r="E1499" s="389">
        <v>12</v>
      </c>
      <c r="F1499" s="389">
        <v>10</v>
      </c>
      <c r="G1499" s="389"/>
      <c r="H1499" s="389">
        <v>2</v>
      </c>
      <c r="I1499" s="575"/>
      <c r="J1499" s="294" t="s">
        <v>4722</v>
      </c>
      <c r="K1499" s="576"/>
      <c r="L1499" s="184"/>
      <c r="M1499" s="184"/>
      <c r="N1499" s="184"/>
      <c r="O1499" s="184"/>
      <c r="P1499" s="184"/>
      <c r="Q1499" s="184"/>
      <c r="R1499" s="184"/>
      <c r="S1499" s="184"/>
      <c r="T1499" s="184"/>
      <c r="U1499" s="184"/>
      <c r="V1499" s="184"/>
      <c r="W1499" s="184"/>
      <c r="X1499" s="184"/>
      <c r="Y1499" s="184"/>
      <c r="Z1499" s="184"/>
    </row>
    <row r="1500" spans="1:26" ht="15.75" outlineLevel="1">
      <c r="A1500" s="286">
        <f t="shared" si="47"/>
        <v>1432</v>
      </c>
      <c r="B1500" s="174" t="s">
        <v>4703</v>
      </c>
      <c r="C1500" s="294" t="s">
        <v>126</v>
      </c>
      <c r="D1500" s="292">
        <v>18</v>
      </c>
      <c r="E1500" s="389">
        <v>18</v>
      </c>
      <c r="F1500" s="389"/>
      <c r="G1500" s="389"/>
      <c r="H1500" s="389"/>
      <c r="I1500" s="575"/>
      <c r="J1500" s="294" t="s">
        <v>4723</v>
      </c>
      <c r="K1500" s="576"/>
      <c r="L1500" s="184"/>
      <c r="M1500" s="184"/>
      <c r="N1500" s="184"/>
      <c r="O1500" s="184"/>
      <c r="P1500" s="184"/>
      <c r="Q1500" s="184"/>
      <c r="R1500" s="184"/>
      <c r="S1500" s="184"/>
      <c r="T1500" s="184"/>
      <c r="U1500" s="184"/>
      <c r="V1500" s="184"/>
      <c r="W1500" s="184"/>
      <c r="X1500" s="184"/>
      <c r="Y1500" s="184"/>
      <c r="Z1500" s="184"/>
    </row>
    <row r="1501" spans="1:26" ht="15.75" outlineLevel="1">
      <c r="A1501" s="286">
        <f t="shared" si="47"/>
        <v>1433</v>
      </c>
      <c r="B1501" s="174" t="s">
        <v>4703</v>
      </c>
      <c r="C1501" s="294" t="s">
        <v>126</v>
      </c>
      <c r="D1501" s="292">
        <v>6</v>
      </c>
      <c r="E1501" s="389">
        <v>6</v>
      </c>
      <c r="F1501" s="389"/>
      <c r="G1501" s="389"/>
      <c r="H1501" s="389"/>
      <c r="I1501" s="575"/>
      <c r="J1501" s="294" t="s">
        <v>4724</v>
      </c>
      <c r="K1501" s="576"/>
      <c r="L1501" s="184"/>
      <c r="M1501" s="184"/>
      <c r="N1501" s="184"/>
      <c r="O1501" s="184"/>
      <c r="P1501" s="184"/>
      <c r="Q1501" s="184"/>
      <c r="R1501" s="184"/>
      <c r="S1501" s="184"/>
      <c r="T1501" s="184"/>
      <c r="U1501" s="184"/>
      <c r="V1501" s="184"/>
      <c r="W1501" s="184"/>
      <c r="X1501" s="184"/>
      <c r="Y1501" s="184"/>
      <c r="Z1501" s="184"/>
    </row>
    <row r="1502" spans="1:26" ht="15.75" outlineLevel="1">
      <c r="A1502" s="286">
        <f t="shared" si="47"/>
        <v>1434</v>
      </c>
      <c r="B1502" s="174" t="s">
        <v>4703</v>
      </c>
      <c r="C1502" s="294" t="s">
        <v>126</v>
      </c>
      <c r="D1502" s="292">
        <v>44</v>
      </c>
      <c r="E1502" s="389">
        <v>6</v>
      </c>
      <c r="F1502" s="389">
        <v>24</v>
      </c>
      <c r="G1502" s="389">
        <v>2</v>
      </c>
      <c r="H1502" s="389">
        <v>12</v>
      </c>
      <c r="I1502" s="575"/>
      <c r="J1502" s="294" t="s">
        <v>4725</v>
      </c>
      <c r="K1502" s="576"/>
      <c r="L1502" s="184"/>
      <c r="M1502" s="184"/>
      <c r="N1502" s="184"/>
      <c r="O1502" s="184"/>
      <c r="P1502" s="184"/>
      <c r="Q1502" s="184"/>
      <c r="R1502" s="184"/>
      <c r="S1502" s="184"/>
      <c r="T1502" s="184"/>
      <c r="U1502" s="184"/>
      <c r="V1502" s="184"/>
      <c r="W1502" s="184"/>
      <c r="X1502" s="184"/>
      <c r="Y1502" s="184"/>
      <c r="Z1502" s="184"/>
    </row>
    <row r="1503" spans="1:26" ht="15.75" outlineLevel="1">
      <c r="A1503" s="286">
        <f t="shared" si="47"/>
        <v>1435</v>
      </c>
      <c r="B1503" s="174" t="s">
        <v>4703</v>
      </c>
      <c r="C1503" s="294" t="s">
        <v>126</v>
      </c>
      <c r="D1503" s="292">
        <v>44</v>
      </c>
      <c r="E1503" s="389">
        <v>14</v>
      </c>
      <c r="F1503" s="389"/>
      <c r="G1503" s="389">
        <v>30</v>
      </c>
      <c r="H1503" s="389"/>
      <c r="I1503" s="575"/>
      <c r="J1503" s="294" t="s">
        <v>4726</v>
      </c>
      <c r="K1503" s="576"/>
      <c r="L1503" s="184"/>
      <c r="M1503" s="184"/>
      <c r="N1503" s="184"/>
      <c r="O1503" s="184"/>
      <c r="P1503" s="184"/>
      <c r="Q1503" s="184"/>
      <c r="R1503" s="184"/>
      <c r="S1503" s="184"/>
      <c r="T1503" s="184"/>
      <c r="U1503" s="184"/>
      <c r="V1503" s="184"/>
      <c r="W1503" s="184"/>
      <c r="X1503" s="184"/>
      <c r="Y1503" s="184"/>
      <c r="Z1503" s="184"/>
    </row>
    <row r="1504" spans="1:26" ht="15.75" outlineLevel="1">
      <c r="A1504" s="286">
        <f t="shared" si="47"/>
        <v>1436</v>
      </c>
      <c r="B1504" s="174" t="s">
        <v>4703</v>
      </c>
      <c r="C1504" s="294" t="s">
        <v>126</v>
      </c>
      <c r="D1504" s="292">
        <v>40</v>
      </c>
      <c r="E1504" s="389">
        <v>15</v>
      </c>
      <c r="F1504" s="389">
        <v>15</v>
      </c>
      <c r="G1504" s="389">
        <v>10</v>
      </c>
      <c r="H1504" s="389"/>
      <c r="I1504" s="575"/>
      <c r="J1504" s="294" t="s">
        <v>4727</v>
      </c>
      <c r="K1504" s="576"/>
      <c r="L1504" s="184"/>
      <c r="M1504" s="184"/>
      <c r="N1504" s="184"/>
      <c r="O1504" s="184"/>
      <c r="P1504" s="184"/>
      <c r="Q1504" s="184"/>
      <c r="R1504" s="184"/>
      <c r="S1504" s="184"/>
      <c r="T1504" s="184"/>
      <c r="U1504" s="184"/>
      <c r="V1504" s="184"/>
      <c r="W1504" s="184"/>
      <c r="X1504" s="184"/>
      <c r="Y1504" s="184"/>
      <c r="Z1504" s="184"/>
    </row>
    <row r="1505" spans="1:26" ht="15.75" customHeight="1" outlineLevel="1">
      <c r="A1505" s="286">
        <f t="shared" si="47"/>
        <v>1437</v>
      </c>
      <c r="B1505" s="174" t="s">
        <v>4703</v>
      </c>
      <c r="C1505" s="294" t="s">
        <v>126</v>
      </c>
      <c r="D1505" s="292">
        <v>30</v>
      </c>
      <c r="E1505" s="389">
        <v>10</v>
      </c>
      <c r="F1505" s="389">
        <v>10</v>
      </c>
      <c r="G1505" s="389">
        <v>10</v>
      </c>
      <c r="H1505" s="389"/>
      <c r="I1505" s="575"/>
      <c r="J1505" s="294" t="s">
        <v>4728</v>
      </c>
      <c r="K1505" s="576"/>
      <c r="L1505" s="184"/>
      <c r="M1505" s="184"/>
      <c r="N1505" s="184"/>
      <c r="O1505" s="184"/>
      <c r="P1505" s="184"/>
      <c r="Q1505" s="184"/>
      <c r="R1505" s="184"/>
      <c r="S1505" s="184"/>
      <c r="T1505" s="184"/>
      <c r="U1505" s="184"/>
      <c r="V1505" s="184"/>
      <c r="W1505" s="184"/>
      <c r="X1505" s="184"/>
      <c r="Y1505" s="184"/>
      <c r="Z1505" s="184"/>
    </row>
    <row r="1506" spans="1:26" ht="15.75" customHeight="1" outlineLevel="1">
      <c r="A1506" s="286">
        <f t="shared" si="47"/>
        <v>1438</v>
      </c>
      <c r="B1506" s="174" t="s">
        <v>4703</v>
      </c>
      <c r="C1506" s="294" t="s">
        <v>126</v>
      </c>
      <c r="D1506" s="292">
        <v>32</v>
      </c>
      <c r="E1506" s="389">
        <v>12</v>
      </c>
      <c r="F1506" s="389">
        <v>10</v>
      </c>
      <c r="G1506" s="389">
        <v>10</v>
      </c>
      <c r="H1506" s="389"/>
      <c r="I1506" s="575"/>
      <c r="J1506" s="294" t="s">
        <v>4729</v>
      </c>
      <c r="K1506" s="576"/>
      <c r="L1506" s="184"/>
      <c r="M1506" s="184"/>
      <c r="N1506" s="184"/>
      <c r="O1506" s="184"/>
      <c r="P1506" s="184"/>
      <c r="Q1506" s="184"/>
      <c r="R1506" s="184"/>
      <c r="S1506" s="184"/>
      <c r="T1506" s="184"/>
      <c r="U1506" s="184"/>
      <c r="V1506" s="184"/>
      <c r="W1506" s="184"/>
      <c r="X1506" s="184"/>
      <c r="Y1506" s="184"/>
      <c r="Z1506" s="184"/>
    </row>
    <row r="1507" spans="1:26" ht="15.75" outlineLevel="1">
      <c r="A1507" s="286">
        <f t="shared" si="47"/>
        <v>1439</v>
      </c>
      <c r="B1507" s="174" t="s">
        <v>4703</v>
      </c>
      <c r="C1507" s="294" t="s">
        <v>126</v>
      </c>
      <c r="D1507" s="292">
        <v>24</v>
      </c>
      <c r="E1507" s="389">
        <v>12</v>
      </c>
      <c r="F1507" s="389">
        <v>6</v>
      </c>
      <c r="G1507" s="389">
        <v>6</v>
      </c>
      <c r="H1507" s="389"/>
      <c r="I1507" s="575"/>
      <c r="J1507" s="294" t="s">
        <v>4730</v>
      </c>
      <c r="K1507" s="576"/>
      <c r="L1507" s="184"/>
      <c r="M1507" s="184"/>
      <c r="N1507" s="184"/>
      <c r="O1507" s="184"/>
      <c r="P1507" s="184"/>
      <c r="Q1507" s="184"/>
      <c r="R1507" s="184"/>
      <c r="S1507" s="184"/>
      <c r="T1507" s="184"/>
      <c r="U1507" s="184"/>
      <c r="V1507" s="184"/>
      <c r="W1507" s="184"/>
      <c r="X1507" s="184"/>
      <c r="Y1507" s="184"/>
      <c r="Z1507" s="184"/>
    </row>
    <row r="1508" spans="1:26" ht="15.75" outlineLevel="1">
      <c r="A1508" s="286">
        <f t="shared" si="47"/>
        <v>1440</v>
      </c>
      <c r="B1508" s="174" t="s">
        <v>4703</v>
      </c>
      <c r="C1508" s="294" t="s">
        <v>126</v>
      </c>
      <c r="D1508" s="292">
        <v>14</v>
      </c>
      <c r="E1508" s="389"/>
      <c r="F1508" s="389">
        <v>14</v>
      </c>
      <c r="G1508" s="389"/>
      <c r="H1508" s="389"/>
      <c r="I1508" s="575"/>
      <c r="J1508" s="294" t="s">
        <v>4731</v>
      </c>
      <c r="K1508" s="576"/>
      <c r="L1508" s="184"/>
      <c r="M1508" s="184"/>
      <c r="N1508" s="184"/>
      <c r="O1508" s="184"/>
      <c r="P1508" s="184"/>
      <c r="Q1508" s="184"/>
      <c r="R1508" s="184"/>
      <c r="S1508" s="184"/>
      <c r="T1508" s="184"/>
      <c r="U1508" s="184"/>
      <c r="V1508" s="184"/>
      <c r="W1508" s="184"/>
      <c r="X1508" s="184"/>
      <c r="Y1508" s="184"/>
      <c r="Z1508" s="184"/>
    </row>
    <row r="1509" spans="1:26" ht="15.75" outlineLevel="1">
      <c r="A1509" s="286">
        <f t="shared" si="47"/>
        <v>1441</v>
      </c>
      <c r="B1509" s="174" t="s">
        <v>4703</v>
      </c>
      <c r="C1509" s="294" t="s">
        <v>126</v>
      </c>
      <c r="D1509" s="292">
        <v>6</v>
      </c>
      <c r="E1509" s="389"/>
      <c r="F1509" s="389">
        <v>6</v>
      </c>
      <c r="G1509" s="389"/>
      <c r="H1509" s="389"/>
      <c r="I1509" s="575"/>
      <c r="J1509" s="294" t="s">
        <v>4732</v>
      </c>
      <c r="K1509" s="576"/>
      <c r="L1509" s="184"/>
      <c r="M1509" s="184"/>
      <c r="N1509" s="184"/>
      <c r="O1509" s="184"/>
      <c r="P1509" s="184"/>
      <c r="Q1509" s="184"/>
      <c r="R1509" s="184"/>
      <c r="S1509" s="184"/>
      <c r="T1509" s="184"/>
      <c r="U1509" s="184"/>
      <c r="V1509" s="184"/>
      <c r="W1509" s="184"/>
      <c r="X1509" s="184"/>
      <c r="Y1509" s="184"/>
      <c r="Z1509" s="184"/>
    </row>
    <row r="1510" spans="1:26" ht="15.75" outlineLevel="1">
      <c r="A1510" s="286">
        <f t="shared" si="47"/>
        <v>1442</v>
      </c>
      <c r="B1510" s="174" t="s">
        <v>4703</v>
      </c>
      <c r="C1510" s="294" t="s">
        <v>126</v>
      </c>
      <c r="D1510" s="292">
        <v>2</v>
      </c>
      <c r="E1510" s="389">
        <v>2</v>
      </c>
      <c r="F1510" s="389"/>
      <c r="G1510" s="389"/>
      <c r="H1510" s="389"/>
      <c r="I1510" s="575"/>
      <c r="J1510" s="294" t="s">
        <v>4733</v>
      </c>
      <c r="K1510" s="576"/>
      <c r="L1510" s="184"/>
      <c r="M1510" s="184"/>
      <c r="N1510" s="184"/>
      <c r="O1510" s="184"/>
      <c r="P1510" s="184"/>
      <c r="Q1510" s="184"/>
      <c r="R1510" s="184"/>
      <c r="S1510" s="184"/>
      <c r="T1510" s="184"/>
      <c r="U1510" s="184"/>
      <c r="V1510" s="184"/>
      <c r="W1510" s="184"/>
      <c r="X1510" s="184"/>
      <c r="Y1510" s="184"/>
      <c r="Z1510" s="184"/>
    </row>
    <row r="1511" spans="1:26" ht="15.75" outlineLevel="1">
      <c r="A1511" s="286">
        <f t="shared" si="47"/>
        <v>1443</v>
      </c>
      <c r="B1511" s="174" t="s">
        <v>4703</v>
      </c>
      <c r="C1511" s="294" t="s">
        <v>126</v>
      </c>
      <c r="D1511" s="292">
        <v>2</v>
      </c>
      <c r="E1511" s="389">
        <v>2</v>
      </c>
      <c r="F1511" s="389"/>
      <c r="G1511" s="389"/>
      <c r="H1511" s="389"/>
      <c r="I1511" s="575"/>
      <c r="J1511" s="294" t="s">
        <v>4734</v>
      </c>
      <c r="K1511" s="576"/>
      <c r="L1511" s="184"/>
      <c r="M1511" s="184"/>
      <c r="N1511" s="184"/>
      <c r="O1511" s="184"/>
      <c r="P1511" s="184"/>
      <c r="Q1511" s="184"/>
      <c r="R1511" s="184"/>
      <c r="S1511" s="184"/>
      <c r="T1511" s="184"/>
      <c r="U1511" s="184"/>
      <c r="V1511" s="184"/>
      <c r="W1511" s="184"/>
      <c r="X1511" s="184"/>
      <c r="Y1511" s="184"/>
      <c r="Z1511" s="184"/>
    </row>
    <row r="1512" spans="1:26" ht="15.75" outlineLevel="1">
      <c r="A1512" s="286">
        <f t="shared" si="47"/>
        <v>1444</v>
      </c>
      <c r="B1512" s="174" t="s">
        <v>4703</v>
      </c>
      <c r="C1512" s="294" t="s">
        <v>126</v>
      </c>
      <c r="D1512" s="292">
        <v>4</v>
      </c>
      <c r="E1512" s="389">
        <v>4</v>
      </c>
      <c r="F1512" s="389"/>
      <c r="G1512" s="389"/>
      <c r="H1512" s="389"/>
      <c r="I1512" s="575"/>
      <c r="J1512" s="120" t="s">
        <v>4735</v>
      </c>
      <c r="K1512" s="576"/>
      <c r="L1512" s="184"/>
      <c r="M1512" s="184"/>
      <c r="N1512" s="184"/>
      <c r="O1512" s="184"/>
      <c r="P1512" s="184"/>
      <c r="Q1512" s="184"/>
      <c r="R1512" s="184"/>
      <c r="S1512" s="184"/>
      <c r="T1512" s="184"/>
      <c r="U1512" s="184"/>
      <c r="V1512" s="184"/>
      <c r="W1512" s="184"/>
      <c r="X1512" s="184"/>
      <c r="Y1512" s="184"/>
      <c r="Z1512" s="184"/>
    </row>
    <row r="1513" spans="1:26" ht="15.75" outlineLevel="1">
      <c r="A1513" s="286">
        <f t="shared" si="47"/>
        <v>1445</v>
      </c>
      <c r="B1513" s="174" t="s">
        <v>4703</v>
      </c>
      <c r="C1513" s="294" t="s">
        <v>126</v>
      </c>
      <c r="D1513" s="292">
        <v>4</v>
      </c>
      <c r="E1513" s="389"/>
      <c r="F1513" s="389">
        <v>4</v>
      </c>
      <c r="G1513" s="389"/>
      <c r="H1513" s="389"/>
      <c r="I1513" s="575"/>
      <c r="J1513" s="294" t="s">
        <v>4736</v>
      </c>
      <c r="K1513" s="576"/>
      <c r="L1513" s="184"/>
      <c r="M1513" s="184"/>
      <c r="N1513" s="184"/>
      <c r="O1513" s="184"/>
      <c r="P1513" s="184"/>
      <c r="Q1513" s="184"/>
      <c r="R1513" s="184"/>
      <c r="S1513" s="184"/>
      <c r="T1513" s="184"/>
      <c r="U1513" s="184"/>
      <c r="V1513" s="184"/>
      <c r="W1513" s="184"/>
      <c r="X1513" s="184"/>
      <c r="Y1513" s="184"/>
      <c r="Z1513" s="184"/>
    </row>
    <row r="1514" spans="1:26" ht="15.75" outlineLevel="1">
      <c r="A1514" s="286">
        <f t="shared" si="47"/>
        <v>1446</v>
      </c>
      <c r="B1514" s="174" t="s">
        <v>4703</v>
      </c>
      <c r="C1514" s="294" t="s">
        <v>126</v>
      </c>
      <c r="D1514" s="292">
        <v>2</v>
      </c>
      <c r="E1514" s="389"/>
      <c r="F1514" s="389">
        <v>2</v>
      </c>
      <c r="G1514" s="389"/>
      <c r="H1514" s="389"/>
      <c r="I1514" s="575"/>
      <c r="J1514" s="294" t="s">
        <v>4737</v>
      </c>
      <c r="K1514" s="576"/>
      <c r="L1514" s="184"/>
      <c r="M1514" s="184"/>
      <c r="N1514" s="184"/>
      <c r="O1514" s="184"/>
      <c r="P1514" s="184"/>
      <c r="Q1514" s="184"/>
      <c r="R1514" s="184"/>
      <c r="S1514" s="184"/>
      <c r="T1514" s="184"/>
      <c r="U1514" s="184"/>
      <c r="V1514" s="184"/>
      <c r="W1514" s="184"/>
      <c r="X1514" s="184"/>
      <c r="Y1514" s="184"/>
      <c r="Z1514" s="184"/>
    </row>
    <row r="1515" spans="1:26" ht="15.75" outlineLevel="1">
      <c r="A1515" s="286">
        <f t="shared" si="47"/>
        <v>1447</v>
      </c>
      <c r="B1515" s="174" t="s">
        <v>4703</v>
      </c>
      <c r="C1515" s="294" t="s">
        <v>126</v>
      </c>
      <c r="D1515" s="292">
        <v>2</v>
      </c>
      <c r="E1515" s="389"/>
      <c r="F1515" s="389">
        <v>2</v>
      </c>
      <c r="G1515" s="389"/>
      <c r="H1515" s="389"/>
      <c r="I1515" s="575"/>
      <c r="J1515" s="294" t="s">
        <v>4738</v>
      </c>
      <c r="K1515" s="576"/>
      <c r="L1515" s="184"/>
      <c r="M1515" s="184"/>
      <c r="N1515" s="184"/>
      <c r="O1515" s="184"/>
      <c r="P1515" s="184"/>
      <c r="Q1515" s="184"/>
      <c r="R1515" s="184"/>
      <c r="S1515" s="184"/>
      <c r="T1515" s="184"/>
      <c r="U1515" s="184"/>
      <c r="V1515" s="184"/>
      <c r="W1515" s="184"/>
      <c r="X1515" s="184"/>
      <c r="Y1515" s="184"/>
      <c r="Z1515" s="184"/>
    </row>
    <row r="1516" spans="1:26" ht="15.75" outlineLevel="1">
      <c r="A1516" s="286">
        <f t="shared" si="47"/>
        <v>1448</v>
      </c>
      <c r="B1516" s="174" t="s">
        <v>4703</v>
      </c>
      <c r="C1516" s="294" t="s">
        <v>126</v>
      </c>
      <c r="D1516" s="292">
        <v>2</v>
      </c>
      <c r="E1516" s="389"/>
      <c r="F1516" s="389">
        <v>2</v>
      </c>
      <c r="G1516" s="389"/>
      <c r="H1516" s="389"/>
      <c r="I1516" s="575"/>
      <c r="J1516" s="294" t="s">
        <v>4739</v>
      </c>
      <c r="K1516" s="576"/>
      <c r="L1516" s="184"/>
      <c r="M1516" s="184"/>
      <c r="N1516" s="184"/>
      <c r="O1516" s="184"/>
      <c r="P1516" s="184"/>
      <c r="Q1516" s="184"/>
      <c r="R1516" s="184"/>
      <c r="S1516" s="184"/>
      <c r="T1516" s="184"/>
      <c r="U1516" s="184"/>
      <c r="V1516" s="184"/>
      <c r="W1516" s="184"/>
      <c r="X1516" s="184"/>
      <c r="Y1516" s="184"/>
      <c r="Z1516" s="184"/>
    </row>
    <row r="1517" spans="1:26" ht="15.75" outlineLevel="1">
      <c r="A1517" s="286">
        <f t="shared" si="47"/>
        <v>1449</v>
      </c>
      <c r="B1517" s="174" t="s">
        <v>4703</v>
      </c>
      <c r="C1517" s="294" t="s">
        <v>126</v>
      </c>
      <c r="D1517" s="292">
        <v>2</v>
      </c>
      <c r="E1517" s="389"/>
      <c r="F1517" s="389">
        <v>2</v>
      </c>
      <c r="G1517" s="389"/>
      <c r="H1517" s="389"/>
      <c r="I1517" s="575"/>
      <c r="J1517" s="294" t="s">
        <v>4740</v>
      </c>
      <c r="K1517" s="576"/>
      <c r="L1517" s="184"/>
      <c r="M1517" s="184"/>
      <c r="N1517" s="184"/>
      <c r="O1517" s="184"/>
      <c r="P1517" s="184"/>
      <c r="Q1517" s="184"/>
      <c r="R1517" s="184"/>
      <c r="S1517" s="184"/>
      <c r="T1517" s="184"/>
      <c r="U1517" s="184"/>
      <c r="V1517" s="184"/>
      <c r="W1517" s="184"/>
      <c r="X1517" s="184"/>
      <c r="Y1517" s="184"/>
      <c r="Z1517" s="184"/>
    </row>
    <row r="1518" spans="1:26" ht="15.75" outlineLevel="1">
      <c r="A1518" s="286">
        <f t="shared" si="47"/>
        <v>1450</v>
      </c>
      <c r="B1518" s="174" t="s">
        <v>4703</v>
      </c>
      <c r="C1518" s="294" t="s">
        <v>126</v>
      </c>
      <c r="D1518" s="292">
        <v>2</v>
      </c>
      <c r="E1518" s="389"/>
      <c r="F1518" s="389">
        <v>2</v>
      </c>
      <c r="G1518" s="389"/>
      <c r="H1518" s="389"/>
      <c r="I1518" s="575"/>
      <c r="J1518" s="294" t="s">
        <v>4741</v>
      </c>
      <c r="K1518" s="576"/>
      <c r="L1518" s="184"/>
      <c r="M1518" s="184"/>
      <c r="N1518" s="184"/>
      <c r="O1518" s="184"/>
      <c r="P1518" s="184"/>
      <c r="Q1518" s="184"/>
      <c r="R1518" s="184"/>
      <c r="S1518" s="184"/>
      <c r="T1518" s="184"/>
      <c r="U1518" s="184"/>
      <c r="V1518" s="184"/>
      <c r="W1518" s="184"/>
      <c r="X1518" s="184"/>
      <c r="Y1518" s="184"/>
      <c r="Z1518" s="184"/>
    </row>
    <row r="1519" spans="1:26" ht="15.75" outlineLevel="1">
      <c r="A1519" s="286">
        <f t="shared" si="47"/>
        <v>1451</v>
      </c>
      <c r="B1519" s="174" t="s">
        <v>4703</v>
      </c>
      <c r="C1519" s="294" t="s">
        <v>126</v>
      </c>
      <c r="D1519" s="292">
        <v>6</v>
      </c>
      <c r="E1519" s="389">
        <v>4</v>
      </c>
      <c r="F1519" s="389">
        <v>2</v>
      </c>
      <c r="G1519" s="389"/>
      <c r="H1519" s="389"/>
      <c r="I1519" s="575"/>
      <c r="J1519" s="294" t="s">
        <v>4742</v>
      </c>
      <c r="K1519" s="576"/>
      <c r="L1519" s="184"/>
      <c r="M1519" s="184"/>
      <c r="N1519" s="184"/>
      <c r="O1519" s="184"/>
      <c r="P1519" s="184"/>
      <c r="Q1519" s="184"/>
      <c r="R1519" s="184"/>
      <c r="S1519" s="184"/>
      <c r="T1519" s="184"/>
      <c r="U1519" s="184"/>
      <c r="V1519" s="184"/>
      <c r="W1519" s="184"/>
      <c r="X1519" s="184"/>
      <c r="Y1519" s="184"/>
      <c r="Z1519" s="184"/>
    </row>
    <row r="1520" spans="1:26" ht="15.75" outlineLevel="1">
      <c r="A1520" s="286">
        <f t="shared" si="47"/>
        <v>1452</v>
      </c>
      <c r="B1520" s="174" t="s">
        <v>4703</v>
      </c>
      <c r="C1520" s="294" t="s">
        <v>126</v>
      </c>
      <c r="D1520" s="292">
        <v>4</v>
      </c>
      <c r="E1520" s="389">
        <v>2</v>
      </c>
      <c r="F1520" s="389">
        <v>2</v>
      </c>
      <c r="G1520" s="389"/>
      <c r="H1520" s="389"/>
      <c r="I1520" s="575"/>
      <c r="J1520" s="294" t="s">
        <v>4743</v>
      </c>
      <c r="K1520" s="576"/>
      <c r="L1520" s="184"/>
      <c r="M1520" s="184"/>
      <c r="N1520" s="184"/>
      <c r="O1520" s="184"/>
      <c r="P1520" s="184"/>
      <c r="Q1520" s="184"/>
      <c r="R1520" s="184"/>
      <c r="S1520" s="184"/>
      <c r="T1520" s="184"/>
      <c r="U1520" s="184"/>
      <c r="V1520" s="184"/>
      <c r="W1520" s="184"/>
      <c r="X1520" s="184"/>
      <c r="Y1520" s="184"/>
      <c r="Z1520" s="184"/>
    </row>
    <row r="1521" spans="1:26" ht="15.75" outlineLevel="1">
      <c r="A1521" s="286">
        <f t="shared" si="47"/>
        <v>1453</v>
      </c>
      <c r="B1521" s="174" t="s">
        <v>4703</v>
      </c>
      <c r="C1521" s="294" t="s">
        <v>126</v>
      </c>
      <c r="D1521" s="292">
        <v>8</v>
      </c>
      <c r="E1521" s="389">
        <v>8</v>
      </c>
      <c r="F1521" s="389"/>
      <c r="G1521" s="389"/>
      <c r="H1521" s="389"/>
      <c r="I1521" s="575"/>
      <c r="J1521" s="294" t="s">
        <v>4744</v>
      </c>
      <c r="K1521" s="576"/>
      <c r="L1521" s="184"/>
      <c r="M1521" s="184"/>
      <c r="N1521" s="184"/>
      <c r="O1521" s="184"/>
      <c r="P1521" s="184"/>
      <c r="Q1521" s="184"/>
      <c r="R1521" s="184"/>
      <c r="S1521" s="184"/>
      <c r="T1521" s="184"/>
      <c r="U1521" s="184"/>
      <c r="V1521" s="184"/>
      <c r="W1521" s="184"/>
      <c r="X1521" s="184"/>
      <c r="Y1521" s="184"/>
      <c r="Z1521" s="184"/>
    </row>
    <row r="1522" spans="1:26" ht="15.75" outlineLevel="1">
      <c r="A1522" s="286">
        <f t="shared" si="47"/>
        <v>1454</v>
      </c>
      <c r="B1522" s="174" t="s">
        <v>4703</v>
      </c>
      <c r="C1522" s="294" t="s">
        <v>126</v>
      </c>
      <c r="D1522" s="292">
        <v>8</v>
      </c>
      <c r="E1522" s="389">
        <v>8</v>
      </c>
      <c r="F1522" s="389"/>
      <c r="G1522" s="389"/>
      <c r="H1522" s="389"/>
      <c r="I1522" s="575"/>
      <c r="J1522" s="294" t="s">
        <v>4745</v>
      </c>
      <c r="K1522" s="576"/>
      <c r="L1522" s="184"/>
      <c r="M1522" s="184"/>
      <c r="N1522" s="184"/>
      <c r="O1522" s="184"/>
      <c r="P1522" s="184"/>
      <c r="Q1522" s="184"/>
      <c r="R1522" s="184"/>
      <c r="S1522" s="184"/>
      <c r="T1522" s="184"/>
      <c r="U1522" s="184"/>
      <c r="V1522" s="184"/>
      <c r="W1522" s="184"/>
      <c r="X1522" s="184"/>
      <c r="Y1522" s="184"/>
      <c r="Z1522" s="184"/>
    </row>
    <row r="1523" spans="1:26" ht="15.75" customHeight="1" outlineLevel="1">
      <c r="A1523" s="390"/>
      <c r="B1523" s="744" t="s">
        <v>4746</v>
      </c>
      <c r="C1523" s="745"/>
      <c r="D1523" s="745"/>
      <c r="E1523" s="745"/>
      <c r="F1523" s="745"/>
      <c r="G1523" s="745"/>
      <c r="H1523" s="745"/>
      <c r="I1523" s="745"/>
      <c r="J1523" s="745"/>
      <c r="K1523" s="745"/>
      <c r="L1523" s="184"/>
      <c r="M1523" s="184"/>
      <c r="N1523" s="184"/>
      <c r="O1523" s="184"/>
      <c r="P1523" s="184"/>
      <c r="Q1523" s="184"/>
      <c r="R1523" s="184"/>
      <c r="S1523" s="184"/>
      <c r="T1523" s="184"/>
      <c r="U1523" s="184"/>
      <c r="V1523" s="184"/>
      <c r="W1523" s="184"/>
      <c r="X1523" s="184"/>
      <c r="Y1523" s="184"/>
      <c r="Z1523" s="184"/>
    </row>
    <row r="1524" spans="1:26" ht="15.75" customHeight="1" outlineLevel="1">
      <c r="A1524" s="286">
        <f>A1522+1</f>
        <v>1455</v>
      </c>
      <c r="B1524" s="174" t="s">
        <v>2065</v>
      </c>
      <c r="C1524" s="287" t="s">
        <v>4747</v>
      </c>
      <c r="D1524" s="293">
        <v>4</v>
      </c>
      <c r="E1524" s="294">
        <v>2</v>
      </c>
      <c r="F1524" s="294"/>
      <c r="G1524" s="294">
        <v>2</v>
      </c>
      <c r="H1524" s="294"/>
      <c r="I1524" s="575" t="s">
        <v>4328</v>
      </c>
      <c r="J1524" s="287" t="s">
        <v>4748</v>
      </c>
      <c r="K1524" s="576" t="s">
        <v>4749</v>
      </c>
      <c r="L1524" s="184"/>
      <c r="M1524" s="184"/>
      <c r="N1524" s="184"/>
      <c r="O1524" s="184"/>
      <c r="P1524" s="184"/>
      <c r="Q1524" s="184"/>
      <c r="R1524" s="184"/>
      <c r="S1524" s="184"/>
      <c r="T1524" s="184"/>
      <c r="U1524" s="184"/>
      <c r="V1524" s="184"/>
      <c r="W1524" s="184"/>
      <c r="X1524" s="184"/>
      <c r="Y1524" s="184"/>
      <c r="Z1524" s="184"/>
    </row>
    <row r="1525" spans="1:26" ht="15.75" outlineLevel="1">
      <c r="A1525" s="286">
        <f t="shared" ref="A1525:A1553" si="48">A1524+1</f>
        <v>1456</v>
      </c>
      <c r="B1525" s="174" t="s">
        <v>2065</v>
      </c>
      <c r="C1525" s="287" t="s">
        <v>4747</v>
      </c>
      <c r="D1525" s="293">
        <v>8</v>
      </c>
      <c r="E1525" s="294">
        <v>2</v>
      </c>
      <c r="F1525" s="294">
        <v>2</v>
      </c>
      <c r="G1525" s="294">
        <v>2</v>
      </c>
      <c r="H1525" s="294">
        <v>2</v>
      </c>
      <c r="I1525" s="575"/>
      <c r="J1525" s="287" t="s">
        <v>4750</v>
      </c>
      <c r="K1525" s="576"/>
      <c r="L1525" s="184"/>
      <c r="M1525" s="184"/>
      <c r="N1525" s="184"/>
      <c r="O1525" s="184"/>
      <c r="P1525" s="184"/>
      <c r="Q1525" s="184"/>
      <c r="R1525" s="184"/>
      <c r="S1525" s="184"/>
      <c r="T1525" s="184"/>
      <c r="U1525" s="184"/>
      <c r="V1525" s="184"/>
      <c r="W1525" s="184"/>
      <c r="X1525" s="184"/>
      <c r="Y1525" s="184"/>
      <c r="Z1525" s="184"/>
    </row>
    <row r="1526" spans="1:26" ht="12.75" customHeight="1" outlineLevel="1">
      <c r="A1526" s="286">
        <f t="shared" si="48"/>
        <v>1457</v>
      </c>
      <c r="B1526" s="174" t="s">
        <v>2065</v>
      </c>
      <c r="C1526" s="287" t="s">
        <v>4747</v>
      </c>
      <c r="D1526" s="293">
        <v>4</v>
      </c>
      <c r="E1526" s="294">
        <v>2</v>
      </c>
      <c r="F1526" s="294"/>
      <c r="G1526" s="294">
        <v>2</v>
      </c>
      <c r="H1526" s="294"/>
      <c r="I1526" s="575"/>
      <c r="J1526" s="287" t="s">
        <v>4751</v>
      </c>
      <c r="K1526" s="576"/>
      <c r="L1526" s="184"/>
      <c r="M1526" s="184"/>
      <c r="N1526" s="184"/>
      <c r="O1526" s="184"/>
      <c r="P1526" s="184"/>
      <c r="Q1526" s="184"/>
      <c r="R1526" s="184"/>
      <c r="S1526" s="184"/>
      <c r="T1526" s="184"/>
      <c r="U1526" s="184"/>
      <c r="V1526" s="184"/>
      <c r="W1526" s="184"/>
      <c r="X1526" s="184"/>
      <c r="Y1526" s="184"/>
      <c r="Z1526" s="184"/>
    </row>
    <row r="1527" spans="1:26" ht="12.75" customHeight="1" outlineLevel="1">
      <c r="A1527" s="286">
        <f t="shared" si="48"/>
        <v>1458</v>
      </c>
      <c r="B1527" s="174" t="s">
        <v>2065</v>
      </c>
      <c r="C1527" s="287" t="s">
        <v>4747</v>
      </c>
      <c r="D1527" s="293">
        <v>4</v>
      </c>
      <c r="E1527" s="294">
        <v>4</v>
      </c>
      <c r="F1527" s="294"/>
      <c r="G1527" s="294"/>
      <c r="H1527" s="294"/>
      <c r="I1527" s="575"/>
      <c r="J1527" s="287" t="s">
        <v>4752</v>
      </c>
      <c r="K1527" s="576"/>
      <c r="L1527" s="184"/>
      <c r="M1527" s="184"/>
      <c r="N1527" s="184"/>
      <c r="O1527" s="184"/>
      <c r="P1527" s="184"/>
      <c r="Q1527" s="184"/>
      <c r="R1527" s="184"/>
      <c r="S1527" s="184"/>
      <c r="T1527" s="184"/>
      <c r="U1527" s="184"/>
      <c r="V1527" s="184"/>
      <c r="W1527" s="184"/>
      <c r="X1527" s="184"/>
      <c r="Y1527" s="184"/>
      <c r="Z1527" s="184"/>
    </row>
    <row r="1528" spans="1:26" ht="12.75" customHeight="1" outlineLevel="1">
      <c r="A1528" s="286">
        <f t="shared" si="48"/>
        <v>1459</v>
      </c>
      <c r="B1528" s="174" t="s">
        <v>2065</v>
      </c>
      <c r="C1528" s="287" t="s">
        <v>4747</v>
      </c>
      <c r="D1528" s="293">
        <v>20</v>
      </c>
      <c r="E1528" s="294">
        <v>5</v>
      </c>
      <c r="F1528" s="294">
        <v>5</v>
      </c>
      <c r="G1528" s="294">
        <v>5</v>
      </c>
      <c r="H1528" s="294">
        <v>5</v>
      </c>
      <c r="I1528" s="575"/>
      <c r="J1528" s="287" t="s">
        <v>4753</v>
      </c>
      <c r="K1528" s="576"/>
      <c r="L1528" s="184"/>
      <c r="M1528" s="184"/>
      <c r="N1528" s="184"/>
      <c r="O1528" s="184"/>
      <c r="P1528" s="184"/>
      <c r="Q1528" s="184"/>
      <c r="R1528" s="184"/>
      <c r="S1528" s="184"/>
      <c r="T1528" s="184"/>
      <c r="U1528" s="184"/>
      <c r="V1528" s="184"/>
      <c r="W1528" s="184"/>
      <c r="X1528" s="184"/>
      <c r="Y1528" s="184"/>
      <c r="Z1528" s="184"/>
    </row>
    <row r="1529" spans="1:26" ht="12.75" customHeight="1" outlineLevel="1">
      <c r="A1529" s="286">
        <f t="shared" si="48"/>
        <v>1460</v>
      </c>
      <c r="B1529" s="174" t="s">
        <v>2065</v>
      </c>
      <c r="C1529" s="287" t="s">
        <v>4747</v>
      </c>
      <c r="D1529" s="293">
        <v>52</v>
      </c>
      <c r="E1529" s="294">
        <v>15</v>
      </c>
      <c r="F1529" s="294">
        <v>11</v>
      </c>
      <c r="G1529" s="294">
        <v>15</v>
      </c>
      <c r="H1529" s="294">
        <v>11</v>
      </c>
      <c r="I1529" s="575"/>
      <c r="J1529" s="287" t="s">
        <v>4754</v>
      </c>
      <c r="K1529" s="576"/>
      <c r="L1529" s="184"/>
      <c r="M1529" s="184"/>
      <c r="N1529" s="184"/>
      <c r="O1529" s="184"/>
      <c r="P1529" s="184"/>
      <c r="Q1529" s="184"/>
      <c r="R1529" s="184"/>
      <c r="S1529" s="184"/>
      <c r="T1529" s="184"/>
      <c r="U1529" s="184"/>
      <c r="V1529" s="184"/>
      <c r="W1529" s="184"/>
      <c r="X1529" s="184"/>
      <c r="Y1529" s="184"/>
      <c r="Z1529" s="184"/>
    </row>
    <row r="1530" spans="1:26" ht="12.75" customHeight="1" outlineLevel="1">
      <c r="A1530" s="286">
        <f t="shared" si="48"/>
        <v>1461</v>
      </c>
      <c r="B1530" s="174" t="s">
        <v>2065</v>
      </c>
      <c r="C1530" s="287" t="s">
        <v>4747</v>
      </c>
      <c r="D1530" s="293">
        <v>20</v>
      </c>
      <c r="E1530" s="294">
        <v>5</v>
      </c>
      <c r="F1530" s="294">
        <v>5</v>
      </c>
      <c r="G1530" s="294">
        <v>5</v>
      </c>
      <c r="H1530" s="294">
        <v>5</v>
      </c>
      <c r="I1530" s="575"/>
      <c r="J1530" s="287" t="s">
        <v>4755</v>
      </c>
      <c r="K1530" s="576"/>
      <c r="L1530" s="184"/>
      <c r="M1530" s="184"/>
      <c r="N1530" s="184"/>
      <c r="O1530" s="184"/>
      <c r="P1530" s="184"/>
      <c r="Q1530" s="184"/>
      <c r="R1530" s="184"/>
      <c r="S1530" s="184"/>
      <c r="T1530" s="184"/>
      <c r="U1530" s="184"/>
      <c r="V1530" s="184"/>
      <c r="W1530" s="184"/>
      <c r="X1530" s="184"/>
      <c r="Y1530" s="184"/>
      <c r="Z1530" s="184"/>
    </row>
    <row r="1531" spans="1:26" ht="39" customHeight="1" outlineLevel="1">
      <c r="A1531" s="286">
        <f t="shared" si="48"/>
        <v>1462</v>
      </c>
      <c r="B1531" s="174" t="s">
        <v>2065</v>
      </c>
      <c r="C1531" s="287" t="s">
        <v>4747</v>
      </c>
      <c r="D1531" s="293">
        <v>8</v>
      </c>
      <c r="E1531" s="294">
        <v>2</v>
      </c>
      <c r="F1531" s="294">
        <v>2</v>
      </c>
      <c r="G1531" s="294">
        <v>2</v>
      </c>
      <c r="H1531" s="294">
        <v>2</v>
      </c>
      <c r="I1531" s="575"/>
      <c r="J1531" s="287" t="s">
        <v>4756</v>
      </c>
      <c r="K1531" s="576"/>
      <c r="L1531" s="184"/>
      <c r="M1531" s="184"/>
      <c r="N1531" s="184"/>
      <c r="O1531" s="184"/>
      <c r="P1531" s="184"/>
      <c r="Q1531" s="184"/>
      <c r="R1531" s="184"/>
      <c r="S1531" s="184"/>
      <c r="T1531" s="184"/>
      <c r="U1531" s="184"/>
      <c r="V1531" s="184"/>
      <c r="W1531" s="184"/>
      <c r="X1531" s="184"/>
      <c r="Y1531" s="184"/>
      <c r="Z1531" s="184"/>
    </row>
    <row r="1532" spans="1:26" ht="41.25" customHeight="1" outlineLevel="1">
      <c r="A1532" s="286">
        <f t="shared" si="48"/>
        <v>1463</v>
      </c>
      <c r="B1532" s="174" t="s">
        <v>2065</v>
      </c>
      <c r="C1532" s="287" t="s">
        <v>4747</v>
      </c>
      <c r="D1532" s="293">
        <v>148</v>
      </c>
      <c r="E1532" s="294">
        <v>37</v>
      </c>
      <c r="F1532" s="294">
        <v>37</v>
      </c>
      <c r="G1532" s="294">
        <v>37</v>
      </c>
      <c r="H1532" s="294">
        <v>37</v>
      </c>
      <c r="I1532" s="575"/>
      <c r="J1532" s="287" t="s">
        <v>4757</v>
      </c>
      <c r="K1532" s="576"/>
      <c r="L1532" s="184"/>
      <c r="M1532" s="184"/>
      <c r="N1532" s="184"/>
      <c r="O1532" s="184"/>
      <c r="P1532" s="184"/>
      <c r="Q1532" s="184"/>
      <c r="R1532" s="184"/>
      <c r="S1532" s="184"/>
      <c r="T1532" s="184"/>
      <c r="U1532" s="184"/>
      <c r="V1532" s="184"/>
      <c r="W1532" s="184"/>
      <c r="X1532" s="184"/>
      <c r="Y1532" s="184"/>
      <c r="Z1532" s="184"/>
    </row>
    <row r="1533" spans="1:26" ht="25.5" outlineLevel="1">
      <c r="A1533" s="286">
        <f t="shared" si="48"/>
        <v>1464</v>
      </c>
      <c r="B1533" s="174" t="s">
        <v>2065</v>
      </c>
      <c r="C1533" s="287" t="s">
        <v>4747</v>
      </c>
      <c r="D1533" s="293">
        <v>132</v>
      </c>
      <c r="E1533" s="294">
        <v>33</v>
      </c>
      <c r="F1533" s="294">
        <v>33</v>
      </c>
      <c r="G1533" s="294">
        <v>33</v>
      </c>
      <c r="H1533" s="294">
        <v>33</v>
      </c>
      <c r="I1533" s="575"/>
      <c r="J1533" s="287" t="s">
        <v>4758</v>
      </c>
      <c r="K1533" s="576"/>
      <c r="L1533" s="184"/>
      <c r="M1533" s="184"/>
      <c r="N1533" s="184"/>
      <c r="O1533" s="184"/>
      <c r="P1533" s="184"/>
      <c r="Q1533" s="184"/>
      <c r="R1533" s="184"/>
      <c r="S1533" s="184"/>
      <c r="T1533" s="184"/>
      <c r="U1533" s="184"/>
      <c r="V1533" s="184"/>
      <c r="W1533" s="184"/>
      <c r="X1533" s="184"/>
      <c r="Y1533" s="184"/>
      <c r="Z1533" s="184"/>
    </row>
    <row r="1534" spans="1:26" ht="32.25" customHeight="1" outlineLevel="1">
      <c r="A1534" s="286">
        <f t="shared" si="48"/>
        <v>1465</v>
      </c>
      <c r="B1534" s="174" t="s">
        <v>2065</v>
      </c>
      <c r="C1534" s="287" t="s">
        <v>4747</v>
      </c>
      <c r="D1534" s="293">
        <v>8</v>
      </c>
      <c r="E1534" s="294">
        <v>2</v>
      </c>
      <c r="F1534" s="294">
        <v>2</v>
      </c>
      <c r="G1534" s="294">
        <v>2</v>
      </c>
      <c r="H1534" s="294">
        <v>2</v>
      </c>
      <c r="I1534" s="575" t="s">
        <v>4328</v>
      </c>
      <c r="J1534" s="287" t="s">
        <v>4759</v>
      </c>
      <c r="K1534" s="576" t="s">
        <v>4749</v>
      </c>
      <c r="L1534" s="184"/>
      <c r="M1534" s="184"/>
      <c r="N1534" s="184"/>
      <c r="O1534" s="184"/>
      <c r="P1534" s="184"/>
      <c r="Q1534" s="184"/>
      <c r="R1534" s="184"/>
      <c r="S1534" s="184"/>
      <c r="T1534" s="184"/>
      <c r="U1534" s="184"/>
      <c r="V1534" s="184"/>
      <c r="W1534" s="184"/>
      <c r="X1534" s="184"/>
      <c r="Y1534" s="184"/>
      <c r="Z1534" s="184"/>
    </row>
    <row r="1535" spans="1:26" ht="51" outlineLevel="1">
      <c r="A1535" s="286">
        <f t="shared" si="48"/>
        <v>1466</v>
      </c>
      <c r="B1535" s="174" t="s">
        <v>2065</v>
      </c>
      <c r="C1535" s="287" t="s">
        <v>4747</v>
      </c>
      <c r="D1535" s="293">
        <v>4</v>
      </c>
      <c r="E1535" s="294">
        <v>2</v>
      </c>
      <c r="F1535" s="294"/>
      <c r="G1535" s="294">
        <v>2</v>
      </c>
      <c r="H1535" s="294"/>
      <c r="I1535" s="575"/>
      <c r="J1535" s="287" t="s">
        <v>4760</v>
      </c>
      <c r="K1535" s="576"/>
      <c r="L1535" s="184"/>
      <c r="M1535" s="184"/>
      <c r="N1535" s="184"/>
      <c r="O1535" s="184"/>
      <c r="P1535" s="184"/>
      <c r="Q1535" s="184"/>
      <c r="R1535" s="184"/>
      <c r="S1535" s="184"/>
      <c r="T1535" s="184"/>
      <c r="U1535" s="184"/>
      <c r="V1535" s="184"/>
      <c r="W1535" s="184"/>
      <c r="X1535" s="184"/>
      <c r="Y1535" s="184"/>
      <c r="Z1535" s="184"/>
    </row>
    <row r="1536" spans="1:26" ht="38.25" outlineLevel="1">
      <c r="A1536" s="286">
        <f t="shared" si="48"/>
        <v>1467</v>
      </c>
      <c r="B1536" s="174" t="s">
        <v>2065</v>
      </c>
      <c r="C1536" s="287" t="s">
        <v>4747</v>
      </c>
      <c r="D1536" s="293">
        <v>4</v>
      </c>
      <c r="E1536" s="294">
        <v>2</v>
      </c>
      <c r="F1536" s="294"/>
      <c r="G1536" s="294">
        <v>2</v>
      </c>
      <c r="H1536" s="294"/>
      <c r="I1536" s="575"/>
      <c r="J1536" s="287" t="s">
        <v>4761</v>
      </c>
      <c r="K1536" s="576"/>
      <c r="L1536" s="184"/>
      <c r="M1536" s="184"/>
      <c r="N1536" s="184"/>
      <c r="O1536" s="184"/>
      <c r="P1536" s="184"/>
      <c r="Q1536" s="184"/>
      <c r="R1536" s="184"/>
      <c r="S1536" s="184"/>
      <c r="T1536" s="184"/>
      <c r="U1536" s="184"/>
      <c r="V1536" s="184"/>
      <c r="W1536" s="184"/>
      <c r="X1536" s="184"/>
      <c r="Y1536" s="184"/>
      <c r="Z1536" s="184"/>
    </row>
    <row r="1537" spans="1:26" ht="38.25" outlineLevel="1">
      <c r="A1537" s="286">
        <f t="shared" si="48"/>
        <v>1468</v>
      </c>
      <c r="B1537" s="174" t="s">
        <v>2065</v>
      </c>
      <c r="C1537" s="287" t="s">
        <v>4747</v>
      </c>
      <c r="D1537" s="293">
        <v>4</v>
      </c>
      <c r="E1537" s="294">
        <v>2</v>
      </c>
      <c r="F1537" s="294"/>
      <c r="G1537" s="294">
        <v>2</v>
      </c>
      <c r="H1537" s="294"/>
      <c r="I1537" s="575"/>
      <c r="J1537" s="287" t="s">
        <v>4762</v>
      </c>
      <c r="K1537" s="576"/>
      <c r="L1537" s="184"/>
      <c r="M1537" s="184"/>
      <c r="N1537" s="184"/>
      <c r="O1537" s="184"/>
      <c r="P1537" s="184"/>
      <c r="Q1537" s="184"/>
      <c r="R1537" s="184"/>
      <c r="S1537" s="184"/>
      <c r="T1537" s="184"/>
      <c r="U1537" s="184"/>
      <c r="V1537" s="184"/>
      <c r="W1537" s="184"/>
      <c r="X1537" s="184"/>
      <c r="Y1537" s="184"/>
      <c r="Z1537" s="184"/>
    </row>
    <row r="1538" spans="1:26" ht="27.75" customHeight="1" outlineLevel="1">
      <c r="A1538" s="286">
        <f t="shared" si="48"/>
        <v>1469</v>
      </c>
      <c r="B1538" s="174" t="s">
        <v>2065</v>
      </c>
      <c r="C1538" s="287" t="s">
        <v>4747</v>
      </c>
      <c r="D1538" s="293">
        <v>4</v>
      </c>
      <c r="E1538" s="294">
        <v>2</v>
      </c>
      <c r="F1538" s="294"/>
      <c r="G1538" s="294">
        <v>2</v>
      </c>
      <c r="H1538" s="294"/>
      <c r="I1538" s="575"/>
      <c r="J1538" s="287" t="s">
        <v>4763</v>
      </c>
      <c r="K1538" s="576"/>
      <c r="L1538" s="184"/>
      <c r="M1538" s="184"/>
      <c r="N1538" s="184"/>
      <c r="O1538" s="184"/>
      <c r="P1538" s="184"/>
      <c r="Q1538" s="184"/>
      <c r="R1538" s="184"/>
      <c r="S1538" s="184"/>
      <c r="T1538" s="184"/>
      <c r="U1538" s="184"/>
      <c r="V1538" s="184"/>
      <c r="W1538" s="184"/>
      <c r="X1538" s="184"/>
      <c r="Y1538" s="184"/>
      <c r="Z1538" s="184"/>
    </row>
    <row r="1539" spans="1:26" ht="25.5" outlineLevel="1">
      <c r="A1539" s="286">
        <f t="shared" si="48"/>
        <v>1470</v>
      </c>
      <c r="B1539" s="174" t="s">
        <v>2065</v>
      </c>
      <c r="C1539" s="287" t="s">
        <v>4747</v>
      </c>
      <c r="D1539" s="293">
        <v>2</v>
      </c>
      <c r="E1539" s="294">
        <v>1</v>
      </c>
      <c r="F1539" s="294"/>
      <c r="G1539" s="294">
        <v>1</v>
      </c>
      <c r="H1539" s="294"/>
      <c r="I1539" s="575"/>
      <c r="J1539" s="287" t="s">
        <v>4764</v>
      </c>
      <c r="K1539" s="576"/>
      <c r="L1539" s="184"/>
      <c r="M1539" s="184"/>
      <c r="N1539" s="184"/>
      <c r="O1539" s="184"/>
      <c r="P1539" s="184"/>
      <c r="Q1539" s="184"/>
      <c r="R1539" s="184"/>
      <c r="S1539" s="184"/>
      <c r="T1539" s="184"/>
      <c r="U1539" s="184"/>
      <c r="V1539" s="184"/>
      <c r="W1539" s="184"/>
      <c r="X1539" s="184"/>
      <c r="Y1539" s="184"/>
      <c r="Z1539" s="184"/>
    </row>
    <row r="1540" spans="1:26" ht="27.75" customHeight="1" outlineLevel="1">
      <c r="A1540" s="286">
        <f t="shared" si="48"/>
        <v>1471</v>
      </c>
      <c r="B1540" s="174" t="s">
        <v>2065</v>
      </c>
      <c r="C1540" s="287" t="s">
        <v>4747</v>
      </c>
      <c r="D1540" s="293">
        <v>12</v>
      </c>
      <c r="E1540" s="294">
        <v>6</v>
      </c>
      <c r="F1540" s="294"/>
      <c r="G1540" s="294">
        <v>6</v>
      </c>
      <c r="H1540" s="294"/>
      <c r="I1540" s="575"/>
      <c r="J1540" s="287" t="s">
        <v>4765</v>
      </c>
      <c r="K1540" s="576"/>
      <c r="L1540" s="184"/>
      <c r="M1540" s="184"/>
      <c r="N1540" s="184"/>
      <c r="O1540" s="184"/>
      <c r="P1540" s="184"/>
      <c r="Q1540" s="184"/>
      <c r="R1540" s="184"/>
      <c r="S1540" s="184"/>
      <c r="T1540" s="184"/>
      <c r="U1540" s="184"/>
      <c r="V1540" s="184"/>
      <c r="W1540" s="184"/>
      <c r="X1540" s="184"/>
      <c r="Y1540" s="184"/>
      <c r="Z1540" s="184"/>
    </row>
    <row r="1541" spans="1:26" ht="27" customHeight="1" outlineLevel="1">
      <c r="A1541" s="286">
        <f t="shared" si="48"/>
        <v>1472</v>
      </c>
      <c r="B1541" s="174" t="s">
        <v>2065</v>
      </c>
      <c r="C1541" s="287" t="s">
        <v>4747</v>
      </c>
      <c r="D1541" s="293">
        <v>2</v>
      </c>
      <c r="E1541" s="294">
        <v>1</v>
      </c>
      <c r="F1541" s="294"/>
      <c r="G1541" s="294">
        <v>1</v>
      </c>
      <c r="H1541" s="294"/>
      <c r="I1541" s="575"/>
      <c r="J1541" s="287" t="s">
        <v>4766</v>
      </c>
      <c r="K1541" s="576"/>
      <c r="L1541" s="184"/>
      <c r="M1541" s="184"/>
      <c r="N1541" s="184"/>
      <c r="O1541" s="184"/>
      <c r="P1541" s="184"/>
      <c r="Q1541" s="184"/>
      <c r="R1541" s="184"/>
      <c r="S1541" s="184"/>
      <c r="T1541" s="184"/>
      <c r="U1541" s="184"/>
      <c r="V1541" s="184"/>
      <c r="W1541" s="184"/>
      <c r="X1541" s="184"/>
      <c r="Y1541" s="184"/>
      <c r="Z1541" s="184"/>
    </row>
    <row r="1542" spans="1:26" ht="33.75" customHeight="1" outlineLevel="1">
      <c r="A1542" s="286">
        <f t="shared" si="48"/>
        <v>1473</v>
      </c>
      <c r="B1542" s="174" t="s">
        <v>2065</v>
      </c>
      <c r="C1542" s="287" t="s">
        <v>4747</v>
      </c>
      <c r="D1542" s="293">
        <v>8</v>
      </c>
      <c r="E1542" s="294">
        <v>4</v>
      </c>
      <c r="F1542" s="294"/>
      <c r="G1542" s="294">
        <v>4</v>
      </c>
      <c r="H1542" s="294"/>
      <c r="I1542" s="575"/>
      <c r="J1542" s="287" t="s">
        <v>4767</v>
      </c>
      <c r="K1542" s="576"/>
      <c r="L1542" s="184"/>
      <c r="M1542" s="184"/>
      <c r="N1542" s="184"/>
      <c r="O1542" s="184"/>
      <c r="P1542" s="184"/>
      <c r="Q1542" s="184"/>
      <c r="R1542" s="184"/>
      <c r="S1542" s="184"/>
      <c r="T1542" s="184"/>
      <c r="U1542" s="184"/>
      <c r="V1542" s="184"/>
      <c r="W1542" s="184"/>
      <c r="X1542" s="184"/>
      <c r="Y1542" s="184"/>
      <c r="Z1542" s="184"/>
    </row>
    <row r="1543" spans="1:26" ht="51" customHeight="1" outlineLevel="1">
      <c r="A1543" s="286">
        <f t="shared" si="48"/>
        <v>1474</v>
      </c>
      <c r="B1543" s="174" t="s">
        <v>2065</v>
      </c>
      <c r="C1543" s="287" t="s">
        <v>4747</v>
      </c>
      <c r="D1543" s="293">
        <v>4</v>
      </c>
      <c r="E1543" s="294">
        <v>2</v>
      </c>
      <c r="F1543" s="294"/>
      <c r="G1543" s="294">
        <v>2</v>
      </c>
      <c r="H1543" s="294"/>
      <c r="I1543" s="575"/>
      <c r="J1543" s="287" t="s">
        <v>4768</v>
      </c>
      <c r="K1543" s="576"/>
      <c r="L1543" s="184"/>
      <c r="M1543" s="184"/>
      <c r="N1543" s="184"/>
      <c r="O1543" s="184"/>
      <c r="P1543" s="184"/>
      <c r="Q1543" s="184"/>
      <c r="R1543" s="184"/>
      <c r="S1543" s="184"/>
      <c r="T1543" s="184"/>
      <c r="U1543" s="184"/>
      <c r="V1543" s="184"/>
      <c r="W1543" s="184"/>
      <c r="X1543" s="184"/>
      <c r="Y1543" s="184"/>
      <c r="Z1543" s="184"/>
    </row>
    <row r="1544" spans="1:26" ht="38.25" outlineLevel="1">
      <c r="A1544" s="286">
        <f t="shared" si="48"/>
        <v>1475</v>
      </c>
      <c r="B1544" s="174" t="s">
        <v>2065</v>
      </c>
      <c r="C1544" s="287" t="s">
        <v>4747</v>
      </c>
      <c r="D1544" s="293">
        <v>2</v>
      </c>
      <c r="E1544" s="294">
        <v>1</v>
      </c>
      <c r="F1544" s="294"/>
      <c r="G1544" s="294">
        <v>1</v>
      </c>
      <c r="H1544" s="294"/>
      <c r="I1544" s="575"/>
      <c r="J1544" s="287" t="s">
        <v>4769</v>
      </c>
      <c r="K1544" s="576"/>
      <c r="L1544" s="184"/>
      <c r="M1544" s="184"/>
      <c r="N1544" s="184"/>
      <c r="O1544" s="184"/>
      <c r="P1544" s="184"/>
      <c r="Q1544" s="184"/>
      <c r="R1544" s="184"/>
      <c r="S1544" s="184"/>
      <c r="T1544" s="184"/>
      <c r="U1544" s="184"/>
      <c r="V1544" s="184"/>
      <c r="W1544" s="184"/>
      <c r="X1544" s="184"/>
      <c r="Y1544" s="184"/>
      <c r="Z1544" s="184"/>
    </row>
    <row r="1545" spans="1:26" ht="25.5" outlineLevel="1">
      <c r="A1545" s="286">
        <f t="shared" si="48"/>
        <v>1476</v>
      </c>
      <c r="B1545" s="174" t="s">
        <v>2065</v>
      </c>
      <c r="C1545" s="287" t="s">
        <v>4747</v>
      </c>
      <c r="D1545" s="293">
        <v>2</v>
      </c>
      <c r="E1545" s="294">
        <v>1</v>
      </c>
      <c r="F1545" s="294"/>
      <c r="G1545" s="294">
        <v>1</v>
      </c>
      <c r="H1545" s="294"/>
      <c r="I1545" s="575"/>
      <c r="J1545" s="287" t="s">
        <v>4770</v>
      </c>
      <c r="K1545" s="576"/>
      <c r="L1545" s="184"/>
      <c r="M1545" s="184"/>
      <c r="N1545" s="184"/>
      <c r="O1545" s="184"/>
      <c r="P1545" s="184"/>
      <c r="Q1545" s="184"/>
      <c r="R1545" s="184"/>
      <c r="S1545" s="184"/>
      <c r="T1545" s="184"/>
      <c r="U1545" s="184"/>
      <c r="V1545" s="184"/>
      <c r="W1545" s="184"/>
      <c r="X1545" s="184"/>
      <c r="Y1545" s="184"/>
      <c r="Z1545" s="184"/>
    </row>
    <row r="1546" spans="1:26" ht="25.5" outlineLevel="1">
      <c r="A1546" s="286">
        <f t="shared" si="48"/>
        <v>1477</v>
      </c>
      <c r="B1546" s="174" t="s">
        <v>2065</v>
      </c>
      <c r="C1546" s="287" t="s">
        <v>4747</v>
      </c>
      <c r="D1546" s="293">
        <v>45</v>
      </c>
      <c r="E1546" s="294">
        <v>15</v>
      </c>
      <c r="F1546" s="294">
        <v>15</v>
      </c>
      <c r="G1546" s="294">
        <v>15</v>
      </c>
      <c r="H1546" s="294"/>
      <c r="I1546" s="575"/>
      <c r="J1546" s="287" t="s">
        <v>4771</v>
      </c>
      <c r="K1546" s="576"/>
      <c r="L1546" s="184"/>
      <c r="M1546" s="184"/>
      <c r="N1546" s="184"/>
      <c r="O1546" s="184"/>
      <c r="P1546" s="184"/>
      <c r="Q1546" s="184"/>
      <c r="R1546" s="184"/>
      <c r="S1546" s="184"/>
      <c r="T1546" s="184"/>
      <c r="U1546" s="184"/>
      <c r="V1546" s="184"/>
      <c r="W1546" s="184"/>
      <c r="X1546" s="184"/>
      <c r="Y1546" s="184"/>
      <c r="Z1546" s="184"/>
    </row>
    <row r="1547" spans="1:26" ht="25.5" outlineLevel="1">
      <c r="A1547" s="286">
        <f t="shared" si="48"/>
        <v>1478</v>
      </c>
      <c r="B1547" s="174" t="s">
        <v>2065</v>
      </c>
      <c r="C1547" s="287" t="s">
        <v>4747</v>
      </c>
      <c r="D1547" s="293">
        <v>4</v>
      </c>
      <c r="E1547" s="294">
        <v>2</v>
      </c>
      <c r="F1547" s="294"/>
      <c r="G1547" s="294">
        <v>2</v>
      </c>
      <c r="H1547" s="294"/>
      <c r="I1547" s="575"/>
      <c r="J1547" s="287" t="s">
        <v>4772</v>
      </c>
      <c r="K1547" s="576"/>
      <c r="L1547" s="184"/>
      <c r="M1547" s="184"/>
      <c r="N1547" s="184"/>
      <c r="O1547" s="184"/>
      <c r="P1547" s="184"/>
      <c r="Q1547" s="184"/>
      <c r="R1547" s="184"/>
      <c r="S1547" s="184"/>
      <c r="T1547" s="184"/>
      <c r="U1547" s="184"/>
      <c r="V1547" s="184"/>
      <c r="W1547" s="184"/>
      <c r="X1547" s="184"/>
      <c r="Y1547" s="184"/>
      <c r="Z1547" s="184"/>
    </row>
    <row r="1548" spans="1:26" ht="25.5" outlineLevel="1">
      <c r="A1548" s="286">
        <f t="shared" si="48"/>
        <v>1479</v>
      </c>
      <c r="B1548" s="174" t="s">
        <v>2065</v>
      </c>
      <c r="C1548" s="287" t="s">
        <v>4747</v>
      </c>
      <c r="D1548" s="293">
        <v>4</v>
      </c>
      <c r="E1548" s="294">
        <v>2</v>
      </c>
      <c r="F1548" s="294"/>
      <c r="G1548" s="294">
        <v>2</v>
      </c>
      <c r="H1548" s="294"/>
      <c r="I1548" s="575"/>
      <c r="J1548" s="287" t="s">
        <v>4773</v>
      </c>
      <c r="K1548" s="576"/>
      <c r="L1548" s="184"/>
      <c r="M1548" s="184"/>
      <c r="N1548" s="184"/>
      <c r="O1548" s="184"/>
      <c r="P1548" s="184"/>
      <c r="Q1548" s="184"/>
      <c r="R1548" s="184"/>
      <c r="S1548" s="184"/>
      <c r="T1548" s="184"/>
      <c r="U1548" s="184"/>
      <c r="V1548" s="184"/>
      <c r="W1548" s="184"/>
      <c r="X1548" s="184"/>
      <c r="Y1548" s="184"/>
      <c r="Z1548" s="184"/>
    </row>
    <row r="1549" spans="1:26" ht="38.25" outlineLevel="1">
      <c r="A1549" s="286">
        <f t="shared" si="48"/>
        <v>1480</v>
      </c>
      <c r="B1549" s="174" t="s">
        <v>2065</v>
      </c>
      <c r="C1549" s="287" t="s">
        <v>4747</v>
      </c>
      <c r="D1549" s="293">
        <v>4</v>
      </c>
      <c r="E1549" s="294">
        <v>2</v>
      </c>
      <c r="F1549" s="294"/>
      <c r="G1549" s="294">
        <v>2</v>
      </c>
      <c r="H1549" s="294"/>
      <c r="I1549" s="575"/>
      <c r="J1549" s="287" t="s">
        <v>4774</v>
      </c>
      <c r="K1549" s="576"/>
      <c r="L1549" s="184"/>
      <c r="M1549" s="184"/>
      <c r="N1549" s="184"/>
      <c r="O1549" s="184"/>
      <c r="P1549" s="184"/>
      <c r="Q1549" s="184"/>
      <c r="R1549" s="184"/>
      <c r="S1549" s="184"/>
      <c r="T1549" s="184"/>
      <c r="U1549" s="184"/>
      <c r="V1549" s="184"/>
      <c r="W1549" s="184"/>
      <c r="X1549" s="184"/>
      <c r="Y1549" s="184"/>
      <c r="Z1549" s="184"/>
    </row>
    <row r="1550" spans="1:26" ht="25.5" outlineLevel="1">
      <c r="A1550" s="286">
        <f t="shared" si="48"/>
        <v>1481</v>
      </c>
      <c r="B1550" s="174" t="s">
        <v>2065</v>
      </c>
      <c r="C1550" s="287" t="s">
        <v>4747</v>
      </c>
      <c r="D1550" s="293">
        <v>2</v>
      </c>
      <c r="E1550" s="294">
        <v>1</v>
      </c>
      <c r="F1550" s="294"/>
      <c r="G1550" s="294">
        <v>1</v>
      </c>
      <c r="H1550" s="294"/>
      <c r="I1550" s="575"/>
      <c r="J1550" s="287" t="s">
        <v>4775</v>
      </c>
      <c r="K1550" s="576"/>
      <c r="L1550" s="184"/>
      <c r="M1550" s="184"/>
      <c r="N1550" s="184"/>
      <c r="O1550" s="184"/>
      <c r="P1550" s="184"/>
      <c r="Q1550" s="184"/>
      <c r="R1550" s="184"/>
      <c r="S1550" s="184"/>
      <c r="T1550" s="184"/>
      <c r="U1550" s="184"/>
      <c r="V1550" s="184"/>
      <c r="W1550" s="184"/>
      <c r="X1550" s="184"/>
      <c r="Y1550" s="184"/>
      <c r="Z1550" s="184"/>
    </row>
    <row r="1551" spans="1:26" ht="39.75" customHeight="1" outlineLevel="1">
      <c r="A1551" s="286">
        <f t="shared" si="48"/>
        <v>1482</v>
      </c>
      <c r="B1551" s="174" t="s">
        <v>2065</v>
      </c>
      <c r="C1551" s="294" t="s">
        <v>201</v>
      </c>
      <c r="D1551" s="293">
        <v>12</v>
      </c>
      <c r="E1551" s="294">
        <v>4</v>
      </c>
      <c r="F1551" s="294">
        <v>4</v>
      </c>
      <c r="G1551" s="294">
        <v>4</v>
      </c>
      <c r="H1551" s="294"/>
      <c r="I1551" s="575"/>
      <c r="J1551" s="287" t="s">
        <v>4776</v>
      </c>
      <c r="K1551" s="576"/>
      <c r="L1551" s="184"/>
      <c r="M1551" s="184"/>
      <c r="N1551" s="184"/>
      <c r="O1551" s="184"/>
      <c r="P1551" s="184"/>
      <c r="Q1551" s="184"/>
      <c r="R1551" s="184"/>
      <c r="S1551" s="184"/>
      <c r="T1551" s="184"/>
      <c r="U1551" s="184"/>
      <c r="V1551" s="184"/>
      <c r="W1551" s="184"/>
      <c r="X1551" s="184"/>
      <c r="Y1551" s="184"/>
      <c r="Z1551" s="184"/>
    </row>
    <row r="1552" spans="1:26" ht="38.25" outlineLevel="1">
      <c r="A1552" s="286">
        <f t="shared" si="48"/>
        <v>1483</v>
      </c>
      <c r="B1552" s="174" t="s">
        <v>2065</v>
      </c>
      <c r="C1552" s="294" t="s">
        <v>4747</v>
      </c>
      <c r="D1552" s="292">
        <v>2</v>
      </c>
      <c r="E1552" s="294">
        <v>1</v>
      </c>
      <c r="F1552" s="294"/>
      <c r="G1552" s="294">
        <v>1</v>
      </c>
      <c r="H1552" s="294"/>
      <c r="I1552" s="575"/>
      <c r="J1552" s="294" t="s">
        <v>4777</v>
      </c>
      <c r="K1552" s="576"/>
      <c r="L1552" s="184"/>
      <c r="M1552" s="184"/>
      <c r="N1552" s="184"/>
      <c r="O1552" s="184"/>
      <c r="P1552" s="184"/>
      <c r="Q1552" s="184"/>
      <c r="R1552" s="184"/>
      <c r="S1552" s="184"/>
      <c r="T1552" s="184"/>
      <c r="U1552" s="184"/>
      <c r="V1552" s="184"/>
      <c r="W1552" s="184"/>
      <c r="X1552" s="184"/>
      <c r="Y1552" s="184"/>
      <c r="Z1552" s="184"/>
    </row>
    <row r="1553" spans="1:26" ht="15.75" outlineLevel="1">
      <c r="A1553" s="286">
        <f t="shared" si="48"/>
        <v>1484</v>
      </c>
      <c r="B1553" s="174" t="s">
        <v>2065</v>
      </c>
      <c r="C1553" s="294" t="s">
        <v>126</v>
      </c>
      <c r="D1553" s="292">
        <v>3</v>
      </c>
      <c r="E1553" s="294">
        <v>1</v>
      </c>
      <c r="F1553" s="294">
        <v>1</v>
      </c>
      <c r="G1553" s="294">
        <v>1</v>
      </c>
      <c r="H1553" s="294"/>
      <c r="I1553" s="575"/>
      <c r="J1553" s="294" t="s">
        <v>4778</v>
      </c>
      <c r="K1553" s="576"/>
      <c r="L1553" s="184"/>
      <c r="M1553" s="184"/>
      <c r="N1553" s="184"/>
      <c r="O1553" s="184"/>
      <c r="P1553" s="184"/>
      <c r="Q1553" s="184"/>
      <c r="R1553" s="184"/>
      <c r="S1553" s="184"/>
      <c r="T1553" s="184"/>
      <c r="U1553" s="184"/>
      <c r="V1553" s="184"/>
      <c r="W1553" s="184"/>
      <c r="X1553" s="184"/>
      <c r="Y1553" s="184"/>
      <c r="Z1553" s="184"/>
    </row>
    <row r="1554" spans="1:26" ht="15.75" outlineLevel="1">
      <c r="A1554" s="390"/>
      <c r="B1554" s="744" t="s">
        <v>4779</v>
      </c>
      <c r="C1554" s="745"/>
      <c r="D1554" s="745"/>
      <c r="E1554" s="745"/>
      <c r="F1554" s="745"/>
      <c r="G1554" s="745"/>
      <c r="H1554" s="745"/>
      <c r="I1554" s="745"/>
      <c r="J1554" s="745"/>
      <c r="K1554" s="745"/>
      <c r="L1554" s="184"/>
      <c r="M1554" s="184"/>
      <c r="N1554" s="184"/>
      <c r="O1554" s="184"/>
      <c r="P1554" s="184"/>
      <c r="Q1554" s="184"/>
      <c r="R1554" s="184"/>
      <c r="S1554" s="184"/>
      <c r="T1554" s="184"/>
      <c r="U1554" s="184"/>
      <c r="V1554" s="184"/>
      <c r="W1554" s="184"/>
      <c r="X1554" s="184"/>
      <c r="Y1554" s="184"/>
      <c r="Z1554" s="184"/>
    </row>
    <row r="1555" spans="1:26" ht="38.25" customHeight="1" outlineLevel="1">
      <c r="A1555" s="286">
        <f>A1553+1</f>
        <v>1485</v>
      </c>
      <c r="B1555" s="174" t="s">
        <v>4780</v>
      </c>
      <c r="C1555" s="287" t="s">
        <v>4747</v>
      </c>
      <c r="D1555" s="293">
        <v>5</v>
      </c>
      <c r="E1555" s="294">
        <v>2</v>
      </c>
      <c r="F1555" s="294">
        <v>1</v>
      </c>
      <c r="G1555" s="294">
        <v>1</v>
      </c>
      <c r="H1555" s="294">
        <v>1</v>
      </c>
      <c r="I1555" s="575" t="s">
        <v>4328</v>
      </c>
      <c r="J1555" s="287" t="s">
        <v>4781</v>
      </c>
      <c r="K1555" s="576" t="s">
        <v>4749</v>
      </c>
      <c r="L1555" s="184"/>
      <c r="M1555" s="184"/>
      <c r="N1555" s="184"/>
      <c r="O1555" s="184"/>
      <c r="P1555" s="184"/>
      <c r="Q1555" s="184"/>
      <c r="R1555" s="184"/>
      <c r="S1555" s="184"/>
      <c r="T1555" s="184"/>
      <c r="U1555" s="184"/>
      <c r="V1555" s="184"/>
      <c r="W1555" s="184"/>
      <c r="X1555" s="184"/>
      <c r="Y1555" s="184"/>
      <c r="Z1555" s="184"/>
    </row>
    <row r="1556" spans="1:26" ht="15.75" outlineLevel="1">
      <c r="A1556" s="286">
        <f t="shared" ref="A1556:A1589" si="49">A1555+1</f>
        <v>1486</v>
      </c>
      <c r="B1556" s="174" t="s">
        <v>4780</v>
      </c>
      <c r="C1556" s="287" t="s">
        <v>4747</v>
      </c>
      <c r="D1556" s="293">
        <v>12</v>
      </c>
      <c r="E1556" s="294">
        <v>4</v>
      </c>
      <c r="F1556" s="294">
        <v>4</v>
      </c>
      <c r="G1556" s="294">
        <v>4</v>
      </c>
      <c r="H1556" s="294"/>
      <c r="I1556" s="575"/>
      <c r="J1556" s="287" t="s">
        <v>4782</v>
      </c>
      <c r="K1556" s="576"/>
      <c r="L1556" s="184"/>
      <c r="M1556" s="184"/>
      <c r="N1556" s="184"/>
      <c r="O1556" s="184"/>
      <c r="P1556" s="184"/>
      <c r="Q1556" s="184"/>
      <c r="R1556" s="184"/>
      <c r="S1556" s="184"/>
      <c r="T1556" s="184"/>
      <c r="U1556" s="184"/>
      <c r="V1556" s="184"/>
      <c r="W1556" s="184"/>
      <c r="X1556" s="184"/>
      <c r="Y1556" s="184"/>
      <c r="Z1556" s="184"/>
    </row>
    <row r="1557" spans="1:26" ht="25.5" outlineLevel="1">
      <c r="A1557" s="286">
        <f t="shared" si="49"/>
        <v>1487</v>
      </c>
      <c r="B1557" s="174" t="s">
        <v>4780</v>
      </c>
      <c r="C1557" s="287" t="s">
        <v>4747</v>
      </c>
      <c r="D1557" s="293">
        <v>5</v>
      </c>
      <c r="E1557" s="294">
        <v>2</v>
      </c>
      <c r="F1557" s="294">
        <v>1</v>
      </c>
      <c r="G1557" s="294">
        <v>1</v>
      </c>
      <c r="H1557" s="294">
        <v>1</v>
      </c>
      <c r="I1557" s="575"/>
      <c r="J1557" s="287" t="s">
        <v>4783</v>
      </c>
      <c r="K1557" s="576"/>
      <c r="L1557" s="184"/>
      <c r="M1557" s="184"/>
      <c r="N1557" s="184"/>
      <c r="O1557" s="184"/>
      <c r="P1557" s="184"/>
      <c r="Q1557" s="184"/>
      <c r="R1557" s="184"/>
      <c r="S1557" s="184"/>
      <c r="T1557" s="184"/>
      <c r="U1557" s="184"/>
      <c r="V1557" s="184"/>
      <c r="W1557" s="184"/>
      <c r="X1557" s="184"/>
      <c r="Y1557" s="184"/>
      <c r="Z1557" s="184"/>
    </row>
    <row r="1558" spans="1:26" ht="38.25" outlineLevel="1">
      <c r="A1558" s="286">
        <f t="shared" si="49"/>
        <v>1488</v>
      </c>
      <c r="B1558" s="174" t="s">
        <v>4780</v>
      </c>
      <c r="C1558" s="287" t="s">
        <v>4747</v>
      </c>
      <c r="D1558" s="293">
        <v>6</v>
      </c>
      <c r="E1558" s="294">
        <v>2</v>
      </c>
      <c r="F1558" s="294">
        <v>2</v>
      </c>
      <c r="G1558" s="294">
        <v>2</v>
      </c>
      <c r="H1558" s="294"/>
      <c r="I1558" s="575"/>
      <c r="J1558" s="287" t="s">
        <v>4752</v>
      </c>
      <c r="K1558" s="576"/>
      <c r="L1558" s="184"/>
      <c r="M1558" s="184"/>
      <c r="N1558" s="184"/>
      <c r="O1558" s="184"/>
      <c r="P1558" s="184"/>
      <c r="Q1558" s="184"/>
      <c r="R1558" s="184"/>
      <c r="S1558" s="184"/>
      <c r="T1558" s="184"/>
      <c r="U1558" s="184"/>
      <c r="V1558" s="184"/>
      <c r="W1558" s="184"/>
      <c r="X1558" s="184"/>
      <c r="Y1558" s="184"/>
      <c r="Z1558" s="184"/>
    </row>
    <row r="1559" spans="1:26" ht="25.5" outlineLevel="1">
      <c r="A1559" s="286">
        <f t="shared" si="49"/>
        <v>1489</v>
      </c>
      <c r="B1559" s="174" t="s">
        <v>4780</v>
      </c>
      <c r="C1559" s="287" t="s">
        <v>4747</v>
      </c>
      <c r="D1559" s="293">
        <v>30</v>
      </c>
      <c r="E1559" s="294">
        <v>10</v>
      </c>
      <c r="F1559" s="294">
        <v>10</v>
      </c>
      <c r="G1559" s="294">
        <v>10</v>
      </c>
      <c r="H1559" s="294"/>
      <c r="I1559" s="575"/>
      <c r="J1559" s="287" t="s">
        <v>4784</v>
      </c>
      <c r="K1559" s="576"/>
      <c r="L1559" s="184"/>
      <c r="M1559" s="184"/>
      <c r="N1559" s="184"/>
      <c r="O1559" s="184"/>
      <c r="P1559" s="184"/>
      <c r="Q1559" s="184"/>
      <c r="R1559" s="184"/>
      <c r="S1559" s="184"/>
      <c r="T1559" s="184"/>
      <c r="U1559" s="184"/>
      <c r="V1559" s="184"/>
      <c r="W1559" s="184"/>
      <c r="X1559" s="184"/>
      <c r="Y1559" s="184"/>
      <c r="Z1559" s="184"/>
    </row>
    <row r="1560" spans="1:26" ht="25.5" customHeight="1" outlineLevel="1">
      <c r="A1560" s="286">
        <f t="shared" si="49"/>
        <v>1490</v>
      </c>
      <c r="B1560" s="174" t="s">
        <v>4780</v>
      </c>
      <c r="C1560" s="287" t="s">
        <v>4747</v>
      </c>
      <c r="D1560" s="293">
        <v>78</v>
      </c>
      <c r="E1560" s="294">
        <v>20</v>
      </c>
      <c r="F1560" s="294">
        <v>19</v>
      </c>
      <c r="G1560" s="294">
        <v>20</v>
      </c>
      <c r="H1560" s="294">
        <v>19</v>
      </c>
      <c r="I1560" s="575"/>
      <c r="J1560" s="287" t="s">
        <v>4785</v>
      </c>
      <c r="K1560" s="576" t="s">
        <v>4749</v>
      </c>
      <c r="L1560" s="184"/>
      <c r="M1560" s="184"/>
      <c r="N1560" s="184"/>
      <c r="O1560" s="184"/>
      <c r="P1560" s="184"/>
      <c r="Q1560" s="184"/>
      <c r="R1560" s="184"/>
      <c r="S1560" s="184"/>
      <c r="T1560" s="184"/>
      <c r="U1560" s="184"/>
      <c r="V1560" s="184"/>
      <c r="W1560" s="184"/>
      <c r="X1560" s="184"/>
      <c r="Y1560" s="184"/>
      <c r="Z1560" s="184"/>
    </row>
    <row r="1561" spans="1:26" ht="15.75" outlineLevel="1">
      <c r="A1561" s="286">
        <f t="shared" si="49"/>
        <v>1491</v>
      </c>
      <c r="B1561" s="174" t="s">
        <v>4780</v>
      </c>
      <c r="C1561" s="287" t="s">
        <v>4747</v>
      </c>
      <c r="D1561" s="293">
        <v>25</v>
      </c>
      <c r="E1561" s="294">
        <v>10</v>
      </c>
      <c r="F1561" s="294">
        <v>5</v>
      </c>
      <c r="G1561" s="294">
        <v>5</v>
      </c>
      <c r="H1561" s="294">
        <v>5</v>
      </c>
      <c r="I1561" s="575"/>
      <c r="J1561" s="287" t="s">
        <v>4786</v>
      </c>
      <c r="K1561" s="576"/>
      <c r="L1561" s="184"/>
      <c r="M1561" s="184"/>
      <c r="N1561" s="184"/>
      <c r="O1561" s="184"/>
      <c r="P1561" s="184"/>
      <c r="Q1561" s="184"/>
      <c r="R1561" s="184"/>
      <c r="S1561" s="184"/>
      <c r="T1561" s="184"/>
      <c r="U1561" s="184"/>
      <c r="V1561" s="184"/>
      <c r="W1561" s="184"/>
      <c r="X1561" s="184"/>
      <c r="Y1561" s="184"/>
      <c r="Z1561" s="184"/>
    </row>
    <row r="1562" spans="1:26" ht="48.75" customHeight="1" outlineLevel="1">
      <c r="A1562" s="286">
        <f t="shared" si="49"/>
        <v>1492</v>
      </c>
      <c r="B1562" s="174" t="s">
        <v>4780</v>
      </c>
      <c r="C1562" s="287" t="s">
        <v>4747</v>
      </c>
      <c r="D1562" s="293">
        <v>10</v>
      </c>
      <c r="E1562" s="294">
        <v>3</v>
      </c>
      <c r="F1562" s="294">
        <v>3</v>
      </c>
      <c r="G1562" s="294">
        <v>3</v>
      </c>
      <c r="H1562" s="294">
        <v>1</v>
      </c>
      <c r="I1562" s="575"/>
      <c r="J1562" s="287" t="s">
        <v>4787</v>
      </c>
      <c r="K1562" s="576"/>
      <c r="L1562" s="184"/>
      <c r="M1562" s="184"/>
      <c r="N1562" s="184"/>
      <c r="O1562" s="184"/>
      <c r="P1562" s="184"/>
      <c r="Q1562" s="184"/>
      <c r="R1562" s="184"/>
      <c r="S1562" s="184"/>
      <c r="T1562" s="184"/>
      <c r="U1562" s="184"/>
      <c r="V1562" s="184"/>
      <c r="W1562" s="184"/>
      <c r="X1562" s="184"/>
      <c r="Y1562" s="184"/>
      <c r="Z1562" s="184"/>
    </row>
    <row r="1563" spans="1:26" ht="30.75" customHeight="1" outlineLevel="1">
      <c r="A1563" s="286">
        <f t="shared" si="49"/>
        <v>1493</v>
      </c>
      <c r="B1563" s="174" t="s">
        <v>4780</v>
      </c>
      <c r="C1563" s="287" t="s">
        <v>4747</v>
      </c>
      <c r="D1563" s="293">
        <v>222</v>
      </c>
      <c r="E1563" s="294">
        <v>56</v>
      </c>
      <c r="F1563" s="294">
        <v>55</v>
      </c>
      <c r="G1563" s="294">
        <v>56</v>
      </c>
      <c r="H1563" s="294">
        <v>55</v>
      </c>
      <c r="I1563" s="575"/>
      <c r="J1563" s="287" t="s">
        <v>4788</v>
      </c>
      <c r="K1563" s="576"/>
      <c r="L1563" s="184"/>
      <c r="M1563" s="184"/>
      <c r="N1563" s="184"/>
      <c r="O1563" s="184"/>
      <c r="P1563" s="184"/>
      <c r="Q1563" s="184"/>
      <c r="R1563" s="184"/>
      <c r="S1563" s="184"/>
      <c r="T1563" s="184"/>
      <c r="U1563" s="184"/>
      <c r="V1563" s="184"/>
      <c r="W1563" s="184"/>
      <c r="X1563" s="184"/>
      <c r="Y1563" s="184"/>
      <c r="Z1563" s="184"/>
    </row>
    <row r="1564" spans="1:26" ht="25.5" outlineLevel="1">
      <c r="A1564" s="286">
        <f t="shared" si="49"/>
        <v>1494</v>
      </c>
      <c r="B1564" s="174" t="s">
        <v>4780</v>
      </c>
      <c r="C1564" s="287" t="s">
        <v>4747</v>
      </c>
      <c r="D1564" s="293">
        <v>198</v>
      </c>
      <c r="E1564" s="294">
        <v>50</v>
      </c>
      <c r="F1564" s="294">
        <v>49</v>
      </c>
      <c r="G1564" s="294">
        <v>50</v>
      </c>
      <c r="H1564" s="294">
        <v>49</v>
      </c>
      <c r="I1564" s="575"/>
      <c r="J1564" s="287" t="s">
        <v>4789</v>
      </c>
      <c r="K1564" s="576"/>
      <c r="L1564" s="184"/>
      <c r="M1564" s="184"/>
      <c r="N1564" s="184"/>
      <c r="O1564" s="184"/>
      <c r="P1564" s="184"/>
      <c r="Q1564" s="184"/>
      <c r="R1564" s="184"/>
      <c r="S1564" s="184"/>
      <c r="T1564" s="184"/>
      <c r="U1564" s="184"/>
      <c r="V1564" s="184"/>
      <c r="W1564" s="184"/>
      <c r="X1564" s="184"/>
      <c r="Y1564" s="184"/>
      <c r="Z1564" s="184"/>
    </row>
    <row r="1565" spans="1:26" ht="38.25" outlineLevel="1">
      <c r="A1565" s="286">
        <f t="shared" si="49"/>
        <v>1495</v>
      </c>
      <c r="B1565" s="174" t="s">
        <v>4780</v>
      </c>
      <c r="C1565" s="287" t="s">
        <v>4747</v>
      </c>
      <c r="D1565" s="293">
        <v>4</v>
      </c>
      <c r="E1565" s="294">
        <v>2</v>
      </c>
      <c r="F1565" s="294"/>
      <c r="G1565" s="294">
        <v>2</v>
      </c>
      <c r="H1565" s="294"/>
      <c r="I1565" s="575"/>
      <c r="J1565" s="287" t="s">
        <v>4790</v>
      </c>
      <c r="K1565" s="576"/>
      <c r="L1565" s="184"/>
      <c r="M1565" s="184"/>
      <c r="N1565" s="184"/>
      <c r="O1565" s="184"/>
      <c r="P1565" s="184"/>
      <c r="Q1565" s="184"/>
      <c r="R1565" s="184"/>
      <c r="S1565" s="184"/>
      <c r="T1565" s="184"/>
      <c r="U1565" s="184"/>
      <c r="V1565" s="184"/>
      <c r="W1565" s="184"/>
      <c r="X1565" s="184"/>
      <c r="Y1565" s="184"/>
      <c r="Z1565" s="184"/>
    </row>
    <row r="1566" spans="1:26" ht="39.75" customHeight="1" outlineLevel="1">
      <c r="A1566" s="286">
        <f t="shared" si="49"/>
        <v>1496</v>
      </c>
      <c r="B1566" s="174" t="s">
        <v>4780</v>
      </c>
      <c r="C1566" s="287" t="s">
        <v>4747</v>
      </c>
      <c r="D1566" s="293">
        <v>4</v>
      </c>
      <c r="E1566" s="294">
        <v>2</v>
      </c>
      <c r="F1566" s="294"/>
      <c r="G1566" s="294">
        <v>2</v>
      </c>
      <c r="H1566" s="294"/>
      <c r="I1566" s="575"/>
      <c r="J1566" s="287" t="s">
        <v>4791</v>
      </c>
      <c r="K1566" s="576"/>
      <c r="L1566" s="184"/>
      <c r="M1566" s="184"/>
      <c r="N1566" s="184"/>
      <c r="O1566" s="184"/>
      <c r="P1566" s="184"/>
      <c r="Q1566" s="184"/>
      <c r="R1566" s="184"/>
      <c r="S1566" s="184"/>
      <c r="T1566" s="184"/>
      <c r="U1566" s="184"/>
      <c r="V1566" s="184"/>
      <c r="W1566" s="184"/>
      <c r="X1566" s="184"/>
      <c r="Y1566" s="184"/>
      <c r="Z1566" s="184"/>
    </row>
    <row r="1567" spans="1:26" ht="51.75" customHeight="1" outlineLevel="1">
      <c r="A1567" s="286">
        <f t="shared" si="49"/>
        <v>1497</v>
      </c>
      <c r="B1567" s="174" t="s">
        <v>4780</v>
      </c>
      <c r="C1567" s="287" t="s">
        <v>4747</v>
      </c>
      <c r="D1567" s="293">
        <v>4</v>
      </c>
      <c r="E1567" s="294">
        <v>2</v>
      </c>
      <c r="F1567" s="294"/>
      <c r="G1567" s="294">
        <v>2</v>
      </c>
      <c r="H1567" s="294"/>
      <c r="I1567" s="575"/>
      <c r="J1567" s="287" t="s">
        <v>4792</v>
      </c>
      <c r="K1567" s="576"/>
      <c r="L1567" s="184"/>
      <c r="M1567" s="184"/>
      <c r="N1567" s="184"/>
      <c r="O1567" s="184"/>
      <c r="P1567" s="184"/>
      <c r="Q1567" s="184"/>
      <c r="R1567" s="184"/>
      <c r="S1567" s="184"/>
      <c r="T1567" s="184"/>
      <c r="U1567" s="184"/>
      <c r="V1567" s="184"/>
      <c r="W1567" s="184"/>
      <c r="X1567" s="184"/>
      <c r="Y1567" s="184"/>
      <c r="Z1567" s="184"/>
    </row>
    <row r="1568" spans="1:26" ht="28.5" customHeight="1" outlineLevel="1">
      <c r="A1568" s="286">
        <f t="shared" si="49"/>
        <v>1498</v>
      </c>
      <c r="B1568" s="174" t="s">
        <v>4780</v>
      </c>
      <c r="C1568" s="287" t="s">
        <v>4747</v>
      </c>
      <c r="D1568" s="293">
        <v>4</v>
      </c>
      <c r="E1568" s="294">
        <v>2</v>
      </c>
      <c r="F1568" s="294"/>
      <c r="G1568" s="294">
        <v>2</v>
      </c>
      <c r="H1568" s="294"/>
      <c r="I1568" s="575"/>
      <c r="J1568" s="287" t="s">
        <v>4793</v>
      </c>
      <c r="K1568" s="576"/>
      <c r="L1568" s="184"/>
      <c r="M1568" s="184"/>
      <c r="N1568" s="184"/>
      <c r="O1568" s="184"/>
      <c r="P1568" s="184"/>
      <c r="Q1568" s="184"/>
      <c r="R1568" s="184"/>
      <c r="S1568" s="184"/>
      <c r="T1568" s="184"/>
      <c r="U1568" s="184"/>
      <c r="V1568" s="184"/>
      <c r="W1568" s="184"/>
      <c r="X1568" s="184"/>
      <c r="Y1568" s="184"/>
      <c r="Z1568" s="184"/>
    </row>
    <row r="1569" spans="1:26" ht="12.75" customHeight="1" outlineLevel="1">
      <c r="A1569" s="286">
        <f t="shared" si="49"/>
        <v>1499</v>
      </c>
      <c r="B1569" s="174" t="s">
        <v>4780</v>
      </c>
      <c r="C1569" s="287" t="s">
        <v>4747</v>
      </c>
      <c r="D1569" s="293">
        <v>2</v>
      </c>
      <c r="E1569" s="294">
        <v>1</v>
      </c>
      <c r="F1569" s="294"/>
      <c r="G1569" s="294">
        <v>1</v>
      </c>
      <c r="H1569" s="294"/>
      <c r="I1569" s="575"/>
      <c r="J1569" s="287" t="s">
        <v>4794</v>
      </c>
      <c r="K1569" s="576"/>
      <c r="L1569" s="184"/>
      <c r="M1569" s="184"/>
      <c r="N1569" s="184"/>
      <c r="O1569" s="184"/>
      <c r="P1569" s="184"/>
      <c r="Q1569" s="184"/>
      <c r="R1569" s="184"/>
      <c r="S1569" s="184"/>
      <c r="T1569" s="184"/>
      <c r="U1569" s="184"/>
      <c r="V1569" s="184"/>
      <c r="W1569" s="184"/>
      <c r="X1569" s="184"/>
      <c r="Y1569" s="184"/>
      <c r="Z1569" s="184"/>
    </row>
    <row r="1570" spans="1:26" ht="38.25" outlineLevel="1">
      <c r="A1570" s="286">
        <f t="shared" si="49"/>
        <v>1500</v>
      </c>
      <c r="B1570" s="174" t="s">
        <v>4780</v>
      </c>
      <c r="C1570" s="287" t="s">
        <v>4747</v>
      </c>
      <c r="D1570" s="293">
        <v>4</v>
      </c>
      <c r="E1570" s="294">
        <v>2</v>
      </c>
      <c r="F1570" s="294"/>
      <c r="G1570" s="294">
        <v>2</v>
      </c>
      <c r="H1570" s="294"/>
      <c r="I1570" s="575"/>
      <c r="J1570" s="287" t="s">
        <v>4795</v>
      </c>
      <c r="K1570" s="576"/>
      <c r="L1570" s="184"/>
      <c r="M1570" s="184"/>
      <c r="N1570" s="184"/>
      <c r="O1570" s="184"/>
      <c r="P1570" s="184"/>
      <c r="Q1570" s="184"/>
      <c r="R1570" s="184"/>
      <c r="S1570" s="184"/>
      <c r="T1570" s="184"/>
      <c r="U1570" s="184"/>
      <c r="V1570" s="184"/>
      <c r="W1570" s="184"/>
      <c r="X1570" s="184"/>
      <c r="Y1570" s="184"/>
      <c r="Z1570" s="184"/>
    </row>
    <row r="1571" spans="1:26" ht="37.5" customHeight="1" outlineLevel="1">
      <c r="A1571" s="286">
        <f t="shared" si="49"/>
        <v>1501</v>
      </c>
      <c r="B1571" s="174" t="s">
        <v>4780</v>
      </c>
      <c r="C1571" s="287" t="s">
        <v>4747</v>
      </c>
      <c r="D1571" s="293">
        <v>4</v>
      </c>
      <c r="E1571" s="294">
        <v>2</v>
      </c>
      <c r="F1571" s="294"/>
      <c r="G1571" s="294">
        <v>2</v>
      </c>
      <c r="H1571" s="294"/>
      <c r="I1571" s="575"/>
      <c r="J1571" s="287" t="s">
        <v>4796</v>
      </c>
      <c r="K1571" s="576"/>
      <c r="L1571" s="184"/>
      <c r="M1571" s="184"/>
      <c r="N1571" s="184"/>
      <c r="O1571" s="184"/>
      <c r="P1571" s="184"/>
      <c r="Q1571" s="184"/>
      <c r="R1571" s="184"/>
      <c r="S1571" s="184"/>
      <c r="T1571" s="184"/>
      <c r="U1571" s="184"/>
      <c r="V1571" s="184"/>
      <c r="W1571" s="184"/>
      <c r="X1571" s="184"/>
      <c r="Y1571" s="184"/>
      <c r="Z1571" s="184"/>
    </row>
    <row r="1572" spans="1:26" ht="25.5" outlineLevel="1">
      <c r="A1572" s="286">
        <f t="shared" si="49"/>
        <v>1502</v>
      </c>
      <c r="B1572" s="174" t="s">
        <v>4780</v>
      </c>
      <c r="C1572" s="287" t="s">
        <v>4747</v>
      </c>
      <c r="D1572" s="293">
        <v>2</v>
      </c>
      <c r="E1572" s="294">
        <v>1</v>
      </c>
      <c r="F1572" s="294"/>
      <c r="G1572" s="294">
        <v>1</v>
      </c>
      <c r="H1572" s="294"/>
      <c r="I1572" s="575"/>
      <c r="J1572" s="287" t="s">
        <v>4797</v>
      </c>
      <c r="K1572" s="576"/>
      <c r="L1572" s="184"/>
      <c r="M1572" s="184"/>
      <c r="N1572" s="184"/>
      <c r="O1572" s="184"/>
      <c r="P1572" s="184"/>
      <c r="Q1572" s="184"/>
      <c r="R1572" s="184"/>
      <c r="S1572" s="184"/>
      <c r="T1572" s="184"/>
      <c r="U1572" s="184"/>
      <c r="V1572" s="184"/>
      <c r="W1572" s="184"/>
      <c r="X1572" s="184"/>
      <c r="Y1572" s="184"/>
      <c r="Z1572" s="184"/>
    </row>
    <row r="1573" spans="1:26" ht="25.5" outlineLevel="1">
      <c r="A1573" s="286">
        <f t="shared" si="49"/>
        <v>1503</v>
      </c>
      <c r="B1573" s="174" t="s">
        <v>4780</v>
      </c>
      <c r="C1573" s="287" t="s">
        <v>4747</v>
      </c>
      <c r="D1573" s="293">
        <v>10</v>
      </c>
      <c r="E1573" s="294">
        <v>3</v>
      </c>
      <c r="F1573" s="294">
        <v>3</v>
      </c>
      <c r="G1573" s="294">
        <v>3</v>
      </c>
      <c r="H1573" s="294">
        <v>1</v>
      </c>
      <c r="I1573" s="575"/>
      <c r="J1573" s="287" t="s">
        <v>4798</v>
      </c>
      <c r="K1573" s="576"/>
      <c r="L1573" s="184"/>
      <c r="M1573" s="184"/>
      <c r="N1573" s="184"/>
      <c r="O1573" s="184"/>
      <c r="P1573" s="184"/>
      <c r="Q1573" s="184"/>
      <c r="R1573" s="184"/>
      <c r="S1573" s="184"/>
      <c r="T1573" s="184"/>
      <c r="U1573" s="184"/>
      <c r="V1573" s="184"/>
      <c r="W1573" s="184"/>
      <c r="X1573" s="184"/>
      <c r="Y1573" s="184"/>
      <c r="Z1573" s="184"/>
    </row>
    <row r="1574" spans="1:26" ht="25.5" outlineLevel="1">
      <c r="A1574" s="286">
        <f t="shared" si="49"/>
        <v>1504</v>
      </c>
      <c r="B1574" s="174" t="s">
        <v>4780</v>
      </c>
      <c r="C1574" s="287" t="s">
        <v>4747</v>
      </c>
      <c r="D1574" s="293">
        <v>2</v>
      </c>
      <c r="E1574" s="294">
        <v>1</v>
      </c>
      <c r="F1574" s="294"/>
      <c r="G1574" s="294">
        <v>1</v>
      </c>
      <c r="H1574" s="294"/>
      <c r="I1574" s="575"/>
      <c r="J1574" s="287" t="s">
        <v>4799</v>
      </c>
      <c r="K1574" s="576"/>
      <c r="L1574" s="184"/>
      <c r="M1574" s="184"/>
      <c r="N1574" s="184"/>
      <c r="O1574" s="184"/>
      <c r="P1574" s="184"/>
      <c r="Q1574" s="184"/>
      <c r="R1574" s="184"/>
      <c r="S1574" s="184"/>
      <c r="T1574" s="184"/>
      <c r="U1574" s="184"/>
      <c r="V1574" s="184"/>
      <c r="W1574" s="184"/>
      <c r="X1574" s="184"/>
      <c r="Y1574" s="184"/>
      <c r="Z1574" s="184"/>
    </row>
    <row r="1575" spans="1:26" ht="25.5" outlineLevel="1">
      <c r="A1575" s="286">
        <f t="shared" si="49"/>
        <v>1505</v>
      </c>
      <c r="B1575" s="174" t="s">
        <v>4780</v>
      </c>
      <c r="C1575" s="287" t="s">
        <v>4747</v>
      </c>
      <c r="D1575" s="293">
        <v>2</v>
      </c>
      <c r="E1575" s="294">
        <v>1</v>
      </c>
      <c r="F1575" s="294"/>
      <c r="G1575" s="294">
        <v>1</v>
      </c>
      <c r="H1575" s="294"/>
      <c r="I1575" s="575"/>
      <c r="J1575" s="287" t="s">
        <v>4800</v>
      </c>
      <c r="K1575" s="576"/>
      <c r="L1575" s="184"/>
      <c r="M1575" s="184"/>
      <c r="N1575" s="184"/>
      <c r="O1575" s="184"/>
      <c r="P1575" s="184"/>
      <c r="Q1575" s="184"/>
      <c r="R1575" s="184"/>
      <c r="S1575" s="184"/>
      <c r="T1575" s="184"/>
      <c r="U1575" s="184"/>
      <c r="V1575" s="184"/>
      <c r="W1575" s="184"/>
      <c r="X1575" s="184"/>
      <c r="Y1575" s="184"/>
      <c r="Z1575" s="184"/>
    </row>
    <row r="1576" spans="1:26" ht="15.75" outlineLevel="1">
      <c r="A1576" s="286">
        <f t="shared" si="49"/>
        <v>1506</v>
      </c>
      <c r="B1576" s="174" t="s">
        <v>4780</v>
      </c>
      <c r="C1576" s="287" t="s">
        <v>4747</v>
      </c>
      <c r="D1576" s="293">
        <v>15</v>
      </c>
      <c r="E1576" s="294">
        <v>5</v>
      </c>
      <c r="F1576" s="294">
        <v>5</v>
      </c>
      <c r="G1576" s="294">
        <v>5</v>
      </c>
      <c r="H1576" s="294"/>
      <c r="I1576" s="575"/>
      <c r="J1576" s="287" t="s">
        <v>4801</v>
      </c>
      <c r="K1576" s="576"/>
      <c r="L1576" s="184"/>
      <c r="M1576" s="184"/>
      <c r="N1576" s="184"/>
      <c r="O1576" s="184"/>
      <c r="P1576" s="184"/>
      <c r="Q1576" s="184"/>
      <c r="R1576" s="184"/>
      <c r="S1576" s="184"/>
      <c r="T1576" s="184"/>
      <c r="U1576" s="184"/>
      <c r="V1576" s="184"/>
      <c r="W1576" s="184"/>
      <c r="X1576" s="184"/>
      <c r="Y1576" s="184"/>
      <c r="Z1576" s="184"/>
    </row>
    <row r="1577" spans="1:26" ht="25.5" outlineLevel="1">
      <c r="A1577" s="286">
        <f t="shared" si="49"/>
        <v>1507</v>
      </c>
      <c r="B1577" s="174" t="s">
        <v>4780</v>
      </c>
      <c r="C1577" s="287" t="s">
        <v>4747</v>
      </c>
      <c r="D1577" s="293">
        <v>4</v>
      </c>
      <c r="E1577" s="294">
        <v>2</v>
      </c>
      <c r="F1577" s="294"/>
      <c r="G1577" s="294">
        <v>2</v>
      </c>
      <c r="H1577" s="294"/>
      <c r="I1577" s="575"/>
      <c r="J1577" s="287" t="s">
        <v>4802</v>
      </c>
      <c r="K1577" s="576"/>
      <c r="L1577" s="184"/>
      <c r="M1577" s="184"/>
      <c r="N1577" s="184"/>
      <c r="O1577" s="184"/>
      <c r="P1577" s="184"/>
      <c r="Q1577" s="184"/>
      <c r="R1577" s="184"/>
      <c r="S1577" s="184"/>
      <c r="T1577" s="184"/>
      <c r="U1577" s="184"/>
      <c r="V1577" s="184"/>
      <c r="W1577" s="184"/>
      <c r="X1577" s="184"/>
      <c r="Y1577" s="184"/>
      <c r="Z1577" s="184"/>
    </row>
    <row r="1578" spans="1:26" ht="38.25" outlineLevel="1">
      <c r="A1578" s="286">
        <f t="shared" si="49"/>
        <v>1508</v>
      </c>
      <c r="B1578" s="174" t="s">
        <v>4780</v>
      </c>
      <c r="C1578" s="287" t="s">
        <v>4747</v>
      </c>
      <c r="D1578" s="293">
        <v>2</v>
      </c>
      <c r="E1578" s="294">
        <v>1</v>
      </c>
      <c r="F1578" s="294"/>
      <c r="G1578" s="294">
        <v>1</v>
      </c>
      <c r="H1578" s="294"/>
      <c r="I1578" s="575" t="s">
        <v>4328</v>
      </c>
      <c r="J1578" s="287" t="s">
        <v>4803</v>
      </c>
      <c r="K1578" s="575" t="s">
        <v>4749</v>
      </c>
      <c r="L1578" s="184"/>
      <c r="M1578" s="184"/>
      <c r="N1578" s="184"/>
      <c r="O1578" s="184"/>
      <c r="P1578" s="184"/>
      <c r="Q1578" s="184"/>
      <c r="R1578" s="184"/>
      <c r="S1578" s="184"/>
      <c r="T1578" s="184"/>
      <c r="U1578" s="184"/>
      <c r="V1578" s="184"/>
      <c r="W1578" s="184"/>
      <c r="X1578" s="184"/>
      <c r="Y1578" s="184"/>
      <c r="Z1578" s="184"/>
    </row>
    <row r="1579" spans="1:26" ht="25.5" outlineLevel="1">
      <c r="A1579" s="286">
        <f t="shared" si="49"/>
        <v>1509</v>
      </c>
      <c r="B1579" s="174" t="s">
        <v>4780</v>
      </c>
      <c r="C1579" s="287" t="s">
        <v>4747</v>
      </c>
      <c r="D1579" s="293">
        <v>2</v>
      </c>
      <c r="E1579" s="294">
        <v>1</v>
      </c>
      <c r="F1579" s="294"/>
      <c r="G1579" s="294">
        <v>1</v>
      </c>
      <c r="H1579" s="294"/>
      <c r="I1579" s="575"/>
      <c r="J1579" s="287" t="s">
        <v>4804</v>
      </c>
      <c r="K1579" s="575"/>
      <c r="L1579" s="184"/>
      <c r="M1579" s="184"/>
      <c r="N1579" s="184"/>
      <c r="O1579" s="184"/>
      <c r="P1579" s="184"/>
      <c r="Q1579" s="184"/>
      <c r="R1579" s="184"/>
      <c r="S1579" s="184"/>
      <c r="T1579" s="184"/>
      <c r="U1579" s="184"/>
      <c r="V1579" s="184"/>
      <c r="W1579" s="184"/>
      <c r="X1579" s="184"/>
      <c r="Y1579" s="184"/>
      <c r="Z1579" s="184"/>
    </row>
    <row r="1580" spans="1:26" ht="38.25" outlineLevel="1">
      <c r="A1580" s="286">
        <f t="shared" si="49"/>
        <v>1510</v>
      </c>
      <c r="B1580" s="174" t="s">
        <v>4780</v>
      </c>
      <c r="C1580" s="287" t="s">
        <v>4747</v>
      </c>
      <c r="D1580" s="293">
        <v>4</v>
      </c>
      <c r="E1580" s="294">
        <v>2</v>
      </c>
      <c r="F1580" s="294"/>
      <c r="G1580" s="294">
        <v>2</v>
      </c>
      <c r="H1580" s="294"/>
      <c r="I1580" s="575"/>
      <c r="J1580" s="287" t="s">
        <v>4805</v>
      </c>
      <c r="K1580" s="575"/>
      <c r="L1580" s="184"/>
      <c r="M1580" s="184"/>
      <c r="N1580" s="184"/>
      <c r="O1580" s="184"/>
      <c r="P1580" s="184"/>
      <c r="Q1580" s="184"/>
      <c r="R1580" s="184"/>
      <c r="S1580" s="184"/>
      <c r="T1580" s="184"/>
      <c r="U1580" s="184"/>
      <c r="V1580" s="184"/>
      <c r="W1580" s="184"/>
      <c r="X1580" s="184"/>
      <c r="Y1580" s="184"/>
      <c r="Z1580" s="184"/>
    </row>
    <row r="1581" spans="1:26" ht="25.5" outlineLevel="1">
      <c r="A1581" s="286">
        <f t="shared" si="49"/>
        <v>1511</v>
      </c>
      <c r="B1581" s="174" t="s">
        <v>4780</v>
      </c>
      <c r="C1581" s="287" t="s">
        <v>4747</v>
      </c>
      <c r="D1581" s="293">
        <v>75</v>
      </c>
      <c r="E1581" s="294">
        <v>20</v>
      </c>
      <c r="F1581" s="294">
        <v>19</v>
      </c>
      <c r="G1581" s="294">
        <v>21</v>
      </c>
      <c r="H1581" s="294">
        <v>15</v>
      </c>
      <c r="I1581" s="575"/>
      <c r="J1581" s="287" t="s">
        <v>4806</v>
      </c>
      <c r="K1581" s="575"/>
      <c r="L1581" s="184"/>
      <c r="M1581" s="184"/>
      <c r="N1581" s="184"/>
      <c r="O1581" s="184"/>
      <c r="P1581" s="184"/>
      <c r="Q1581" s="184"/>
      <c r="R1581" s="184"/>
      <c r="S1581" s="184"/>
      <c r="T1581" s="184"/>
      <c r="U1581" s="184"/>
      <c r="V1581" s="184"/>
      <c r="W1581" s="184"/>
      <c r="X1581" s="184"/>
      <c r="Y1581" s="184"/>
      <c r="Z1581" s="184"/>
    </row>
    <row r="1582" spans="1:26" ht="25.5" outlineLevel="1">
      <c r="A1582" s="286">
        <f t="shared" si="49"/>
        <v>1512</v>
      </c>
      <c r="B1582" s="174" t="s">
        <v>4780</v>
      </c>
      <c r="C1582" s="287" t="s">
        <v>4747</v>
      </c>
      <c r="D1582" s="293">
        <v>4</v>
      </c>
      <c r="E1582" s="294">
        <v>2</v>
      </c>
      <c r="F1582" s="294"/>
      <c r="G1582" s="294">
        <v>2</v>
      </c>
      <c r="H1582" s="294"/>
      <c r="I1582" s="575"/>
      <c r="J1582" s="287" t="s">
        <v>4772</v>
      </c>
      <c r="K1582" s="575"/>
      <c r="L1582" s="184"/>
      <c r="M1582" s="184"/>
      <c r="N1582" s="184"/>
      <c r="O1582" s="184"/>
      <c r="P1582" s="184"/>
      <c r="Q1582" s="184"/>
      <c r="R1582" s="184"/>
      <c r="S1582" s="184"/>
      <c r="T1582" s="184"/>
      <c r="U1582" s="184"/>
      <c r="V1582" s="184"/>
      <c r="W1582" s="184"/>
      <c r="X1582" s="184"/>
      <c r="Y1582" s="184"/>
      <c r="Z1582" s="184"/>
    </row>
    <row r="1583" spans="1:26" ht="25.5" outlineLevel="1">
      <c r="A1583" s="286">
        <f t="shared" si="49"/>
        <v>1513</v>
      </c>
      <c r="B1583" s="174" t="s">
        <v>4780</v>
      </c>
      <c r="C1583" s="287" t="s">
        <v>4747</v>
      </c>
      <c r="D1583" s="293">
        <v>4</v>
      </c>
      <c r="E1583" s="294">
        <v>2</v>
      </c>
      <c r="F1583" s="294"/>
      <c r="G1583" s="294">
        <v>2</v>
      </c>
      <c r="H1583" s="294"/>
      <c r="I1583" s="575"/>
      <c r="J1583" s="287" t="s">
        <v>4773</v>
      </c>
      <c r="K1583" s="575"/>
      <c r="L1583" s="184"/>
      <c r="M1583" s="184"/>
      <c r="N1583" s="184"/>
      <c r="O1583" s="184"/>
      <c r="P1583" s="184"/>
      <c r="Q1583" s="184"/>
      <c r="R1583" s="184"/>
      <c r="S1583" s="184"/>
      <c r="T1583" s="184"/>
      <c r="U1583" s="184"/>
      <c r="V1583" s="184"/>
      <c r="W1583" s="184"/>
      <c r="X1583" s="184"/>
      <c r="Y1583" s="184"/>
      <c r="Z1583" s="184"/>
    </row>
    <row r="1584" spans="1:26" ht="38.25" customHeight="1" outlineLevel="1">
      <c r="A1584" s="286">
        <f t="shared" si="49"/>
        <v>1514</v>
      </c>
      <c r="B1584" s="174" t="s">
        <v>4780</v>
      </c>
      <c r="C1584" s="287" t="s">
        <v>4747</v>
      </c>
      <c r="D1584" s="293">
        <v>8</v>
      </c>
      <c r="E1584" s="294">
        <v>4</v>
      </c>
      <c r="F1584" s="294"/>
      <c r="G1584" s="294">
        <v>4</v>
      </c>
      <c r="H1584" s="294"/>
      <c r="I1584" s="575"/>
      <c r="J1584" s="287" t="s">
        <v>4807</v>
      </c>
      <c r="K1584" s="575"/>
      <c r="L1584" s="184"/>
      <c r="M1584" s="184"/>
      <c r="N1584" s="184"/>
      <c r="O1584" s="184"/>
      <c r="P1584" s="184"/>
      <c r="Q1584" s="184"/>
      <c r="R1584" s="184"/>
      <c r="S1584" s="184"/>
      <c r="T1584" s="184"/>
      <c r="U1584" s="184"/>
      <c r="V1584" s="184"/>
      <c r="W1584" s="184"/>
      <c r="X1584" s="184"/>
      <c r="Y1584" s="184"/>
      <c r="Z1584" s="184"/>
    </row>
    <row r="1585" spans="1:26" ht="38.25" outlineLevel="1">
      <c r="A1585" s="286">
        <f t="shared" si="49"/>
        <v>1515</v>
      </c>
      <c r="B1585" s="174" t="s">
        <v>4780</v>
      </c>
      <c r="C1585" s="287" t="s">
        <v>4747</v>
      </c>
      <c r="D1585" s="293">
        <v>4</v>
      </c>
      <c r="E1585" s="294">
        <v>2</v>
      </c>
      <c r="F1585" s="294"/>
      <c r="G1585" s="294">
        <v>2</v>
      </c>
      <c r="H1585" s="294"/>
      <c r="I1585" s="575"/>
      <c r="J1585" s="287" t="s">
        <v>4774</v>
      </c>
      <c r="K1585" s="575"/>
      <c r="L1585" s="184"/>
      <c r="M1585" s="184"/>
      <c r="N1585" s="184"/>
      <c r="O1585" s="184"/>
      <c r="P1585" s="184"/>
      <c r="Q1585" s="184"/>
      <c r="R1585" s="184"/>
      <c r="S1585" s="184"/>
      <c r="T1585" s="184"/>
      <c r="U1585" s="184"/>
      <c r="V1585" s="184"/>
      <c r="W1585" s="184"/>
      <c r="X1585" s="184"/>
      <c r="Y1585" s="184"/>
      <c r="Z1585" s="184"/>
    </row>
    <row r="1586" spans="1:26" ht="38.25" outlineLevel="1">
      <c r="A1586" s="286">
        <f t="shared" si="49"/>
        <v>1516</v>
      </c>
      <c r="B1586" s="174" t="s">
        <v>4780</v>
      </c>
      <c r="C1586" s="287" t="s">
        <v>4747</v>
      </c>
      <c r="D1586" s="293">
        <v>4</v>
      </c>
      <c r="E1586" s="294">
        <v>2</v>
      </c>
      <c r="F1586" s="294"/>
      <c r="G1586" s="294">
        <v>2</v>
      </c>
      <c r="H1586" s="294"/>
      <c r="I1586" s="575"/>
      <c r="J1586" s="287" t="s">
        <v>4808</v>
      </c>
      <c r="K1586" s="575"/>
      <c r="L1586" s="184"/>
      <c r="M1586" s="184"/>
      <c r="N1586" s="184"/>
      <c r="O1586" s="184"/>
      <c r="P1586" s="184"/>
      <c r="Q1586" s="184"/>
      <c r="R1586" s="184"/>
      <c r="S1586" s="184"/>
      <c r="T1586" s="184"/>
      <c r="U1586" s="184"/>
      <c r="V1586" s="184"/>
      <c r="W1586" s="184"/>
      <c r="X1586" s="184"/>
      <c r="Y1586" s="184"/>
      <c r="Z1586" s="184"/>
    </row>
    <row r="1587" spans="1:26" ht="38.25" outlineLevel="1">
      <c r="A1587" s="286">
        <f t="shared" si="49"/>
        <v>1517</v>
      </c>
      <c r="B1587" s="174" t="s">
        <v>4780</v>
      </c>
      <c r="C1587" s="287" t="s">
        <v>4747</v>
      </c>
      <c r="D1587" s="293">
        <v>20</v>
      </c>
      <c r="E1587" s="294">
        <v>5</v>
      </c>
      <c r="F1587" s="294">
        <v>5</v>
      </c>
      <c r="G1587" s="294">
        <v>5</v>
      </c>
      <c r="H1587" s="294">
        <v>5</v>
      </c>
      <c r="I1587" s="575"/>
      <c r="J1587" s="287" t="s">
        <v>4809</v>
      </c>
      <c r="K1587" s="575"/>
      <c r="L1587" s="184"/>
      <c r="M1587" s="184"/>
      <c r="N1587" s="184"/>
      <c r="O1587" s="184"/>
      <c r="P1587" s="184"/>
      <c r="Q1587" s="184"/>
      <c r="R1587" s="184"/>
      <c r="S1587" s="184"/>
      <c r="T1587" s="184"/>
      <c r="U1587" s="184"/>
      <c r="V1587" s="184"/>
      <c r="W1587" s="184"/>
      <c r="X1587" s="184"/>
      <c r="Y1587" s="184"/>
      <c r="Z1587" s="184"/>
    </row>
    <row r="1588" spans="1:26" ht="38.25" outlineLevel="1">
      <c r="A1588" s="286">
        <f t="shared" si="49"/>
        <v>1518</v>
      </c>
      <c r="B1588" s="174" t="s">
        <v>4780</v>
      </c>
      <c r="C1588" s="294" t="s">
        <v>4747</v>
      </c>
      <c r="D1588" s="292">
        <v>5</v>
      </c>
      <c r="E1588" s="294">
        <v>2</v>
      </c>
      <c r="F1588" s="294">
        <v>1</v>
      </c>
      <c r="G1588" s="294">
        <v>1</v>
      </c>
      <c r="H1588" s="294">
        <v>1</v>
      </c>
      <c r="I1588" s="575"/>
      <c r="J1588" s="294" t="s">
        <v>4810</v>
      </c>
      <c r="K1588" s="575"/>
      <c r="L1588" s="184"/>
      <c r="M1588" s="184"/>
      <c r="N1588" s="184"/>
      <c r="O1588" s="184"/>
      <c r="P1588" s="184"/>
      <c r="Q1588" s="184"/>
      <c r="R1588" s="184"/>
      <c r="S1588" s="184"/>
      <c r="T1588" s="184"/>
      <c r="U1588" s="184"/>
      <c r="V1588" s="184"/>
      <c r="W1588" s="184"/>
      <c r="X1588" s="184"/>
      <c r="Y1588" s="184"/>
      <c r="Z1588" s="184"/>
    </row>
    <row r="1589" spans="1:26" ht="25.5" outlineLevel="1">
      <c r="A1589" s="286">
        <f t="shared" si="49"/>
        <v>1519</v>
      </c>
      <c r="B1589" s="174" t="s">
        <v>4780</v>
      </c>
      <c r="C1589" s="294" t="s">
        <v>126</v>
      </c>
      <c r="D1589" s="292">
        <v>4</v>
      </c>
      <c r="E1589" s="294">
        <v>2</v>
      </c>
      <c r="F1589" s="294"/>
      <c r="G1589" s="294">
        <v>2</v>
      </c>
      <c r="H1589" s="294"/>
      <c r="I1589" s="575"/>
      <c r="J1589" s="294" t="s">
        <v>4811</v>
      </c>
      <c r="K1589" s="575"/>
      <c r="L1589" s="184"/>
      <c r="M1589" s="184"/>
      <c r="N1589" s="184"/>
      <c r="O1589" s="184"/>
      <c r="P1589" s="184"/>
      <c r="Q1589" s="184"/>
      <c r="R1589" s="184"/>
      <c r="S1589" s="184"/>
      <c r="T1589" s="184"/>
      <c r="U1589" s="184"/>
      <c r="V1589" s="184"/>
      <c r="W1589" s="184"/>
      <c r="X1589" s="184"/>
      <c r="Y1589" s="184"/>
      <c r="Z1589" s="184"/>
    </row>
    <row r="1590" spans="1:26" ht="15.75" outlineLevel="1">
      <c r="A1590" s="390"/>
      <c r="B1590" s="744" t="s">
        <v>4812</v>
      </c>
      <c r="C1590" s="745"/>
      <c r="D1590" s="745"/>
      <c r="E1590" s="745"/>
      <c r="F1590" s="745"/>
      <c r="G1590" s="745"/>
      <c r="H1590" s="745"/>
      <c r="I1590" s="745"/>
      <c r="J1590" s="745"/>
      <c r="K1590" s="745"/>
      <c r="L1590" s="184"/>
      <c r="M1590" s="184"/>
      <c r="N1590" s="184"/>
      <c r="O1590" s="184"/>
      <c r="P1590" s="184"/>
      <c r="Q1590" s="184"/>
      <c r="R1590" s="184"/>
      <c r="S1590" s="184"/>
      <c r="T1590" s="184"/>
      <c r="U1590" s="184"/>
      <c r="V1590" s="184"/>
      <c r="W1590" s="184"/>
      <c r="X1590" s="184"/>
      <c r="Y1590" s="184"/>
      <c r="Z1590" s="184"/>
    </row>
    <row r="1591" spans="1:26" ht="38.25" customHeight="1" outlineLevel="1">
      <c r="A1591" s="286">
        <f>A1589+1</f>
        <v>1520</v>
      </c>
      <c r="B1591" s="176" t="s">
        <v>4813</v>
      </c>
      <c r="C1591" s="294" t="s">
        <v>4747</v>
      </c>
      <c r="D1591" s="292">
        <v>5</v>
      </c>
      <c r="E1591" s="294">
        <v>2</v>
      </c>
      <c r="F1591" s="294">
        <v>1</v>
      </c>
      <c r="G1591" s="294">
        <v>1</v>
      </c>
      <c r="H1591" s="294">
        <v>1</v>
      </c>
      <c r="I1591" s="575" t="s">
        <v>4328</v>
      </c>
      <c r="J1591" s="294" t="s">
        <v>4781</v>
      </c>
      <c r="K1591" s="576" t="s">
        <v>4749</v>
      </c>
      <c r="L1591" s="184"/>
      <c r="M1591" s="184"/>
      <c r="N1591" s="184"/>
      <c r="O1591" s="184"/>
      <c r="P1591" s="184"/>
      <c r="Q1591" s="184"/>
      <c r="R1591" s="184"/>
      <c r="S1591" s="184"/>
      <c r="T1591" s="184"/>
      <c r="U1591" s="184"/>
      <c r="V1591" s="184"/>
      <c r="W1591" s="184"/>
      <c r="X1591" s="184"/>
      <c r="Y1591" s="184"/>
      <c r="Z1591" s="184"/>
    </row>
    <row r="1592" spans="1:26" ht="63.75" outlineLevel="1">
      <c r="A1592" s="286">
        <f t="shared" ref="A1592:A1605" si="50">A1591+1</f>
        <v>1521</v>
      </c>
      <c r="B1592" s="176" t="s">
        <v>4813</v>
      </c>
      <c r="C1592" s="294" t="s">
        <v>4747</v>
      </c>
      <c r="D1592" s="292">
        <v>8</v>
      </c>
      <c r="E1592" s="294">
        <v>2</v>
      </c>
      <c r="F1592" s="294">
        <v>2</v>
      </c>
      <c r="G1592" s="294">
        <v>2</v>
      </c>
      <c r="H1592" s="294">
        <v>2</v>
      </c>
      <c r="I1592" s="575"/>
      <c r="J1592" s="294" t="s">
        <v>4814</v>
      </c>
      <c r="K1592" s="576"/>
      <c r="L1592" s="184"/>
      <c r="M1592" s="184"/>
      <c r="N1592" s="184"/>
      <c r="O1592" s="184"/>
      <c r="P1592" s="184"/>
      <c r="Q1592" s="184"/>
      <c r="R1592" s="184"/>
      <c r="S1592" s="184"/>
      <c r="T1592" s="184"/>
      <c r="U1592" s="184"/>
      <c r="V1592" s="184"/>
      <c r="W1592" s="184"/>
      <c r="X1592" s="184"/>
      <c r="Y1592" s="184"/>
      <c r="Z1592" s="184"/>
    </row>
    <row r="1593" spans="1:26" ht="51" customHeight="1" outlineLevel="1">
      <c r="A1593" s="286">
        <f t="shared" si="50"/>
        <v>1522</v>
      </c>
      <c r="B1593" s="176" t="s">
        <v>4813</v>
      </c>
      <c r="C1593" s="287" t="s">
        <v>126</v>
      </c>
      <c r="D1593" s="293">
        <v>10</v>
      </c>
      <c r="E1593" s="294">
        <v>4</v>
      </c>
      <c r="F1593" s="294">
        <v>3</v>
      </c>
      <c r="G1593" s="294">
        <v>3</v>
      </c>
      <c r="H1593" s="294"/>
      <c r="I1593" s="575"/>
      <c r="J1593" s="287" t="s">
        <v>4815</v>
      </c>
      <c r="K1593" s="576"/>
      <c r="L1593" s="184"/>
      <c r="M1593" s="184"/>
      <c r="N1593" s="184"/>
      <c r="O1593" s="184"/>
      <c r="P1593" s="184"/>
      <c r="Q1593" s="184"/>
      <c r="R1593" s="184"/>
      <c r="S1593" s="184"/>
      <c r="T1593" s="184"/>
      <c r="U1593" s="184"/>
      <c r="V1593" s="184"/>
      <c r="W1593" s="184"/>
      <c r="X1593" s="184"/>
      <c r="Y1593" s="184"/>
      <c r="Z1593" s="184"/>
    </row>
    <row r="1594" spans="1:26" ht="15.75" outlineLevel="1">
      <c r="A1594" s="286">
        <f t="shared" si="50"/>
        <v>1523</v>
      </c>
      <c r="B1594" s="176" t="s">
        <v>4813</v>
      </c>
      <c r="C1594" s="287" t="s">
        <v>4747</v>
      </c>
      <c r="D1594" s="293">
        <v>5</v>
      </c>
      <c r="E1594" s="294">
        <v>2</v>
      </c>
      <c r="F1594" s="294">
        <v>1</v>
      </c>
      <c r="G1594" s="294">
        <v>1</v>
      </c>
      <c r="H1594" s="294">
        <v>1</v>
      </c>
      <c r="I1594" s="575"/>
      <c r="J1594" s="287" t="s">
        <v>4816</v>
      </c>
      <c r="K1594" s="576"/>
      <c r="L1594" s="184"/>
      <c r="M1594" s="184"/>
      <c r="N1594" s="184"/>
      <c r="O1594" s="184"/>
      <c r="P1594" s="184"/>
      <c r="Q1594" s="184"/>
      <c r="R1594" s="184"/>
      <c r="S1594" s="184"/>
      <c r="T1594" s="184"/>
      <c r="U1594" s="184"/>
      <c r="V1594" s="184"/>
      <c r="W1594" s="184"/>
      <c r="X1594" s="184"/>
      <c r="Y1594" s="184"/>
      <c r="Z1594" s="184"/>
    </row>
    <row r="1595" spans="1:26" ht="38.25" outlineLevel="1">
      <c r="A1595" s="286">
        <f t="shared" si="50"/>
        <v>1524</v>
      </c>
      <c r="B1595" s="176" t="s">
        <v>4813</v>
      </c>
      <c r="C1595" s="287" t="s">
        <v>4747</v>
      </c>
      <c r="D1595" s="293">
        <v>4</v>
      </c>
      <c r="E1595" s="294">
        <v>2</v>
      </c>
      <c r="F1595" s="294"/>
      <c r="G1595" s="294">
        <v>2</v>
      </c>
      <c r="H1595" s="294"/>
      <c r="I1595" s="575"/>
      <c r="J1595" s="287" t="s">
        <v>4817</v>
      </c>
      <c r="K1595" s="576"/>
      <c r="L1595" s="184"/>
      <c r="M1595" s="184"/>
      <c r="N1595" s="184"/>
      <c r="O1595" s="184"/>
      <c r="P1595" s="184"/>
      <c r="Q1595" s="184"/>
      <c r="R1595" s="184"/>
      <c r="S1595" s="184"/>
      <c r="T1595" s="184"/>
      <c r="U1595" s="184"/>
      <c r="V1595" s="184"/>
      <c r="W1595" s="184"/>
      <c r="X1595" s="184"/>
      <c r="Y1595" s="184"/>
      <c r="Z1595" s="184"/>
    </row>
    <row r="1596" spans="1:26" ht="38.25" outlineLevel="1">
      <c r="A1596" s="286">
        <f t="shared" si="50"/>
        <v>1525</v>
      </c>
      <c r="B1596" s="176" t="s">
        <v>4813</v>
      </c>
      <c r="C1596" s="287" t="s">
        <v>4747</v>
      </c>
      <c r="D1596" s="293">
        <v>4</v>
      </c>
      <c r="E1596" s="294">
        <v>2</v>
      </c>
      <c r="F1596" s="294"/>
      <c r="G1596" s="294">
        <v>2</v>
      </c>
      <c r="H1596" s="294"/>
      <c r="I1596" s="575"/>
      <c r="J1596" s="287" t="s">
        <v>4818</v>
      </c>
      <c r="K1596" s="576"/>
      <c r="L1596" s="184"/>
      <c r="M1596" s="184"/>
      <c r="N1596" s="184"/>
      <c r="O1596" s="184"/>
      <c r="P1596" s="184"/>
      <c r="Q1596" s="184"/>
      <c r="R1596" s="184"/>
      <c r="S1596" s="184"/>
      <c r="T1596" s="184"/>
      <c r="U1596" s="184"/>
      <c r="V1596" s="184"/>
      <c r="W1596" s="184"/>
      <c r="X1596" s="184"/>
      <c r="Y1596" s="184"/>
      <c r="Z1596" s="184"/>
    </row>
    <row r="1597" spans="1:26" ht="51" outlineLevel="1">
      <c r="A1597" s="286">
        <f t="shared" si="50"/>
        <v>1526</v>
      </c>
      <c r="B1597" s="176" t="s">
        <v>4813</v>
      </c>
      <c r="C1597" s="287" t="s">
        <v>4747</v>
      </c>
      <c r="D1597" s="293">
        <v>8</v>
      </c>
      <c r="E1597" s="294">
        <v>4</v>
      </c>
      <c r="F1597" s="294"/>
      <c r="G1597" s="294">
        <v>4</v>
      </c>
      <c r="H1597" s="294"/>
      <c r="I1597" s="575" t="s">
        <v>4328</v>
      </c>
      <c r="J1597" s="287" t="s">
        <v>4819</v>
      </c>
      <c r="K1597" s="576" t="s">
        <v>4749</v>
      </c>
      <c r="L1597" s="184"/>
      <c r="M1597" s="184"/>
      <c r="N1597" s="184"/>
      <c r="O1597" s="184"/>
      <c r="P1597" s="184"/>
      <c r="Q1597" s="184"/>
      <c r="R1597" s="184"/>
      <c r="S1597" s="184"/>
      <c r="T1597" s="184"/>
      <c r="U1597" s="184"/>
      <c r="V1597" s="184"/>
      <c r="W1597" s="184"/>
      <c r="X1597" s="184"/>
      <c r="Y1597" s="184"/>
      <c r="Z1597" s="184"/>
    </row>
    <row r="1598" spans="1:26" ht="15.75" outlineLevel="1">
      <c r="A1598" s="286">
        <f t="shared" si="50"/>
        <v>1527</v>
      </c>
      <c r="B1598" s="176" t="s">
        <v>4813</v>
      </c>
      <c r="C1598" s="287" t="s">
        <v>4747</v>
      </c>
      <c r="D1598" s="293">
        <v>4</v>
      </c>
      <c r="E1598" s="294">
        <v>2</v>
      </c>
      <c r="F1598" s="294"/>
      <c r="G1598" s="294">
        <v>2</v>
      </c>
      <c r="H1598" s="294"/>
      <c r="I1598" s="575"/>
      <c r="J1598" s="287" t="s">
        <v>4820</v>
      </c>
      <c r="K1598" s="576"/>
      <c r="L1598" s="184"/>
      <c r="M1598" s="184"/>
      <c r="N1598" s="184"/>
      <c r="O1598" s="184"/>
      <c r="P1598" s="184"/>
      <c r="Q1598" s="184"/>
      <c r="R1598" s="184"/>
      <c r="S1598" s="184"/>
      <c r="T1598" s="184"/>
      <c r="U1598" s="184"/>
      <c r="V1598" s="184"/>
      <c r="W1598" s="184"/>
      <c r="X1598" s="184"/>
      <c r="Y1598" s="184"/>
      <c r="Z1598" s="184"/>
    </row>
    <row r="1599" spans="1:26" ht="26.25" customHeight="1" outlineLevel="1">
      <c r="A1599" s="286">
        <f t="shared" si="50"/>
        <v>1528</v>
      </c>
      <c r="B1599" s="176" t="s">
        <v>4813</v>
      </c>
      <c r="C1599" s="287" t="s">
        <v>4747</v>
      </c>
      <c r="D1599" s="293">
        <v>4</v>
      </c>
      <c r="E1599" s="294">
        <v>2</v>
      </c>
      <c r="F1599" s="294"/>
      <c r="G1599" s="294">
        <v>2</v>
      </c>
      <c r="H1599" s="294"/>
      <c r="I1599" s="575"/>
      <c r="J1599" s="287" t="s">
        <v>4821</v>
      </c>
      <c r="K1599" s="576"/>
      <c r="L1599" s="184"/>
      <c r="M1599" s="184"/>
      <c r="N1599" s="184"/>
      <c r="O1599" s="184"/>
      <c r="P1599" s="184"/>
      <c r="Q1599" s="184"/>
      <c r="R1599" s="184"/>
      <c r="S1599" s="184"/>
      <c r="T1599" s="184"/>
      <c r="U1599" s="184"/>
      <c r="V1599" s="184"/>
      <c r="W1599" s="184"/>
      <c r="X1599" s="184"/>
      <c r="Y1599" s="184"/>
      <c r="Z1599" s="184"/>
    </row>
    <row r="1600" spans="1:26" ht="38.25" outlineLevel="1">
      <c r="A1600" s="286">
        <f t="shared" si="50"/>
        <v>1529</v>
      </c>
      <c r="B1600" s="176" t="s">
        <v>4813</v>
      </c>
      <c r="C1600" s="287" t="s">
        <v>4747</v>
      </c>
      <c r="D1600" s="293">
        <v>2</v>
      </c>
      <c r="E1600" s="294">
        <v>1</v>
      </c>
      <c r="F1600" s="294"/>
      <c r="G1600" s="294">
        <v>1</v>
      </c>
      <c r="H1600" s="294"/>
      <c r="I1600" s="575"/>
      <c r="J1600" s="287" t="s">
        <v>4822</v>
      </c>
      <c r="K1600" s="576"/>
      <c r="L1600" s="184"/>
      <c r="M1600" s="184"/>
      <c r="N1600" s="184"/>
      <c r="O1600" s="184"/>
      <c r="P1600" s="184"/>
      <c r="Q1600" s="184"/>
      <c r="R1600" s="184"/>
      <c r="S1600" s="184"/>
      <c r="T1600" s="184"/>
      <c r="U1600" s="184"/>
      <c r="V1600" s="184"/>
      <c r="W1600" s="184"/>
      <c r="X1600" s="184"/>
      <c r="Y1600" s="184"/>
      <c r="Z1600" s="184"/>
    </row>
    <row r="1601" spans="1:26" ht="25.5" outlineLevel="1">
      <c r="A1601" s="286">
        <f t="shared" si="50"/>
        <v>1530</v>
      </c>
      <c r="B1601" s="176" t="s">
        <v>4813</v>
      </c>
      <c r="C1601" s="287" t="s">
        <v>4747</v>
      </c>
      <c r="D1601" s="293">
        <v>2</v>
      </c>
      <c r="E1601" s="294">
        <v>1</v>
      </c>
      <c r="F1601" s="294"/>
      <c r="G1601" s="294">
        <v>1</v>
      </c>
      <c r="H1601" s="294"/>
      <c r="I1601" s="575"/>
      <c r="J1601" s="287" t="s">
        <v>4823</v>
      </c>
      <c r="K1601" s="576"/>
      <c r="L1601" s="184"/>
      <c r="M1601" s="184"/>
      <c r="N1601" s="184"/>
      <c r="O1601" s="184"/>
      <c r="P1601" s="184"/>
      <c r="Q1601" s="184"/>
      <c r="R1601" s="184"/>
      <c r="S1601" s="184"/>
      <c r="T1601" s="184"/>
      <c r="U1601" s="184"/>
      <c r="V1601" s="184"/>
      <c r="W1601" s="184"/>
      <c r="X1601" s="184"/>
      <c r="Y1601" s="184"/>
      <c r="Z1601" s="184"/>
    </row>
    <row r="1602" spans="1:26" ht="25.5" outlineLevel="1">
      <c r="A1602" s="286">
        <f t="shared" si="50"/>
        <v>1531</v>
      </c>
      <c r="B1602" s="176" t="s">
        <v>4813</v>
      </c>
      <c r="C1602" s="287" t="s">
        <v>4747</v>
      </c>
      <c r="D1602" s="293">
        <v>2</v>
      </c>
      <c r="E1602" s="294">
        <v>1</v>
      </c>
      <c r="F1602" s="294"/>
      <c r="G1602" s="294">
        <v>1</v>
      </c>
      <c r="H1602" s="294"/>
      <c r="I1602" s="575"/>
      <c r="J1602" s="287" t="s">
        <v>4824</v>
      </c>
      <c r="K1602" s="576"/>
      <c r="L1602" s="184"/>
      <c r="M1602" s="184"/>
      <c r="N1602" s="184"/>
      <c r="O1602" s="184"/>
      <c r="P1602" s="184"/>
      <c r="Q1602" s="184"/>
      <c r="R1602" s="184"/>
      <c r="S1602" s="184"/>
      <c r="T1602" s="184"/>
      <c r="U1602" s="184"/>
      <c r="V1602" s="184"/>
      <c r="W1602" s="184"/>
      <c r="X1602" s="184"/>
      <c r="Y1602" s="184"/>
      <c r="Z1602" s="184"/>
    </row>
    <row r="1603" spans="1:26" ht="63.75" customHeight="1" outlineLevel="1">
      <c r="A1603" s="286">
        <f t="shared" si="50"/>
        <v>1532</v>
      </c>
      <c r="B1603" s="176" t="s">
        <v>4813</v>
      </c>
      <c r="C1603" s="287" t="s">
        <v>4747</v>
      </c>
      <c r="D1603" s="293">
        <v>4</v>
      </c>
      <c r="E1603" s="294">
        <v>2</v>
      </c>
      <c r="F1603" s="294"/>
      <c r="G1603" s="294">
        <v>2</v>
      </c>
      <c r="H1603" s="294"/>
      <c r="I1603" s="575"/>
      <c r="J1603" s="287" t="s">
        <v>4825</v>
      </c>
      <c r="K1603" s="576"/>
      <c r="L1603" s="184"/>
      <c r="M1603" s="184"/>
      <c r="N1603" s="184"/>
      <c r="O1603" s="184"/>
      <c r="P1603" s="184"/>
      <c r="Q1603" s="184"/>
      <c r="R1603" s="184"/>
      <c r="S1603" s="184"/>
      <c r="T1603" s="184"/>
      <c r="U1603" s="184"/>
      <c r="V1603" s="184"/>
      <c r="W1603" s="184"/>
      <c r="X1603" s="184"/>
      <c r="Y1603" s="184"/>
      <c r="Z1603" s="184"/>
    </row>
    <row r="1604" spans="1:26" ht="25.5" outlineLevel="1">
      <c r="A1604" s="286">
        <f t="shared" si="50"/>
        <v>1533</v>
      </c>
      <c r="B1604" s="176" t="s">
        <v>4813</v>
      </c>
      <c r="C1604" s="287" t="s">
        <v>4747</v>
      </c>
      <c r="D1604" s="293">
        <v>4</v>
      </c>
      <c r="E1604" s="294">
        <v>2</v>
      </c>
      <c r="F1604" s="294"/>
      <c r="G1604" s="294">
        <v>2</v>
      </c>
      <c r="H1604" s="294"/>
      <c r="I1604" s="575"/>
      <c r="J1604" s="287" t="s">
        <v>4826</v>
      </c>
      <c r="K1604" s="576"/>
      <c r="L1604" s="184"/>
      <c r="M1604" s="184"/>
      <c r="N1604" s="184"/>
      <c r="O1604" s="184"/>
      <c r="P1604" s="184"/>
      <c r="Q1604" s="184"/>
      <c r="R1604" s="184"/>
      <c r="S1604" s="184"/>
      <c r="T1604" s="184"/>
      <c r="U1604" s="184"/>
      <c r="V1604" s="184"/>
      <c r="W1604" s="184"/>
      <c r="X1604" s="184"/>
      <c r="Y1604" s="184"/>
      <c r="Z1604" s="184"/>
    </row>
    <row r="1605" spans="1:26" ht="38.25" outlineLevel="1">
      <c r="A1605" s="286">
        <f t="shared" si="50"/>
        <v>1534</v>
      </c>
      <c r="B1605" s="176" t="s">
        <v>4813</v>
      </c>
      <c r="C1605" s="287" t="s">
        <v>4747</v>
      </c>
      <c r="D1605" s="293">
        <v>4</v>
      </c>
      <c r="E1605" s="294">
        <v>2</v>
      </c>
      <c r="F1605" s="294"/>
      <c r="G1605" s="294">
        <v>2</v>
      </c>
      <c r="H1605" s="294"/>
      <c r="I1605" s="575"/>
      <c r="J1605" s="287" t="s">
        <v>4827</v>
      </c>
      <c r="K1605" s="576"/>
      <c r="L1605" s="184"/>
      <c r="M1605" s="184"/>
      <c r="N1605" s="184"/>
      <c r="O1605" s="184"/>
      <c r="P1605" s="184"/>
      <c r="Q1605" s="184"/>
      <c r="R1605" s="184"/>
      <c r="S1605" s="184"/>
      <c r="T1605" s="184"/>
      <c r="U1605" s="184"/>
      <c r="V1605" s="184"/>
      <c r="W1605" s="184"/>
      <c r="X1605" s="184"/>
      <c r="Y1605" s="184"/>
      <c r="Z1605" s="184"/>
    </row>
    <row r="1606" spans="1:26" ht="15.75" outlineLevel="1">
      <c r="A1606" s="390"/>
      <c r="B1606" s="744" t="s">
        <v>4828</v>
      </c>
      <c r="C1606" s="745"/>
      <c r="D1606" s="745"/>
      <c r="E1606" s="745"/>
      <c r="F1606" s="745"/>
      <c r="G1606" s="745"/>
      <c r="H1606" s="745"/>
      <c r="I1606" s="745"/>
      <c r="J1606" s="745"/>
      <c r="K1606" s="745"/>
      <c r="L1606" s="184"/>
      <c r="M1606" s="184"/>
      <c r="N1606" s="184"/>
      <c r="O1606" s="184"/>
      <c r="P1606" s="184"/>
      <c r="Q1606" s="184"/>
      <c r="R1606" s="184"/>
      <c r="S1606" s="184"/>
      <c r="T1606" s="184"/>
      <c r="U1606" s="184"/>
      <c r="V1606" s="184"/>
      <c r="W1606" s="184"/>
      <c r="X1606" s="184"/>
      <c r="Y1606" s="184"/>
      <c r="Z1606" s="184"/>
    </row>
    <row r="1607" spans="1:26" ht="38.25" outlineLevel="1">
      <c r="A1607" s="286">
        <f>A1605+1</f>
        <v>1535</v>
      </c>
      <c r="B1607" s="174" t="s">
        <v>4829</v>
      </c>
      <c r="C1607" s="287" t="s">
        <v>4747</v>
      </c>
      <c r="D1607" s="293">
        <v>1</v>
      </c>
      <c r="E1607" s="294">
        <v>1</v>
      </c>
      <c r="F1607" s="294"/>
      <c r="G1607" s="294"/>
      <c r="H1607" s="294"/>
      <c r="I1607" s="575" t="s">
        <v>4328</v>
      </c>
      <c r="J1607" s="287" t="s">
        <v>4830</v>
      </c>
      <c r="K1607" s="576" t="s">
        <v>4749</v>
      </c>
      <c r="L1607" s="184"/>
      <c r="M1607" s="184"/>
      <c r="N1607" s="184"/>
      <c r="O1607" s="184"/>
      <c r="P1607" s="184"/>
      <c r="Q1607" s="184"/>
      <c r="R1607" s="184"/>
      <c r="S1607" s="184"/>
      <c r="T1607" s="184"/>
      <c r="U1607" s="184"/>
      <c r="V1607" s="184"/>
      <c r="W1607" s="184"/>
      <c r="X1607" s="184"/>
      <c r="Y1607" s="184"/>
      <c r="Z1607" s="184"/>
    </row>
    <row r="1608" spans="1:26" ht="25.5" outlineLevel="1">
      <c r="A1608" s="286">
        <f t="shared" ref="A1608:A1611" si="51">A1607+1</f>
        <v>1536</v>
      </c>
      <c r="B1608" s="174" t="s">
        <v>4829</v>
      </c>
      <c r="C1608" s="287" t="s">
        <v>126</v>
      </c>
      <c r="D1608" s="293">
        <v>2</v>
      </c>
      <c r="E1608" s="294">
        <v>2</v>
      </c>
      <c r="F1608" s="294"/>
      <c r="G1608" s="294"/>
      <c r="H1608" s="294"/>
      <c r="I1608" s="575"/>
      <c r="J1608" s="287" t="s">
        <v>4831</v>
      </c>
      <c r="K1608" s="581"/>
      <c r="L1608" s="184"/>
      <c r="M1608" s="184"/>
      <c r="N1608" s="184"/>
      <c r="O1608" s="184"/>
      <c r="P1608" s="184"/>
      <c r="Q1608" s="184"/>
      <c r="R1608" s="184"/>
      <c r="S1608" s="184"/>
      <c r="T1608" s="184"/>
      <c r="U1608" s="184"/>
      <c r="V1608" s="184"/>
      <c r="W1608" s="184"/>
      <c r="X1608" s="184"/>
      <c r="Y1608" s="184"/>
      <c r="Z1608" s="184"/>
    </row>
    <row r="1609" spans="1:26" ht="38.25" outlineLevel="1">
      <c r="A1609" s="286">
        <f t="shared" si="51"/>
        <v>1537</v>
      </c>
      <c r="B1609" s="174" t="s">
        <v>4829</v>
      </c>
      <c r="C1609" s="287" t="s">
        <v>4747</v>
      </c>
      <c r="D1609" s="293">
        <v>1</v>
      </c>
      <c r="E1609" s="294">
        <v>1</v>
      </c>
      <c r="F1609" s="294"/>
      <c r="G1609" s="294"/>
      <c r="H1609" s="294"/>
      <c r="I1609" s="575"/>
      <c r="J1609" s="287" t="s">
        <v>4832</v>
      </c>
      <c r="K1609" s="581"/>
      <c r="L1609" s="184"/>
      <c r="M1609" s="184"/>
      <c r="N1609" s="184"/>
      <c r="O1609" s="184"/>
      <c r="P1609" s="184"/>
      <c r="Q1609" s="184"/>
      <c r="R1609" s="184"/>
      <c r="S1609" s="184"/>
      <c r="T1609" s="184"/>
      <c r="U1609" s="184"/>
      <c r="V1609" s="184"/>
      <c r="W1609" s="184"/>
      <c r="X1609" s="184"/>
      <c r="Y1609" s="184"/>
      <c r="Z1609" s="184"/>
    </row>
    <row r="1610" spans="1:26" ht="38.25" outlineLevel="1">
      <c r="A1610" s="286">
        <f t="shared" si="51"/>
        <v>1538</v>
      </c>
      <c r="B1610" s="174" t="s">
        <v>4829</v>
      </c>
      <c r="C1610" s="287" t="s">
        <v>4747</v>
      </c>
      <c r="D1610" s="293">
        <v>5</v>
      </c>
      <c r="E1610" s="294">
        <v>5</v>
      </c>
      <c r="F1610" s="294"/>
      <c r="G1610" s="294"/>
      <c r="H1610" s="294"/>
      <c r="I1610" s="575"/>
      <c r="J1610" s="287" t="s">
        <v>4833</v>
      </c>
      <c r="K1610" s="581"/>
      <c r="L1610" s="184"/>
      <c r="M1610" s="184"/>
      <c r="N1610" s="184"/>
      <c r="O1610" s="184"/>
      <c r="P1610" s="184"/>
      <c r="Q1610" s="184"/>
      <c r="R1610" s="184"/>
      <c r="S1610" s="184"/>
      <c r="T1610" s="184"/>
      <c r="U1610" s="184"/>
      <c r="V1610" s="184"/>
      <c r="W1610" s="184"/>
      <c r="X1610" s="184"/>
      <c r="Y1610" s="184"/>
      <c r="Z1610" s="184"/>
    </row>
    <row r="1611" spans="1:26" ht="38.25" outlineLevel="1">
      <c r="A1611" s="286">
        <f t="shared" si="51"/>
        <v>1539</v>
      </c>
      <c r="B1611" s="174" t="s">
        <v>4829</v>
      </c>
      <c r="C1611" s="287" t="s">
        <v>4747</v>
      </c>
      <c r="D1611" s="293">
        <v>13</v>
      </c>
      <c r="E1611" s="294">
        <v>13</v>
      </c>
      <c r="F1611" s="294"/>
      <c r="G1611" s="294"/>
      <c r="H1611" s="294"/>
      <c r="I1611" s="575"/>
      <c r="J1611" s="287" t="s">
        <v>4834</v>
      </c>
      <c r="K1611" s="581"/>
      <c r="L1611" s="184"/>
      <c r="M1611" s="184"/>
      <c r="N1611" s="184"/>
      <c r="O1611" s="184"/>
      <c r="P1611" s="184"/>
      <c r="Q1611" s="184"/>
      <c r="R1611" s="184"/>
      <c r="S1611" s="184"/>
      <c r="T1611" s="184"/>
      <c r="U1611" s="184"/>
      <c r="V1611" s="184"/>
      <c r="W1611" s="184"/>
      <c r="X1611" s="184"/>
      <c r="Y1611" s="184"/>
      <c r="Z1611" s="184"/>
    </row>
    <row r="1612" spans="1:26" ht="15.75" outlineLevel="1">
      <c r="A1612" s="390"/>
      <c r="B1612" s="744" t="s">
        <v>4835</v>
      </c>
      <c r="C1612" s="745"/>
      <c r="D1612" s="745"/>
      <c r="E1612" s="745"/>
      <c r="F1612" s="745"/>
      <c r="G1612" s="745"/>
      <c r="H1612" s="745"/>
      <c r="I1612" s="745"/>
      <c r="J1612" s="745"/>
      <c r="K1612" s="745"/>
      <c r="L1612" s="184"/>
      <c r="M1612" s="184"/>
      <c r="N1612" s="184"/>
      <c r="O1612" s="184"/>
      <c r="P1612" s="184"/>
      <c r="Q1612" s="184"/>
      <c r="R1612" s="184"/>
      <c r="S1612" s="184"/>
      <c r="T1612" s="184"/>
      <c r="U1612" s="184"/>
      <c r="V1612" s="184"/>
      <c r="W1612" s="184"/>
      <c r="X1612" s="184"/>
      <c r="Y1612" s="184"/>
      <c r="Z1612" s="184"/>
    </row>
    <row r="1613" spans="1:26" ht="25.5" customHeight="1" outlineLevel="1">
      <c r="A1613" s="286">
        <f>A1611+1</f>
        <v>1540</v>
      </c>
      <c r="B1613" s="174" t="s">
        <v>4836</v>
      </c>
      <c r="C1613" s="287" t="s">
        <v>4747</v>
      </c>
      <c r="D1613" s="293">
        <v>2</v>
      </c>
      <c r="E1613" s="389"/>
      <c r="F1613" s="287">
        <v>2</v>
      </c>
      <c r="G1613" s="123"/>
      <c r="H1613" s="123"/>
      <c r="I1613" s="575" t="s">
        <v>4328</v>
      </c>
      <c r="J1613" s="287" t="s">
        <v>4837</v>
      </c>
      <c r="K1613" s="657" t="s">
        <v>4838</v>
      </c>
      <c r="L1613" s="184"/>
      <c r="M1613" s="184"/>
      <c r="N1613" s="184"/>
      <c r="O1613" s="184"/>
      <c r="P1613" s="184"/>
      <c r="Q1613" s="184"/>
      <c r="R1613" s="184"/>
      <c r="S1613" s="184"/>
      <c r="T1613" s="184"/>
      <c r="U1613" s="184"/>
      <c r="V1613" s="184"/>
      <c r="W1613" s="184"/>
      <c r="X1613" s="184"/>
      <c r="Y1613" s="184"/>
      <c r="Z1613" s="184"/>
    </row>
    <row r="1614" spans="1:26" ht="15.75" outlineLevel="1">
      <c r="A1614" s="286">
        <f t="shared" ref="A1614:A1646" si="52">A1613+1</f>
        <v>1541</v>
      </c>
      <c r="B1614" s="174" t="s">
        <v>4839</v>
      </c>
      <c r="C1614" s="287" t="s">
        <v>4747</v>
      </c>
      <c r="D1614" s="293">
        <v>2</v>
      </c>
      <c r="E1614" s="389"/>
      <c r="F1614" s="287">
        <v>2</v>
      </c>
      <c r="G1614" s="123"/>
      <c r="H1614" s="123"/>
      <c r="I1614" s="575"/>
      <c r="J1614" s="287" t="s">
        <v>4840</v>
      </c>
      <c r="K1614" s="657"/>
      <c r="L1614" s="184"/>
      <c r="M1614" s="184"/>
      <c r="N1614" s="184"/>
      <c r="O1614" s="184"/>
      <c r="P1614" s="184"/>
      <c r="Q1614" s="184"/>
      <c r="R1614" s="184"/>
      <c r="S1614" s="184"/>
      <c r="T1614" s="184"/>
      <c r="U1614" s="184"/>
      <c r="V1614" s="184"/>
      <c r="W1614" s="184"/>
      <c r="X1614" s="184"/>
      <c r="Y1614" s="184"/>
      <c r="Z1614" s="184"/>
    </row>
    <row r="1615" spans="1:26" ht="25.5" outlineLevel="1">
      <c r="A1615" s="286">
        <f t="shared" si="52"/>
        <v>1542</v>
      </c>
      <c r="B1615" s="174" t="s">
        <v>4841</v>
      </c>
      <c r="C1615" s="287" t="s">
        <v>4747</v>
      </c>
      <c r="D1615" s="293">
        <v>2</v>
      </c>
      <c r="E1615" s="389"/>
      <c r="F1615" s="287">
        <v>2</v>
      </c>
      <c r="G1615" s="123"/>
      <c r="H1615" s="123"/>
      <c r="I1615" s="575"/>
      <c r="J1615" s="287" t="s">
        <v>4837</v>
      </c>
      <c r="K1615" s="657"/>
      <c r="L1615" s="184"/>
      <c r="M1615" s="184"/>
      <c r="N1615" s="184"/>
      <c r="O1615" s="184"/>
      <c r="P1615" s="184"/>
      <c r="Q1615" s="184"/>
      <c r="R1615" s="184"/>
      <c r="S1615" s="184"/>
      <c r="T1615" s="184"/>
      <c r="U1615" s="184"/>
      <c r="V1615" s="184"/>
      <c r="W1615" s="184"/>
      <c r="X1615" s="184"/>
      <c r="Y1615" s="184"/>
      <c r="Z1615" s="184"/>
    </row>
    <row r="1616" spans="1:26" ht="25.5" outlineLevel="1">
      <c r="A1616" s="286">
        <f t="shared" si="52"/>
        <v>1543</v>
      </c>
      <c r="B1616" s="174" t="s">
        <v>4842</v>
      </c>
      <c r="C1616" s="287" t="s">
        <v>4747</v>
      </c>
      <c r="D1616" s="293">
        <v>1</v>
      </c>
      <c r="E1616" s="389"/>
      <c r="F1616" s="287">
        <v>1</v>
      </c>
      <c r="G1616" s="123"/>
      <c r="H1616" s="123"/>
      <c r="I1616" s="575"/>
      <c r="J1616" s="287" t="s">
        <v>4837</v>
      </c>
      <c r="K1616" s="657"/>
      <c r="L1616" s="184"/>
      <c r="M1616" s="184"/>
      <c r="N1616" s="184"/>
      <c r="O1616" s="184"/>
      <c r="P1616" s="184"/>
      <c r="Q1616" s="184"/>
      <c r="R1616" s="184"/>
      <c r="S1616" s="184"/>
      <c r="T1616" s="184"/>
      <c r="U1616" s="184"/>
      <c r="V1616" s="184"/>
      <c r="W1616" s="184"/>
      <c r="X1616" s="184"/>
      <c r="Y1616" s="184"/>
      <c r="Z1616" s="184"/>
    </row>
    <row r="1617" spans="1:26" ht="15.75" outlineLevel="1">
      <c r="A1617" s="286">
        <f t="shared" si="52"/>
        <v>1544</v>
      </c>
      <c r="B1617" s="174" t="s">
        <v>4843</v>
      </c>
      <c r="C1617" s="287" t="s">
        <v>4747</v>
      </c>
      <c r="D1617" s="293">
        <v>1</v>
      </c>
      <c r="E1617" s="389"/>
      <c r="F1617" s="287">
        <v>1</v>
      </c>
      <c r="G1617" s="123"/>
      <c r="H1617" s="123"/>
      <c r="I1617" s="575"/>
      <c r="J1617" s="287" t="s">
        <v>4844</v>
      </c>
      <c r="K1617" s="657"/>
      <c r="L1617" s="184"/>
      <c r="M1617" s="184"/>
      <c r="N1617" s="184"/>
      <c r="O1617" s="184"/>
      <c r="P1617" s="184"/>
      <c r="Q1617" s="184"/>
      <c r="R1617" s="184"/>
      <c r="S1617" s="184"/>
      <c r="T1617" s="184"/>
      <c r="U1617" s="184"/>
      <c r="V1617" s="184"/>
      <c r="W1617" s="184"/>
      <c r="X1617" s="184"/>
      <c r="Y1617" s="184"/>
      <c r="Z1617" s="184"/>
    </row>
    <row r="1618" spans="1:26" ht="15.75" outlineLevel="1">
      <c r="A1618" s="286">
        <f t="shared" si="52"/>
        <v>1545</v>
      </c>
      <c r="B1618" s="174" t="s">
        <v>4845</v>
      </c>
      <c r="C1618" s="287" t="s">
        <v>4747</v>
      </c>
      <c r="D1618" s="293">
        <v>60</v>
      </c>
      <c r="E1618" s="389"/>
      <c r="F1618" s="287">
        <v>60</v>
      </c>
      <c r="G1618" s="123"/>
      <c r="H1618" s="123"/>
      <c r="I1618" s="575"/>
      <c r="J1618" s="287" t="s">
        <v>4846</v>
      </c>
      <c r="K1618" s="657"/>
      <c r="L1618" s="184"/>
      <c r="M1618" s="184"/>
      <c r="N1618" s="184"/>
      <c r="O1618" s="184"/>
      <c r="P1618" s="184"/>
      <c r="Q1618" s="184"/>
      <c r="R1618" s="184"/>
      <c r="S1618" s="184"/>
      <c r="T1618" s="184"/>
      <c r="U1618" s="184"/>
      <c r="V1618" s="184"/>
      <c r="W1618" s="184"/>
      <c r="X1618" s="184"/>
      <c r="Y1618" s="184"/>
      <c r="Z1618" s="184"/>
    </row>
    <row r="1619" spans="1:26" ht="25.5" outlineLevel="1">
      <c r="A1619" s="286">
        <f t="shared" si="52"/>
        <v>1546</v>
      </c>
      <c r="B1619" s="174" t="s">
        <v>4847</v>
      </c>
      <c r="C1619" s="287" t="s">
        <v>201</v>
      </c>
      <c r="D1619" s="293">
        <v>15</v>
      </c>
      <c r="E1619" s="389"/>
      <c r="F1619" s="287">
        <v>15</v>
      </c>
      <c r="G1619" s="123"/>
      <c r="H1619" s="123"/>
      <c r="I1619" s="575"/>
      <c r="J1619" s="287" t="s">
        <v>4837</v>
      </c>
      <c r="K1619" s="657"/>
      <c r="L1619" s="184"/>
      <c r="M1619" s="184"/>
      <c r="N1619" s="184"/>
      <c r="O1619" s="184"/>
      <c r="P1619" s="184"/>
      <c r="Q1619" s="184"/>
      <c r="R1619" s="184"/>
      <c r="S1619" s="184"/>
      <c r="T1619" s="184"/>
      <c r="U1619" s="184"/>
      <c r="V1619" s="184"/>
      <c r="W1619" s="184"/>
      <c r="X1619" s="184"/>
      <c r="Y1619" s="184"/>
      <c r="Z1619" s="184"/>
    </row>
    <row r="1620" spans="1:26" ht="25.5" outlineLevel="1">
      <c r="A1620" s="286">
        <f t="shared" si="52"/>
        <v>1547</v>
      </c>
      <c r="B1620" s="174" t="s">
        <v>4848</v>
      </c>
      <c r="C1620" s="287" t="s">
        <v>4747</v>
      </c>
      <c r="D1620" s="293">
        <v>4</v>
      </c>
      <c r="E1620" s="389"/>
      <c r="F1620" s="287">
        <v>4</v>
      </c>
      <c r="G1620" s="123"/>
      <c r="H1620" s="123"/>
      <c r="I1620" s="575"/>
      <c r="J1620" s="287" t="s">
        <v>4837</v>
      </c>
      <c r="K1620" s="657"/>
      <c r="L1620" s="184"/>
      <c r="M1620" s="184"/>
      <c r="N1620" s="184"/>
      <c r="O1620" s="184"/>
      <c r="P1620" s="184"/>
      <c r="Q1620" s="184"/>
      <c r="R1620" s="184"/>
      <c r="S1620" s="184"/>
      <c r="T1620" s="184"/>
      <c r="U1620" s="184"/>
      <c r="V1620" s="184"/>
      <c r="W1620" s="184"/>
      <c r="X1620" s="184"/>
      <c r="Y1620" s="184"/>
      <c r="Z1620" s="184"/>
    </row>
    <row r="1621" spans="1:26" ht="15.75" outlineLevel="1">
      <c r="A1621" s="286">
        <f t="shared" si="52"/>
        <v>1548</v>
      </c>
      <c r="B1621" s="174" t="s">
        <v>4849</v>
      </c>
      <c r="C1621" s="294" t="s">
        <v>201</v>
      </c>
      <c r="D1621" s="293">
        <v>15</v>
      </c>
      <c r="E1621" s="389"/>
      <c r="F1621" s="287">
        <v>15</v>
      </c>
      <c r="G1621" s="123"/>
      <c r="H1621" s="123"/>
      <c r="I1621" s="575" t="s">
        <v>4328</v>
      </c>
      <c r="J1621" s="287" t="s">
        <v>4850</v>
      </c>
      <c r="K1621" s="657" t="s">
        <v>4851</v>
      </c>
      <c r="L1621" s="184"/>
      <c r="M1621" s="184"/>
      <c r="N1621" s="184"/>
      <c r="O1621" s="184"/>
      <c r="P1621" s="184"/>
      <c r="Q1621" s="184"/>
      <c r="R1621" s="184"/>
      <c r="S1621" s="184"/>
      <c r="T1621" s="184"/>
      <c r="U1621" s="184"/>
      <c r="V1621" s="184"/>
      <c r="W1621" s="184"/>
      <c r="X1621" s="184"/>
      <c r="Y1621" s="184"/>
      <c r="Z1621" s="184"/>
    </row>
    <row r="1622" spans="1:26" ht="15.75" outlineLevel="1">
      <c r="A1622" s="286">
        <f t="shared" si="52"/>
        <v>1549</v>
      </c>
      <c r="B1622" s="174" t="s">
        <v>4852</v>
      </c>
      <c r="C1622" s="287" t="s">
        <v>126</v>
      </c>
      <c r="D1622" s="293">
        <v>30</v>
      </c>
      <c r="E1622" s="389"/>
      <c r="F1622" s="287">
        <v>30</v>
      </c>
      <c r="G1622" s="123"/>
      <c r="H1622" s="123"/>
      <c r="I1622" s="575"/>
      <c r="J1622" s="287" t="s">
        <v>4850</v>
      </c>
      <c r="K1622" s="657"/>
      <c r="L1622" s="184"/>
      <c r="M1622" s="184"/>
      <c r="N1622" s="184"/>
      <c r="O1622" s="184"/>
      <c r="P1622" s="184"/>
      <c r="Q1622" s="184"/>
      <c r="R1622" s="184"/>
      <c r="S1622" s="184"/>
      <c r="T1622" s="184"/>
      <c r="U1622" s="184"/>
      <c r="V1622" s="184"/>
      <c r="W1622" s="184"/>
      <c r="X1622" s="184"/>
      <c r="Y1622" s="184"/>
      <c r="Z1622" s="184"/>
    </row>
    <row r="1623" spans="1:26" ht="15.75" outlineLevel="1">
      <c r="A1623" s="286">
        <f t="shared" si="52"/>
        <v>1550</v>
      </c>
      <c r="B1623" s="174" t="s">
        <v>4853</v>
      </c>
      <c r="C1623" s="287" t="s">
        <v>126</v>
      </c>
      <c r="D1623" s="293">
        <v>30</v>
      </c>
      <c r="E1623" s="389"/>
      <c r="F1623" s="287">
        <v>30</v>
      </c>
      <c r="G1623" s="123"/>
      <c r="H1623" s="123"/>
      <c r="I1623" s="575"/>
      <c r="J1623" s="287" t="s">
        <v>4850</v>
      </c>
      <c r="K1623" s="657"/>
      <c r="L1623" s="184"/>
      <c r="M1623" s="184"/>
      <c r="N1623" s="184"/>
      <c r="O1623" s="184"/>
      <c r="P1623" s="184"/>
      <c r="Q1623" s="184"/>
      <c r="R1623" s="184"/>
      <c r="S1623" s="184"/>
      <c r="T1623" s="184"/>
      <c r="U1623" s="184"/>
      <c r="V1623" s="184"/>
      <c r="W1623" s="184"/>
      <c r="X1623" s="184"/>
      <c r="Y1623" s="184"/>
      <c r="Z1623" s="184"/>
    </row>
    <row r="1624" spans="1:26" ht="15.75" outlineLevel="1">
      <c r="A1624" s="286">
        <f t="shared" si="52"/>
        <v>1551</v>
      </c>
      <c r="B1624" s="174" t="s">
        <v>4854</v>
      </c>
      <c r="C1624" s="287" t="s">
        <v>126</v>
      </c>
      <c r="D1624" s="293">
        <v>30</v>
      </c>
      <c r="E1624" s="389"/>
      <c r="F1624" s="287">
        <v>30</v>
      </c>
      <c r="G1624" s="123"/>
      <c r="H1624" s="123"/>
      <c r="I1624" s="575"/>
      <c r="J1624" s="287">
        <v>16</v>
      </c>
      <c r="K1624" s="657"/>
      <c r="L1624" s="184"/>
      <c r="M1624" s="184"/>
      <c r="N1624" s="184"/>
      <c r="O1624" s="184"/>
      <c r="P1624" s="184"/>
      <c r="Q1624" s="184"/>
      <c r="R1624" s="184"/>
      <c r="S1624" s="184"/>
      <c r="T1624" s="184"/>
      <c r="U1624" s="184"/>
      <c r="V1624" s="184"/>
      <c r="W1624" s="184"/>
      <c r="X1624" s="184"/>
      <c r="Y1624" s="184"/>
      <c r="Z1624" s="184"/>
    </row>
    <row r="1625" spans="1:26" ht="15.75" outlineLevel="1">
      <c r="A1625" s="286">
        <f t="shared" si="52"/>
        <v>1552</v>
      </c>
      <c r="B1625" s="174" t="s">
        <v>4854</v>
      </c>
      <c r="C1625" s="287" t="s">
        <v>126</v>
      </c>
      <c r="D1625" s="293">
        <v>30</v>
      </c>
      <c r="E1625" s="389"/>
      <c r="F1625" s="287">
        <v>30</v>
      </c>
      <c r="G1625" s="123"/>
      <c r="H1625" s="123"/>
      <c r="I1625" s="575"/>
      <c r="J1625" s="287">
        <v>18</v>
      </c>
      <c r="K1625" s="657"/>
      <c r="L1625" s="184"/>
      <c r="M1625" s="184"/>
      <c r="N1625" s="184"/>
      <c r="O1625" s="184"/>
      <c r="P1625" s="184"/>
      <c r="Q1625" s="184"/>
      <c r="R1625" s="184"/>
      <c r="S1625" s="184"/>
      <c r="T1625" s="184"/>
      <c r="U1625" s="184"/>
      <c r="V1625" s="184"/>
      <c r="W1625" s="184"/>
      <c r="X1625" s="184"/>
      <c r="Y1625" s="184"/>
      <c r="Z1625" s="184"/>
    </row>
    <row r="1626" spans="1:26" ht="15.75" outlineLevel="1">
      <c r="A1626" s="286">
        <f t="shared" si="52"/>
        <v>1553</v>
      </c>
      <c r="B1626" s="174" t="s">
        <v>4855</v>
      </c>
      <c r="C1626" s="287" t="s">
        <v>126</v>
      </c>
      <c r="D1626" s="293">
        <v>11</v>
      </c>
      <c r="E1626" s="389"/>
      <c r="F1626" s="287">
        <v>11</v>
      </c>
      <c r="G1626" s="123"/>
      <c r="H1626" s="123"/>
      <c r="I1626" s="575"/>
      <c r="J1626" s="287" t="s">
        <v>4850</v>
      </c>
      <c r="K1626" s="657"/>
      <c r="L1626" s="184"/>
      <c r="M1626" s="184"/>
      <c r="N1626" s="184"/>
      <c r="O1626" s="184"/>
      <c r="P1626" s="184"/>
      <c r="Q1626" s="184"/>
      <c r="R1626" s="184"/>
      <c r="S1626" s="184"/>
      <c r="T1626" s="184"/>
      <c r="U1626" s="184"/>
      <c r="V1626" s="184"/>
      <c r="W1626" s="184"/>
      <c r="X1626" s="184"/>
      <c r="Y1626" s="184"/>
      <c r="Z1626" s="184"/>
    </row>
    <row r="1627" spans="1:26" ht="15.75" outlineLevel="1">
      <c r="A1627" s="286">
        <f t="shared" si="52"/>
        <v>1554</v>
      </c>
      <c r="B1627" s="174" t="s">
        <v>4856</v>
      </c>
      <c r="C1627" s="287" t="s">
        <v>126</v>
      </c>
      <c r="D1627" s="293">
        <v>240</v>
      </c>
      <c r="E1627" s="389"/>
      <c r="F1627" s="287">
        <v>240</v>
      </c>
      <c r="G1627" s="123"/>
      <c r="H1627" s="123"/>
      <c r="I1627" s="575"/>
      <c r="J1627" s="287" t="s">
        <v>4850</v>
      </c>
      <c r="K1627" s="657"/>
      <c r="L1627" s="184"/>
      <c r="M1627" s="184"/>
      <c r="N1627" s="184"/>
      <c r="O1627" s="184"/>
      <c r="P1627" s="184"/>
      <c r="Q1627" s="184"/>
      <c r="R1627" s="184"/>
      <c r="S1627" s="184"/>
      <c r="T1627" s="184"/>
      <c r="U1627" s="184"/>
      <c r="V1627" s="184"/>
      <c r="W1627" s="184"/>
      <c r="X1627" s="184"/>
      <c r="Y1627" s="184"/>
      <c r="Z1627" s="184"/>
    </row>
    <row r="1628" spans="1:26" ht="15.75" outlineLevel="1">
      <c r="A1628" s="286">
        <f t="shared" si="52"/>
        <v>1555</v>
      </c>
      <c r="B1628" s="174" t="s">
        <v>4857</v>
      </c>
      <c r="C1628" s="287" t="s">
        <v>126</v>
      </c>
      <c r="D1628" s="293">
        <v>64</v>
      </c>
      <c r="E1628" s="389"/>
      <c r="F1628" s="287">
        <v>64</v>
      </c>
      <c r="G1628" s="123"/>
      <c r="H1628" s="123"/>
      <c r="I1628" s="575"/>
      <c r="J1628" s="287" t="s">
        <v>4850</v>
      </c>
      <c r="K1628" s="657"/>
      <c r="L1628" s="184"/>
      <c r="M1628" s="184"/>
      <c r="N1628" s="184"/>
      <c r="O1628" s="184"/>
      <c r="P1628" s="184"/>
      <c r="Q1628" s="184"/>
      <c r="R1628" s="184"/>
      <c r="S1628" s="184"/>
      <c r="T1628" s="184"/>
      <c r="U1628" s="184"/>
      <c r="V1628" s="184"/>
      <c r="W1628" s="184"/>
      <c r="X1628" s="184"/>
      <c r="Y1628" s="184"/>
      <c r="Z1628" s="184"/>
    </row>
    <row r="1629" spans="1:26" ht="25.5" customHeight="1" outlineLevel="1">
      <c r="A1629" s="286">
        <f t="shared" si="52"/>
        <v>1556</v>
      </c>
      <c r="B1629" s="174" t="s">
        <v>4858</v>
      </c>
      <c r="C1629" s="294" t="s">
        <v>201</v>
      </c>
      <c r="D1629" s="293">
        <v>11</v>
      </c>
      <c r="E1629" s="389"/>
      <c r="F1629" s="287">
        <v>11</v>
      </c>
      <c r="G1629" s="123"/>
      <c r="H1629" s="123"/>
      <c r="I1629" s="575"/>
      <c r="J1629" s="287" t="s">
        <v>4850</v>
      </c>
      <c r="K1629" s="657"/>
      <c r="L1629" s="184"/>
      <c r="M1629" s="184"/>
      <c r="N1629" s="184"/>
      <c r="O1629" s="184"/>
      <c r="P1629" s="184"/>
      <c r="Q1629" s="184"/>
      <c r="R1629" s="184"/>
      <c r="S1629" s="184"/>
      <c r="T1629" s="184"/>
      <c r="U1629" s="184"/>
      <c r="V1629" s="184"/>
      <c r="W1629" s="184"/>
      <c r="X1629" s="184"/>
      <c r="Y1629" s="184"/>
      <c r="Z1629" s="184"/>
    </row>
    <row r="1630" spans="1:26" ht="15.75" outlineLevel="1">
      <c r="A1630" s="286">
        <f t="shared" si="52"/>
        <v>1557</v>
      </c>
      <c r="B1630" s="174" t="s">
        <v>4859</v>
      </c>
      <c r="C1630" s="287" t="s">
        <v>126</v>
      </c>
      <c r="D1630" s="293">
        <v>11</v>
      </c>
      <c r="E1630" s="389"/>
      <c r="F1630" s="287">
        <v>11</v>
      </c>
      <c r="G1630" s="123"/>
      <c r="H1630" s="123"/>
      <c r="I1630" s="575"/>
      <c r="J1630" s="287" t="s">
        <v>4850</v>
      </c>
      <c r="K1630" s="657"/>
      <c r="L1630" s="184"/>
      <c r="M1630" s="184"/>
      <c r="N1630" s="184"/>
      <c r="O1630" s="184"/>
      <c r="P1630" s="184"/>
      <c r="Q1630" s="184"/>
      <c r="R1630" s="184"/>
      <c r="S1630" s="184"/>
      <c r="T1630" s="184"/>
      <c r="U1630" s="184"/>
      <c r="V1630" s="184"/>
      <c r="W1630" s="184"/>
      <c r="X1630" s="184"/>
      <c r="Y1630" s="184"/>
      <c r="Z1630" s="184"/>
    </row>
    <row r="1631" spans="1:26" ht="15.75" outlineLevel="1">
      <c r="A1631" s="286">
        <f t="shared" si="52"/>
        <v>1558</v>
      </c>
      <c r="B1631" s="174" t="s">
        <v>1495</v>
      </c>
      <c r="C1631" s="287" t="s">
        <v>126</v>
      </c>
      <c r="D1631" s="293">
        <v>3</v>
      </c>
      <c r="E1631" s="389"/>
      <c r="F1631" s="287">
        <v>3</v>
      </c>
      <c r="G1631" s="123"/>
      <c r="H1631" s="123"/>
      <c r="I1631" s="575"/>
      <c r="J1631" s="287" t="s">
        <v>4850</v>
      </c>
      <c r="K1631" s="657"/>
      <c r="L1631" s="184"/>
      <c r="M1631" s="184"/>
      <c r="N1631" s="184"/>
      <c r="O1631" s="184"/>
      <c r="P1631" s="184"/>
      <c r="Q1631" s="184"/>
      <c r="R1631" s="184"/>
      <c r="S1631" s="184"/>
      <c r="T1631" s="184"/>
      <c r="U1631" s="184"/>
      <c r="V1631" s="184"/>
      <c r="W1631" s="184"/>
      <c r="X1631" s="184"/>
      <c r="Y1631" s="184"/>
      <c r="Z1631" s="184"/>
    </row>
    <row r="1632" spans="1:26" ht="15.75" outlineLevel="1">
      <c r="A1632" s="286">
        <f t="shared" si="52"/>
        <v>1559</v>
      </c>
      <c r="B1632" s="174" t="s">
        <v>1492</v>
      </c>
      <c r="C1632" s="287" t="s">
        <v>126</v>
      </c>
      <c r="D1632" s="293">
        <v>3</v>
      </c>
      <c r="E1632" s="389"/>
      <c r="F1632" s="287">
        <v>3</v>
      </c>
      <c r="G1632" s="123"/>
      <c r="H1632" s="123"/>
      <c r="I1632" s="575"/>
      <c r="J1632" s="287" t="s">
        <v>4850</v>
      </c>
      <c r="K1632" s="657"/>
      <c r="L1632" s="184"/>
      <c r="M1632" s="184"/>
      <c r="N1632" s="184"/>
      <c r="O1632" s="184"/>
      <c r="P1632" s="184"/>
      <c r="Q1632" s="184"/>
      <c r="R1632" s="184"/>
      <c r="S1632" s="184"/>
      <c r="T1632" s="184"/>
      <c r="U1632" s="184"/>
      <c r="V1632" s="184"/>
      <c r="W1632" s="184"/>
      <c r="X1632" s="184"/>
      <c r="Y1632" s="184"/>
      <c r="Z1632" s="184"/>
    </row>
    <row r="1633" spans="1:26" ht="24.75" customHeight="1" outlineLevel="1">
      <c r="A1633" s="286">
        <f t="shared" si="52"/>
        <v>1560</v>
      </c>
      <c r="B1633" s="174" t="s">
        <v>1499</v>
      </c>
      <c r="C1633" s="294" t="s">
        <v>201</v>
      </c>
      <c r="D1633" s="293">
        <v>15</v>
      </c>
      <c r="E1633" s="389"/>
      <c r="F1633" s="287">
        <v>15</v>
      </c>
      <c r="G1633" s="123"/>
      <c r="H1633" s="123"/>
      <c r="I1633" s="575"/>
      <c r="J1633" s="287" t="s">
        <v>4850</v>
      </c>
      <c r="K1633" s="657"/>
      <c r="L1633" s="184"/>
      <c r="M1633" s="184"/>
      <c r="N1633" s="184"/>
      <c r="O1633" s="184"/>
      <c r="P1633" s="184"/>
      <c r="Q1633" s="184"/>
      <c r="R1633" s="184"/>
      <c r="S1633" s="184"/>
      <c r="T1633" s="184"/>
      <c r="U1633" s="184"/>
      <c r="V1633" s="184"/>
      <c r="W1633" s="184"/>
      <c r="X1633" s="184"/>
      <c r="Y1633" s="184"/>
      <c r="Z1633" s="184"/>
    </row>
    <row r="1634" spans="1:26" ht="24.75" customHeight="1" outlineLevel="1">
      <c r="A1634" s="286">
        <f t="shared" si="52"/>
        <v>1561</v>
      </c>
      <c r="B1634" s="174" t="s">
        <v>4860</v>
      </c>
      <c r="C1634" s="287" t="s">
        <v>201</v>
      </c>
      <c r="D1634" s="293">
        <v>15</v>
      </c>
      <c r="E1634" s="389"/>
      <c r="F1634" s="287">
        <v>15</v>
      </c>
      <c r="G1634" s="123"/>
      <c r="H1634" s="123"/>
      <c r="I1634" s="575"/>
      <c r="J1634" s="287" t="s">
        <v>4850</v>
      </c>
      <c r="K1634" s="657"/>
      <c r="L1634" s="184"/>
      <c r="M1634" s="184"/>
      <c r="N1634" s="184"/>
      <c r="O1634" s="184"/>
      <c r="P1634" s="184"/>
      <c r="Q1634" s="184"/>
      <c r="R1634" s="184"/>
      <c r="S1634" s="184"/>
      <c r="T1634" s="184"/>
      <c r="U1634" s="184"/>
      <c r="V1634" s="184"/>
      <c r="W1634" s="184"/>
      <c r="X1634" s="184"/>
      <c r="Y1634" s="184"/>
      <c r="Z1634" s="184"/>
    </row>
    <row r="1635" spans="1:26" ht="24.75" customHeight="1" outlineLevel="1">
      <c r="A1635" s="286">
        <f t="shared" si="52"/>
        <v>1562</v>
      </c>
      <c r="B1635" s="174" t="s">
        <v>4861</v>
      </c>
      <c r="C1635" s="287" t="s">
        <v>201</v>
      </c>
      <c r="D1635" s="293">
        <v>15</v>
      </c>
      <c r="E1635" s="389"/>
      <c r="F1635" s="287">
        <v>15</v>
      </c>
      <c r="G1635" s="123"/>
      <c r="H1635" s="123"/>
      <c r="I1635" s="575"/>
      <c r="J1635" s="287" t="s">
        <v>4850</v>
      </c>
      <c r="K1635" s="657"/>
      <c r="L1635" s="184"/>
      <c r="M1635" s="184"/>
      <c r="N1635" s="184"/>
      <c r="O1635" s="184"/>
      <c r="P1635" s="184"/>
      <c r="Q1635" s="184"/>
      <c r="R1635" s="184"/>
      <c r="S1635" s="184"/>
      <c r="T1635" s="184"/>
      <c r="U1635" s="184"/>
      <c r="V1635" s="184"/>
      <c r="W1635" s="184"/>
      <c r="X1635" s="184"/>
      <c r="Y1635" s="184"/>
      <c r="Z1635" s="184"/>
    </row>
    <row r="1636" spans="1:26" ht="15" customHeight="1" outlineLevel="1">
      <c r="A1636" s="286">
        <f t="shared" si="52"/>
        <v>1563</v>
      </c>
      <c r="B1636" s="174" t="s">
        <v>4862</v>
      </c>
      <c r="C1636" s="287" t="s">
        <v>4747</v>
      </c>
      <c r="D1636" s="293">
        <v>15</v>
      </c>
      <c r="E1636" s="389"/>
      <c r="F1636" s="287">
        <v>15</v>
      </c>
      <c r="G1636" s="123"/>
      <c r="H1636" s="123"/>
      <c r="I1636" s="575"/>
      <c r="J1636" s="287">
        <v>1291</v>
      </c>
      <c r="K1636" s="657"/>
      <c r="L1636" s="184"/>
      <c r="M1636" s="184"/>
      <c r="N1636" s="184"/>
      <c r="O1636" s="184"/>
      <c r="P1636" s="184"/>
      <c r="Q1636" s="184"/>
      <c r="R1636" s="184"/>
      <c r="S1636" s="184"/>
      <c r="T1636" s="184"/>
      <c r="U1636" s="184"/>
      <c r="V1636" s="184"/>
      <c r="W1636" s="184"/>
      <c r="X1636" s="184"/>
      <c r="Y1636" s="184"/>
      <c r="Z1636" s="184"/>
    </row>
    <row r="1637" spans="1:26" ht="15" customHeight="1" outlineLevel="1">
      <c r="A1637" s="286">
        <f t="shared" si="52"/>
        <v>1564</v>
      </c>
      <c r="B1637" s="174" t="s">
        <v>4863</v>
      </c>
      <c r="C1637" s="287" t="s">
        <v>4747</v>
      </c>
      <c r="D1637" s="293">
        <v>15</v>
      </c>
      <c r="E1637" s="389"/>
      <c r="F1637" s="287">
        <v>15</v>
      </c>
      <c r="G1637" s="123"/>
      <c r="H1637" s="123"/>
      <c r="I1637" s="575"/>
      <c r="J1637" s="287">
        <v>1560</v>
      </c>
      <c r="K1637" s="657"/>
      <c r="L1637" s="184"/>
      <c r="M1637" s="184"/>
      <c r="N1637" s="184"/>
      <c r="O1637" s="184"/>
      <c r="P1637" s="184"/>
      <c r="Q1637" s="184"/>
      <c r="R1637" s="184"/>
      <c r="S1637" s="184"/>
      <c r="T1637" s="184"/>
      <c r="U1637" s="184"/>
      <c r="V1637" s="184"/>
      <c r="W1637" s="184"/>
      <c r="X1637" s="184"/>
      <c r="Y1637" s="184"/>
      <c r="Z1637" s="184"/>
    </row>
    <row r="1638" spans="1:26" ht="15.75" outlineLevel="1">
      <c r="A1638" s="286">
        <f t="shared" si="52"/>
        <v>1565</v>
      </c>
      <c r="B1638" s="174" t="s">
        <v>4864</v>
      </c>
      <c r="C1638" s="287" t="s">
        <v>201</v>
      </c>
      <c r="D1638" s="293">
        <v>10</v>
      </c>
      <c r="E1638" s="389"/>
      <c r="F1638" s="287">
        <v>10</v>
      </c>
      <c r="G1638" s="123"/>
      <c r="H1638" s="123"/>
      <c r="I1638" s="575"/>
      <c r="J1638" s="287" t="s">
        <v>4850</v>
      </c>
      <c r="K1638" s="657"/>
      <c r="L1638" s="184"/>
      <c r="M1638" s="184"/>
      <c r="N1638" s="184"/>
      <c r="O1638" s="184"/>
      <c r="P1638" s="184"/>
      <c r="Q1638" s="184"/>
      <c r="R1638" s="184"/>
      <c r="S1638" s="184"/>
      <c r="T1638" s="184"/>
      <c r="U1638" s="184"/>
      <c r="V1638" s="184"/>
      <c r="W1638" s="184"/>
      <c r="X1638" s="184"/>
      <c r="Y1638" s="184"/>
      <c r="Z1638" s="184"/>
    </row>
    <row r="1639" spans="1:26" ht="15.75" outlineLevel="1">
      <c r="A1639" s="286">
        <f t="shared" si="52"/>
        <v>1566</v>
      </c>
      <c r="B1639" s="174" t="s">
        <v>4865</v>
      </c>
      <c r="C1639" s="287" t="s">
        <v>201</v>
      </c>
      <c r="D1639" s="293">
        <v>10</v>
      </c>
      <c r="E1639" s="389"/>
      <c r="F1639" s="287">
        <v>10</v>
      </c>
      <c r="G1639" s="123"/>
      <c r="H1639" s="123"/>
      <c r="I1639" s="575"/>
      <c r="J1639" s="287" t="s">
        <v>4850</v>
      </c>
      <c r="K1639" s="657"/>
      <c r="L1639" s="184"/>
      <c r="M1639" s="184"/>
      <c r="N1639" s="184"/>
      <c r="O1639" s="184"/>
      <c r="P1639" s="184"/>
      <c r="Q1639" s="184"/>
      <c r="R1639" s="184"/>
      <c r="S1639" s="184"/>
      <c r="T1639" s="184"/>
      <c r="U1639" s="184"/>
      <c r="V1639" s="184"/>
      <c r="W1639" s="184"/>
      <c r="X1639" s="184"/>
      <c r="Y1639" s="184"/>
      <c r="Z1639" s="184"/>
    </row>
    <row r="1640" spans="1:26" ht="15.75" outlineLevel="1">
      <c r="A1640" s="286">
        <f t="shared" si="52"/>
        <v>1567</v>
      </c>
      <c r="B1640" s="174" t="s">
        <v>4866</v>
      </c>
      <c r="C1640" s="287" t="s">
        <v>4747</v>
      </c>
      <c r="D1640" s="293">
        <v>2</v>
      </c>
      <c r="E1640" s="389"/>
      <c r="F1640" s="287">
        <v>2</v>
      </c>
      <c r="G1640" s="123"/>
      <c r="H1640" s="123"/>
      <c r="I1640" s="575"/>
      <c r="J1640" s="287" t="s">
        <v>4850</v>
      </c>
      <c r="K1640" s="657"/>
      <c r="L1640" s="184"/>
      <c r="M1640" s="184"/>
      <c r="N1640" s="184"/>
      <c r="O1640" s="184"/>
      <c r="P1640" s="184"/>
      <c r="Q1640" s="184"/>
      <c r="R1640" s="184"/>
      <c r="S1640" s="184"/>
      <c r="T1640" s="184"/>
      <c r="U1640" s="184"/>
      <c r="V1640" s="184"/>
      <c r="W1640" s="184"/>
      <c r="X1640" s="184"/>
      <c r="Y1640" s="184"/>
      <c r="Z1640" s="184"/>
    </row>
    <row r="1641" spans="1:26" ht="15.75" outlineLevel="1">
      <c r="A1641" s="286">
        <f t="shared" si="52"/>
        <v>1568</v>
      </c>
      <c r="B1641" s="174" t="s">
        <v>4867</v>
      </c>
      <c r="C1641" s="294" t="s">
        <v>201</v>
      </c>
      <c r="D1641" s="293">
        <v>15</v>
      </c>
      <c r="E1641" s="389"/>
      <c r="F1641" s="287">
        <v>15</v>
      </c>
      <c r="G1641" s="123"/>
      <c r="H1641" s="123"/>
      <c r="I1641" s="575"/>
      <c r="J1641" s="287" t="s">
        <v>4850</v>
      </c>
      <c r="K1641" s="657"/>
      <c r="L1641" s="184"/>
      <c r="M1641" s="184"/>
      <c r="N1641" s="184"/>
      <c r="O1641" s="184"/>
      <c r="P1641" s="184"/>
      <c r="Q1641" s="184"/>
      <c r="R1641" s="184"/>
      <c r="S1641" s="184"/>
      <c r="T1641" s="184"/>
      <c r="U1641" s="184"/>
      <c r="V1641" s="184"/>
      <c r="W1641" s="184"/>
      <c r="X1641" s="184"/>
      <c r="Y1641" s="184"/>
      <c r="Z1641" s="184"/>
    </row>
    <row r="1642" spans="1:26" ht="15.75" outlineLevel="1">
      <c r="A1642" s="286">
        <f t="shared" si="52"/>
        <v>1569</v>
      </c>
      <c r="B1642" s="174" t="s">
        <v>4868</v>
      </c>
      <c r="C1642" s="287" t="s">
        <v>126</v>
      </c>
      <c r="D1642" s="293">
        <v>10</v>
      </c>
      <c r="E1642" s="389"/>
      <c r="F1642" s="287">
        <v>10</v>
      </c>
      <c r="G1642" s="123"/>
      <c r="H1642" s="123"/>
      <c r="I1642" s="575"/>
      <c r="J1642" s="287" t="s">
        <v>4850</v>
      </c>
      <c r="K1642" s="657"/>
      <c r="L1642" s="184"/>
      <c r="M1642" s="184"/>
      <c r="N1642" s="184"/>
      <c r="O1642" s="184"/>
      <c r="P1642" s="184"/>
      <c r="Q1642" s="184"/>
      <c r="R1642" s="184"/>
      <c r="S1642" s="184"/>
      <c r="T1642" s="184"/>
      <c r="U1642" s="184"/>
      <c r="V1642" s="184"/>
      <c r="W1642" s="184"/>
      <c r="X1642" s="184"/>
      <c r="Y1642" s="184"/>
      <c r="Z1642" s="184"/>
    </row>
    <row r="1643" spans="1:26" ht="15.75" outlineLevel="1">
      <c r="A1643" s="286">
        <f t="shared" si="52"/>
        <v>1570</v>
      </c>
      <c r="B1643" s="174" t="s">
        <v>4869</v>
      </c>
      <c r="C1643" s="287" t="s">
        <v>126</v>
      </c>
      <c r="D1643" s="293">
        <v>10</v>
      </c>
      <c r="E1643" s="389"/>
      <c r="F1643" s="287">
        <v>10</v>
      </c>
      <c r="G1643" s="123"/>
      <c r="H1643" s="123"/>
      <c r="I1643" s="575"/>
      <c r="J1643" s="287" t="s">
        <v>4850</v>
      </c>
      <c r="K1643" s="657"/>
      <c r="L1643" s="184"/>
      <c r="M1643" s="184"/>
      <c r="N1643" s="184"/>
      <c r="O1643" s="184"/>
      <c r="P1643" s="184"/>
      <c r="Q1643" s="184"/>
      <c r="R1643" s="184"/>
      <c r="S1643" s="184"/>
      <c r="T1643" s="184"/>
      <c r="U1643" s="184"/>
      <c r="V1643" s="184"/>
      <c r="W1643" s="184"/>
      <c r="X1643" s="184"/>
      <c r="Y1643" s="184"/>
      <c r="Z1643" s="184"/>
    </row>
    <row r="1644" spans="1:26" ht="15.75" outlineLevel="1">
      <c r="A1644" s="286">
        <f t="shared" si="52"/>
        <v>1571</v>
      </c>
      <c r="B1644" s="174" t="s">
        <v>4870</v>
      </c>
      <c r="C1644" s="287" t="s">
        <v>126</v>
      </c>
      <c r="D1644" s="293">
        <v>5</v>
      </c>
      <c r="E1644" s="389"/>
      <c r="F1644" s="287">
        <v>5</v>
      </c>
      <c r="G1644" s="123"/>
      <c r="H1644" s="123"/>
      <c r="I1644" s="575"/>
      <c r="J1644" s="287" t="s">
        <v>4850</v>
      </c>
      <c r="K1644" s="657"/>
      <c r="L1644" s="184"/>
      <c r="M1644" s="184"/>
      <c r="N1644" s="184"/>
      <c r="O1644" s="184"/>
      <c r="P1644" s="184"/>
      <c r="Q1644" s="184"/>
      <c r="R1644" s="184"/>
      <c r="S1644" s="184"/>
      <c r="T1644" s="184"/>
      <c r="U1644" s="184"/>
      <c r="V1644" s="184"/>
      <c r="W1644" s="184"/>
      <c r="X1644" s="184"/>
      <c r="Y1644" s="184"/>
      <c r="Z1644" s="184"/>
    </row>
    <row r="1645" spans="1:26" ht="15.75" outlineLevel="1">
      <c r="A1645" s="286">
        <f t="shared" si="52"/>
        <v>1572</v>
      </c>
      <c r="B1645" s="174" t="s">
        <v>4871</v>
      </c>
      <c r="C1645" s="287" t="s">
        <v>126</v>
      </c>
      <c r="D1645" s="293">
        <v>5</v>
      </c>
      <c r="E1645" s="389"/>
      <c r="F1645" s="287">
        <v>5</v>
      </c>
      <c r="G1645" s="123"/>
      <c r="H1645" s="123"/>
      <c r="I1645" s="575"/>
      <c r="J1645" s="287" t="s">
        <v>4850</v>
      </c>
      <c r="K1645" s="657"/>
      <c r="L1645" s="184"/>
      <c r="M1645" s="184"/>
      <c r="N1645" s="184"/>
      <c r="O1645" s="184"/>
      <c r="P1645" s="184"/>
      <c r="Q1645" s="184"/>
      <c r="R1645" s="184"/>
      <c r="S1645" s="184"/>
      <c r="T1645" s="184"/>
      <c r="U1645" s="184"/>
      <c r="V1645" s="184"/>
      <c r="W1645" s="184"/>
      <c r="X1645" s="184"/>
      <c r="Y1645" s="184"/>
      <c r="Z1645" s="184"/>
    </row>
    <row r="1646" spans="1:26" ht="15.75" outlineLevel="1">
      <c r="A1646" s="286">
        <f t="shared" si="52"/>
        <v>1573</v>
      </c>
      <c r="B1646" s="174" t="s">
        <v>4872</v>
      </c>
      <c r="C1646" s="287" t="s">
        <v>126</v>
      </c>
      <c r="D1646" s="293">
        <v>10</v>
      </c>
      <c r="E1646" s="389"/>
      <c r="F1646" s="287">
        <v>10</v>
      </c>
      <c r="G1646" s="123"/>
      <c r="H1646" s="123"/>
      <c r="I1646" s="575"/>
      <c r="J1646" s="287" t="s">
        <v>4850</v>
      </c>
      <c r="K1646" s="657"/>
      <c r="L1646" s="184"/>
      <c r="M1646" s="184"/>
      <c r="N1646" s="184"/>
      <c r="O1646" s="184"/>
      <c r="P1646" s="184"/>
      <c r="Q1646" s="184"/>
      <c r="R1646" s="184"/>
      <c r="S1646" s="184"/>
      <c r="T1646" s="184"/>
      <c r="U1646" s="184"/>
      <c r="V1646" s="184"/>
      <c r="W1646" s="184"/>
      <c r="X1646" s="184"/>
      <c r="Y1646" s="184"/>
      <c r="Z1646" s="184"/>
    </row>
    <row r="1647" spans="1:26" ht="15.75" outlineLevel="1">
      <c r="A1647" s="390"/>
      <c r="B1647" s="744" t="s">
        <v>4873</v>
      </c>
      <c r="C1647" s="745"/>
      <c r="D1647" s="745"/>
      <c r="E1647" s="745"/>
      <c r="F1647" s="745"/>
      <c r="G1647" s="745"/>
      <c r="H1647" s="745"/>
      <c r="I1647" s="745"/>
      <c r="J1647" s="745"/>
      <c r="K1647" s="745"/>
      <c r="L1647" s="184"/>
      <c r="M1647" s="184"/>
      <c r="N1647" s="184"/>
      <c r="O1647" s="184"/>
      <c r="P1647" s="184"/>
      <c r="Q1647" s="184"/>
      <c r="R1647" s="184"/>
      <c r="S1647" s="184"/>
      <c r="T1647" s="184"/>
      <c r="U1647" s="184"/>
      <c r="V1647" s="184"/>
      <c r="W1647" s="184"/>
      <c r="X1647" s="184"/>
      <c r="Y1647" s="184"/>
      <c r="Z1647" s="184"/>
    </row>
    <row r="1648" spans="1:26" ht="15.75" customHeight="1" outlineLevel="1">
      <c r="A1648" s="283">
        <f>A1646+1</f>
        <v>1574</v>
      </c>
      <c r="B1648" s="347" t="s">
        <v>4874</v>
      </c>
      <c r="C1648" s="294" t="s">
        <v>201</v>
      </c>
      <c r="D1648" s="391">
        <v>2</v>
      </c>
      <c r="E1648" s="168"/>
      <c r="F1648" s="166"/>
      <c r="G1648" s="166"/>
      <c r="H1648" s="282">
        <v>2</v>
      </c>
      <c r="I1648" s="575" t="s">
        <v>4328</v>
      </c>
      <c r="J1648" s="657" t="s">
        <v>21</v>
      </c>
      <c r="K1648" s="575" t="s">
        <v>4875</v>
      </c>
      <c r="L1648" s="184"/>
      <c r="M1648" s="184"/>
      <c r="N1648" s="184"/>
      <c r="O1648" s="184"/>
      <c r="P1648" s="184"/>
      <c r="Q1648" s="184"/>
      <c r="R1648" s="184"/>
      <c r="S1648" s="184"/>
      <c r="T1648" s="184"/>
      <c r="U1648" s="184"/>
      <c r="V1648" s="184"/>
      <c r="W1648" s="184"/>
      <c r="X1648" s="184"/>
      <c r="Y1648" s="184"/>
      <c r="Z1648" s="184"/>
    </row>
    <row r="1649" spans="1:26" ht="15.75" outlineLevel="1">
      <c r="A1649" s="283">
        <f t="shared" ref="A1649:A1670" si="53">A1648+1</f>
        <v>1575</v>
      </c>
      <c r="B1649" s="347" t="s">
        <v>4876</v>
      </c>
      <c r="C1649" s="282" t="s">
        <v>126</v>
      </c>
      <c r="D1649" s="391">
        <v>1</v>
      </c>
      <c r="E1649" s="168"/>
      <c r="F1649" s="166"/>
      <c r="G1649" s="166"/>
      <c r="H1649" s="282">
        <v>1</v>
      </c>
      <c r="I1649" s="575"/>
      <c r="J1649" s="581"/>
      <c r="K1649" s="575"/>
      <c r="L1649" s="184"/>
      <c r="M1649" s="184"/>
      <c r="N1649" s="184"/>
      <c r="O1649" s="184"/>
      <c r="P1649" s="184"/>
      <c r="Q1649" s="184"/>
      <c r="R1649" s="184"/>
      <c r="S1649" s="184"/>
      <c r="T1649" s="184"/>
      <c r="U1649" s="184"/>
      <c r="V1649" s="184"/>
      <c r="W1649" s="184"/>
      <c r="X1649" s="184"/>
      <c r="Y1649" s="184"/>
      <c r="Z1649" s="184"/>
    </row>
    <row r="1650" spans="1:26" ht="15.75" outlineLevel="1">
      <c r="A1650" s="283">
        <f t="shared" si="53"/>
        <v>1576</v>
      </c>
      <c r="B1650" s="347" t="s">
        <v>4877</v>
      </c>
      <c r="C1650" s="294" t="s">
        <v>201</v>
      </c>
      <c r="D1650" s="391">
        <v>2</v>
      </c>
      <c r="E1650" s="168"/>
      <c r="F1650" s="166"/>
      <c r="G1650" s="166"/>
      <c r="H1650" s="282">
        <v>2</v>
      </c>
      <c r="I1650" s="575"/>
      <c r="J1650" s="581"/>
      <c r="K1650" s="575"/>
      <c r="L1650" s="184"/>
      <c r="M1650" s="184"/>
      <c r="N1650" s="184"/>
      <c r="O1650" s="184"/>
      <c r="P1650" s="184"/>
      <c r="Q1650" s="184"/>
      <c r="R1650" s="184"/>
      <c r="S1650" s="184"/>
      <c r="T1650" s="184"/>
      <c r="U1650" s="184"/>
      <c r="V1650" s="184"/>
      <c r="W1650" s="184"/>
      <c r="X1650" s="184"/>
      <c r="Y1650" s="184"/>
      <c r="Z1650" s="184"/>
    </row>
    <row r="1651" spans="1:26" ht="15.75" outlineLevel="1">
      <c r="A1651" s="283">
        <f t="shared" si="53"/>
        <v>1577</v>
      </c>
      <c r="B1651" s="347" t="s">
        <v>4878</v>
      </c>
      <c r="C1651" s="294" t="s">
        <v>201</v>
      </c>
      <c r="D1651" s="391">
        <v>1</v>
      </c>
      <c r="E1651" s="168"/>
      <c r="F1651" s="166"/>
      <c r="G1651" s="166"/>
      <c r="H1651" s="282">
        <v>1</v>
      </c>
      <c r="I1651" s="575"/>
      <c r="J1651" s="581"/>
      <c r="K1651" s="575"/>
      <c r="L1651" s="184"/>
      <c r="M1651" s="184"/>
      <c r="N1651" s="184"/>
      <c r="O1651" s="184"/>
      <c r="P1651" s="184"/>
      <c r="Q1651" s="184"/>
      <c r="R1651" s="184"/>
      <c r="S1651" s="184"/>
      <c r="T1651" s="184"/>
      <c r="U1651" s="184"/>
      <c r="V1651" s="184"/>
      <c r="W1651" s="184"/>
      <c r="X1651" s="184"/>
      <c r="Y1651" s="184"/>
      <c r="Z1651" s="184"/>
    </row>
    <row r="1652" spans="1:26" ht="15.75" outlineLevel="1">
      <c r="A1652" s="283">
        <f t="shared" si="53"/>
        <v>1578</v>
      </c>
      <c r="B1652" s="347" t="s">
        <v>4879</v>
      </c>
      <c r="C1652" s="294" t="s">
        <v>201</v>
      </c>
      <c r="D1652" s="391">
        <v>1</v>
      </c>
      <c r="E1652" s="168"/>
      <c r="F1652" s="166"/>
      <c r="G1652" s="166"/>
      <c r="H1652" s="282">
        <v>1</v>
      </c>
      <c r="I1652" s="575"/>
      <c r="J1652" s="581"/>
      <c r="K1652" s="575"/>
      <c r="L1652" s="184"/>
      <c r="M1652" s="184"/>
      <c r="N1652" s="184"/>
      <c r="O1652" s="184"/>
      <c r="P1652" s="184"/>
      <c r="Q1652" s="184"/>
      <c r="R1652" s="184"/>
      <c r="S1652" s="184"/>
      <c r="T1652" s="184"/>
      <c r="U1652" s="184"/>
      <c r="V1652" s="184"/>
      <c r="W1652" s="184"/>
      <c r="X1652" s="184"/>
      <c r="Y1652" s="184"/>
      <c r="Z1652" s="184"/>
    </row>
    <row r="1653" spans="1:26" ht="15.75" outlineLevel="1">
      <c r="A1653" s="283">
        <f t="shared" si="53"/>
        <v>1579</v>
      </c>
      <c r="B1653" s="347" t="s">
        <v>4880</v>
      </c>
      <c r="C1653" s="294" t="s">
        <v>201</v>
      </c>
      <c r="D1653" s="391">
        <v>1</v>
      </c>
      <c r="E1653" s="168"/>
      <c r="F1653" s="166"/>
      <c r="G1653" s="166"/>
      <c r="H1653" s="282">
        <v>1</v>
      </c>
      <c r="I1653" s="575"/>
      <c r="J1653" s="581"/>
      <c r="K1653" s="575"/>
      <c r="L1653" s="184"/>
      <c r="M1653" s="184"/>
      <c r="N1653" s="184"/>
      <c r="O1653" s="184"/>
      <c r="P1653" s="184"/>
      <c r="Q1653" s="184"/>
      <c r="R1653" s="184"/>
      <c r="S1653" s="184"/>
      <c r="T1653" s="184"/>
      <c r="U1653" s="184"/>
      <c r="V1653" s="184"/>
      <c r="W1653" s="184"/>
      <c r="X1653" s="184"/>
      <c r="Y1653" s="184"/>
      <c r="Z1653" s="184"/>
    </row>
    <row r="1654" spans="1:26" ht="15.75" outlineLevel="1">
      <c r="A1654" s="283">
        <f t="shared" si="53"/>
        <v>1580</v>
      </c>
      <c r="B1654" s="347" t="s">
        <v>4881</v>
      </c>
      <c r="C1654" s="282" t="s">
        <v>4747</v>
      </c>
      <c r="D1654" s="391">
        <v>2</v>
      </c>
      <c r="E1654" s="168"/>
      <c r="F1654" s="166"/>
      <c r="G1654" s="166"/>
      <c r="H1654" s="282">
        <v>2</v>
      </c>
      <c r="I1654" s="575"/>
      <c r="J1654" s="581"/>
      <c r="K1654" s="575"/>
      <c r="L1654" s="184"/>
      <c r="M1654" s="184"/>
      <c r="N1654" s="184"/>
      <c r="O1654" s="184"/>
      <c r="P1654" s="184"/>
      <c r="Q1654" s="184"/>
      <c r="R1654" s="184"/>
      <c r="S1654" s="184"/>
      <c r="T1654" s="184"/>
      <c r="U1654" s="184"/>
      <c r="V1654" s="184"/>
      <c r="W1654" s="184"/>
      <c r="X1654" s="184"/>
      <c r="Y1654" s="184"/>
      <c r="Z1654" s="184"/>
    </row>
    <row r="1655" spans="1:26" ht="15.75" outlineLevel="1">
      <c r="A1655" s="283">
        <f t="shared" si="53"/>
        <v>1581</v>
      </c>
      <c r="B1655" s="347" t="s">
        <v>4882</v>
      </c>
      <c r="C1655" s="282" t="s">
        <v>4747</v>
      </c>
      <c r="D1655" s="391">
        <v>4</v>
      </c>
      <c r="E1655" s="168"/>
      <c r="F1655" s="166"/>
      <c r="G1655" s="166"/>
      <c r="H1655" s="282">
        <v>4</v>
      </c>
      <c r="I1655" s="575"/>
      <c r="J1655" s="581"/>
      <c r="K1655" s="575"/>
      <c r="L1655" s="184"/>
      <c r="M1655" s="184"/>
      <c r="N1655" s="184"/>
      <c r="O1655" s="184"/>
      <c r="P1655" s="184"/>
      <c r="Q1655" s="184"/>
      <c r="R1655" s="184"/>
      <c r="S1655" s="184"/>
      <c r="T1655" s="184"/>
      <c r="U1655" s="184"/>
      <c r="V1655" s="184"/>
      <c r="W1655" s="184"/>
      <c r="X1655" s="184"/>
      <c r="Y1655" s="184"/>
      <c r="Z1655" s="184"/>
    </row>
    <row r="1656" spans="1:26" ht="15.75" outlineLevel="1">
      <c r="A1656" s="283">
        <f t="shared" si="53"/>
        <v>1582</v>
      </c>
      <c r="B1656" s="347" t="s">
        <v>4883</v>
      </c>
      <c r="C1656" s="282" t="s">
        <v>4747</v>
      </c>
      <c r="D1656" s="391">
        <v>4</v>
      </c>
      <c r="E1656" s="168"/>
      <c r="F1656" s="166"/>
      <c r="G1656" s="166"/>
      <c r="H1656" s="282">
        <v>4</v>
      </c>
      <c r="I1656" s="575"/>
      <c r="J1656" s="581"/>
      <c r="K1656" s="575"/>
      <c r="L1656" s="184"/>
      <c r="M1656" s="184"/>
      <c r="N1656" s="184"/>
      <c r="O1656" s="184"/>
      <c r="P1656" s="184"/>
      <c r="Q1656" s="184"/>
      <c r="R1656" s="184"/>
      <c r="S1656" s="184"/>
      <c r="T1656" s="184"/>
      <c r="U1656" s="184"/>
      <c r="V1656" s="184"/>
      <c r="W1656" s="184"/>
      <c r="X1656" s="184"/>
      <c r="Y1656" s="184"/>
      <c r="Z1656" s="184"/>
    </row>
    <row r="1657" spans="1:26" ht="15.75" outlineLevel="1">
      <c r="A1657" s="283">
        <f t="shared" si="53"/>
        <v>1583</v>
      </c>
      <c r="B1657" s="347" t="s">
        <v>4884</v>
      </c>
      <c r="C1657" s="282" t="s">
        <v>4747</v>
      </c>
      <c r="D1657" s="391">
        <v>6</v>
      </c>
      <c r="E1657" s="168"/>
      <c r="F1657" s="166"/>
      <c r="G1657" s="166"/>
      <c r="H1657" s="282">
        <v>6</v>
      </c>
      <c r="I1657" s="575"/>
      <c r="J1657" s="581"/>
      <c r="K1657" s="575"/>
      <c r="L1657" s="184"/>
      <c r="M1657" s="184"/>
      <c r="N1657" s="184"/>
      <c r="O1657" s="184"/>
      <c r="P1657" s="184"/>
      <c r="Q1657" s="184"/>
      <c r="R1657" s="184"/>
      <c r="S1657" s="184"/>
      <c r="T1657" s="184"/>
      <c r="U1657" s="184"/>
      <c r="V1657" s="184"/>
      <c r="W1657" s="184"/>
      <c r="X1657" s="184"/>
      <c r="Y1657" s="184"/>
      <c r="Z1657" s="184"/>
    </row>
    <row r="1658" spans="1:26" ht="15.75" outlineLevel="1">
      <c r="A1658" s="283">
        <f t="shared" si="53"/>
        <v>1584</v>
      </c>
      <c r="B1658" s="347" t="s">
        <v>4885</v>
      </c>
      <c r="C1658" s="294" t="s">
        <v>201</v>
      </c>
      <c r="D1658" s="391">
        <v>1</v>
      </c>
      <c r="E1658" s="168"/>
      <c r="F1658" s="166"/>
      <c r="G1658" s="166"/>
      <c r="H1658" s="282">
        <v>1</v>
      </c>
      <c r="I1658" s="575"/>
      <c r="J1658" s="581"/>
      <c r="K1658" s="575"/>
      <c r="L1658" s="184"/>
      <c r="M1658" s="184"/>
      <c r="N1658" s="184"/>
      <c r="O1658" s="184"/>
      <c r="P1658" s="184"/>
      <c r="Q1658" s="184"/>
      <c r="R1658" s="184"/>
      <c r="S1658" s="184"/>
      <c r="T1658" s="184"/>
      <c r="U1658" s="184"/>
      <c r="V1658" s="184"/>
      <c r="W1658" s="184"/>
      <c r="X1658" s="184"/>
      <c r="Y1658" s="184"/>
      <c r="Z1658" s="184"/>
    </row>
    <row r="1659" spans="1:26" ht="25.5" outlineLevel="1">
      <c r="A1659" s="283">
        <f t="shared" si="53"/>
        <v>1585</v>
      </c>
      <c r="B1659" s="347" t="s">
        <v>4886</v>
      </c>
      <c r="C1659" s="294" t="s">
        <v>201</v>
      </c>
      <c r="D1659" s="391">
        <v>4</v>
      </c>
      <c r="E1659" s="168"/>
      <c r="F1659" s="166"/>
      <c r="G1659" s="166"/>
      <c r="H1659" s="282">
        <v>4</v>
      </c>
      <c r="I1659" s="575"/>
      <c r="J1659" s="581"/>
      <c r="K1659" s="575"/>
      <c r="L1659" s="184"/>
      <c r="M1659" s="184"/>
      <c r="N1659" s="184"/>
      <c r="O1659" s="184"/>
      <c r="P1659" s="184"/>
      <c r="Q1659" s="184"/>
      <c r="R1659" s="184"/>
      <c r="S1659" s="184"/>
      <c r="T1659" s="184"/>
      <c r="U1659" s="184"/>
      <c r="V1659" s="184"/>
      <c r="W1659" s="184"/>
      <c r="X1659" s="184"/>
      <c r="Y1659" s="184"/>
      <c r="Z1659" s="184"/>
    </row>
    <row r="1660" spans="1:26" ht="15.75" outlineLevel="1">
      <c r="A1660" s="283">
        <f t="shared" si="53"/>
        <v>1586</v>
      </c>
      <c r="B1660" s="347" t="s">
        <v>4887</v>
      </c>
      <c r="C1660" s="282" t="s">
        <v>126</v>
      </c>
      <c r="D1660" s="391">
        <v>1</v>
      </c>
      <c r="E1660" s="168"/>
      <c r="F1660" s="166"/>
      <c r="G1660" s="166"/>
      <c r="H1660" s="282">
        <v>1</v>
      </c>
      <c r="I1660" s="575"/>
      <c r="J1660" s="581"/>
      <c r="K1660" s="575"/>
      <c r="L1660" s="184"/>
      <c r="M1660" s="184"/>
      <c r="N1660" s="184"/>
      <c r="O1660" s="184"/>
      <c r="P1660" s="184"/>
      <c r="Q1660" s="184"/>
      <c r="R1660" s="184"/>
      <c r="S1660" s="184"/>
      <c r="T1660" s="184"/>
      <c r="U1660" s="184"/>
      <c r="V1660" s="184"/>
      <c r="W1660" s="184"/>
      <c r="X1660" s="184"/>
      <c r="Y1660" s="184"/>
      <c r="Z1660" s="184"/>
    </row>
    <row r="1661" spans="1:26" ht="15.75" outlineLevel="1">
      <c r="A1661" s="283">
        <f t="shared" si="53"/>
        <v>1587</v>
      </c>
      <c r="B1661" s="347" t="s">
        <v>4888</v>
      </c>
      <c r="C1661" s="282" t="s">
        <v>126</v>
      </c>
      <c r="D1661" s="391">
        <v>1</v>
      </c>
      <c r="E1661" s="168"/>
      <c r="F1661" s="166"/>
      <c r="G1661" s="166"/>
      <c r="H1661" s="282">
        <v>1</v>
      </c>
      <c r="I1661" s="575"/>
      <c r="J1661" s="581"/>
      <c r="K1661" s="575"/>
      <c r="L1661" s="184"/>
      <c r="M1661" s="184"/>
      <c r="N1661" s="184"/>
      <c r="O1661" s="184"/>
      <c r="P1661" s="184"/>
      <c r="Q1661" s="184"/>
      <c r="R1661" s="184"/>
      <c r="S1661" s="184"/>
      <c r="T1661" s="184"/>
      <c r="U1661" s="184"/>
      <c r="V1661" s="184"/>
      <c r="W1661" s="184"/>
      <c r="X1661" s="184"/>
      <c r="Y1661" s="184"/>
      <c r="Z1661" s="184"/>
    </row>
    <row r="1662" spans="1:26" ht="15.75" outlineLevel="1">
      <c r="A1662" s="283">
        <f t="shared" si="53"/>
        <v>1588</v>
      </c>
      <c r="B1662" s="347" t="s">
        <v>4889</v>
      </c>
      <c r="C1662" s="294" t="s">
        <v>201</v>
      </c>
      <c r="D1662" s="391">
        <v>2</v>
      </c>
      <c r="E1662" s="168"/>
      <c r="F1662" s="166"/>
      <c r="G1662" s="166"/>
      <c r="H1662" s="282">
        <v>2</v>
      </c>
      <c r="I1662" s="575"/>
      <c r="J1662" s="581"/>
      <c r="K1662" s="575"/>
      <c r="L1662" s="184"/>
      <c r="M1662" s="184"/>
      <c r="N1662" s="184"/>
      <c r="O1662" s="184"/>
      <c r="P1662" s="184"/>
      <c r="Q1662" s="184"/>
      <c r="R1662" s="184"/>
      <c r="S1662" s="184"/>
      <c r="T1662" s="184"/>
      <c r="U1662" s="184"/>
      <c r="V1662" s="184"/>
      <c r="W1662" s="184"/>
      <c r="X1662" s="184"/>
      <c r="Y1662" s="184"/>
      <c r="Z1662" s="184"/>
    </row>
    <row r="1663" spans="1:26" ht="15.75" outlineLevel="1">
      <c r="A1663" s="283">
        <f t="shared" si="53"/>
        <v>1589</v>
      </c>
      <c r="B1663" s="347" t="s">
        <v>4890</v>
      </c>
      <c r="C1663" s="282" t="s">
        <v>4747</v>
      </c>
      <c r="D1663" s="391">
        <v>2</v>
      </c>
      <c r="E1663" s="168"/>
      <c r="F1663" s="166"/>
      <c r="G1663" s="166"/>
      <c r="H1663" s="282">
        <v>2</v>
      </c>
      <c r="I1663" s="575" t="s">
        <v>4328</v>
      </c>
      <c r="J1663" s="282" t="s">
        <v>4891</v>
      </c>
      <c r="K1663" s="575" t="s">
        <v>4875</v>
      </c>
      <c r="L1663" s="184"/>
      <c r="M1663" s="184"/>
      <c r="N1663" s="184"/>
      <c r="O1663" s="184"/>
      <c r="P1663" s="184"/>
      <c r="Q1663" s="184"/>
      <c r="R1663" s="184"/>
      <c r="S1663" s="184"/>
      <c r="T1663" s="184"/>
      <c r="U1663" s="184"/>
      <c r="V1663" s="184"/>
      <c r="W1663" s="184"/>
      <c r="X1663" s="184"/>
      <c r="Y1663" s="184"/>
      <c r="Z1663" s="184"/>
    </row>
    <row r="1664" spans="1:26" ht="15.75" outlineLevel="1">
      <c r="A1664" s="283">
        <f t="shared" si="53"/>
        <v>1590</v>
      </c>
      <c r="B1664" s="347" t="s">
        <v>4892</v>
      </c>
      <c r="C1664" s="282" t="s">
        <v>4747</v>
      </c>
      <c r="D1664" s="391">
        <v>2</v>
      </c>
      <c r="E1664" s="168"/>
      <c r="F1664" s="166"/>
      <c r="G1664" s="166"/>
      <c r="H1664" s="282">
        <v>2</v>
      </c>
      <c r="I1664" s="575"/>
      <c r="J1664" s="282" t="s">
        <v>4893</v>
      </c>
      <c r="K1664" s="575"/>
      <c r="L1664" s="184"/>
      <c r="M1664" s="184"/>
      <c r="N1664" s="184"/>
      <c r="O1664" s="184"/>
      <c r="P1664" s="184"/>
      <c r="Q1664" s="184"/>
      <c r="R1664" s="184"/>
      <c r="S1664" s="184"/>
      <c r="T1664" s="184"/>
      <c r="U1664" s="184"/>
      <c r="V1664" s="184"/>
      <c r="W1664" s="184"/>
      <c r="X1664" s="184"/>
      <c r="Y1664" s="184"/>
      <c r="Z1664" s="184"/>
    </row>
    <row r="1665" spans="1:26" ht="25.5" customHeight="1" outlineLevel="1">
      <c r="A1665" s="283">
        <f t="shared" si="53"/>
        <v>1591</v>
      </c>
      <c r="B1665" s="347" t="s">
        <v>4894</v>
      </c>
      <c r="C1665" s="282" t="s">
        <v>126</v>
      </c>
      <c r="D1665" s="391">
        <v>1</v>
      </c>
      <c r="E1665" s="168"/>
      <c r="F1665" s="166"/>
      <c r="G1665" s="166"/>
      <c r="H1665" s="282">
        <v>1</v>
      </c>
      <c r="I1665" s="575"/>
      <c r="J1665" s="657" t="s">
        <v>21</v>
      </c>
      <c r="K1665" s="575"/>
      <c r="L1665" s="184"/>
      <c r="M1665" s="184"/>
      <c r="N1665" s="184"/>
      <c r="O1665" s="184"/>
      <c r="P1665" s="184"/>
      <c r="Q1665" s="184"/>
      <c r="R1665" s="184"/>
      <c r="S1665" s="184"/>
      <c r="T1665" s="184"/>
      <c r="U1665" s="184"/>
      <c r="V1665" s="184"/>
      <c r="W1665" s="184"/>
      <c r="X1665" s="184"/>
      <c r="Y1665" s="184"/>
      <c r="Z1665" s="184"/>
    </row>
    <row r="1666" spans="1:26" ht="25.5" customHeight="1" outlineLevel="1">
      <c r="A1666" s="283">
        <f t="shared" si="53"/>
        <v>1592</v>
      </c>
      <c r="B1666" s="347" t="s">
        <v>4895</v>
      </c>
      <c r="C1666" s="294" t="s">
        <v>201</v>
      </c>
      <c r="D1666" s="391">
        <v>1</v>
      </c>
      <c r="E1666" s="168"/>
      <c r="F1666" s="166"/>
      <c r="G1666" s="166"/>
      <c r="H1666" s="282">
        <v>1</v>
      </c>
      <c r="I1666" s="575"/>
      <c r="J1666" s="657"/>
      <c r="K1666" s="575"/>
      <c r="L1666" s="184"/>
      <c r="M1666" s="184"/>
      <c r="N1666" s="184"/>
      <c r="O1666" s="184"/>
      <c r="P1666" s="184"/>
      <c r="Q1666" s="184"/>
      <c r="R1666" s="184"/>
      <c r="S1666" s="184"/>
      <c r="T1666" s="184"/>
      <c r="U1666" s="184"/>
      <c r="V1666" s="184"/>
      <c r="W1666" s="184"/>
      <c r="X1666" s="184"/>
      <c r="Y1666" s="184"/>
      <c r="Z1666" s="184"/>
    </row>
    <row r="1667" spans="1:26" ht="25.5" customHeight="1" outlineLevel="1">
      <c r="A1667" s="283">
        <f t="shared" si="53"/>
        <v>1593</v>
      </c>
      <c r="B1667" s="347" t="s">
        <v>4896</v>
      </c>
      <c r="C1667" s="294" t="s">
        <v>201</v>
      </c>
      <c r="D1667" s="391">
        <v>1</v>
      </c>
      <c r="E1667" s="168"/>
      <c r="F1667" s="166"/>
      <c r="G1667" s="166"/>
      <c r="H1667" s="282">
        <v>1</v>
      </c>
      <c r="I1667" s="575"/>
      <c r="J1667" s="657"/>
      <c r="K1667" s="575"/>
      <c r="L1667" s="184"/>
      <c r="M1667" s="184"/>
      <c r="N1667" s="184"/>
      <c r="O1667" s="184"/>
      <c r="P1667" s="184"/>
      <c r="Q1667" s="184"/>
      <c r="R1667" s="184"/>
      <c r="S1667" s="184"/>
      <c r="T1667" s="184"/>
      <c r="U1667" s="184"/>
      <c r="V1667" s="184"/>
      <c r="W1667" s="184"/>
      <c r="X1667" s="184"/>
      <c r="Y1667" s="184"/>
      <c r="Z1667" s="184"/>
    </row>
    <row r="1668" spans="1:26" ht="25.5" customHeight="1" outlineLevel="1">
      <c r="A1668" s="283">
        <f t="shared" si="53"/>
        <v>1594</v>
      </c>
      <c r="B1668" s="347" t="s">
        <v>4897</v>
      </c>
      <c r="C1668" s="294" t="s">
        <v>201</v>
      </c>
      <c r="D1668" s="391">
        <v>1</v>
      </c>
      <c r="E1668" s="168"/>
      <c r="F1668" s="166"/>
      <c r="G1668" s="166"/>
      <c r="H1668" s="282">
        <v>1</v>
      </c>
      <c r="I1668" s="575"/>
      <c r="J1668" s="657"/>
      <c r="K1668" s="575"/>
      <c r="L1668" s="184"/>
      <c r="M1668" s="184"/>
      <c r="N1668" s="184"/>
      <c r="O1668" s="184"/>
      <c r="P1668" s="184"/>
      <c r="Q1668" s="184"/>
      <c r="R1668" s="184"/>
      <c r="S1668" s="184"/>
      <c r="T1668" s="184"/>
      <c r="U1668" s="184"/>
      <c r="V1668" s="184"/>
      <c r="W1668" s="184"/>
      <c r="X1668" s="184"/>
      <c r="Y1668" s="184"/>
      <c r="Z1668" s="184"/>
    </row>
    <row r="1669" spans="1:26" ht="25.5" customHeight="1" outlineLevel="1">
      <c r="A1669" s="283">
        <f t="shared" si="53"/>
        <v>1595</v>
      </c>
      <c r="B1669" s="347" t="s">
        <v>4898</v>
      </c>
      <c r="C1669" s="294" t="s">
        <v>201</v>
      </c>
      <c r="D1669" s="391">
        <v>1</v>
      </c>
      <c r="E1669" s="168"/>
      <c r="F1669" s="166"/>
      <c r="G1669" s="166"/>
      <c r="H1669" s="282">
        <v>1</v>
      </c>
      <c r="I1669" s="575"/>
      <c r="J1669" s="657"/>
      <c r="K1669" s="575"/>
      <c r="L1669" s="184"/>
      <c r="M1669" s="184"/>
      <c r="N1669" s="184"/>
      <c r="O1669" s="184"/>
      <c r="P1669" s="184"/>
      <c r="Q1669" s="184"/>
      <c r="R1669" s="184"/>
      <c r="S1669" s="184"/>
      <c r="T1669" s="184"/>
      <c r="U1669" s="184"/>
      <c r="V1669" s="184"/>
      <c r="W1669" s="184"/>
      <c r="X1669" s="184"/>
      <c r="Y1669" s="184"/>
      <c r="Z1669" s="184"/>
    </row>
    <row r="1670" spans="1:26" ht="25.5" customHeight="1" outlineLevel="1">
      <c r="A1670" s="283">
        <f t="shared" si="53"/>
        <v>1596</v>
      </c>
      <c r="B1670" s="347" t="s">
        <v>4899</v>
      </c>
      <c r="C1670" s="282" t="s">
        <v>126</v>
      </c>
      <c r="D1670" s="391">
        <v>6</v>
      </c>
      <c r="E1670" s="168"/>
      <c r="F1670" s="166"/>
      <c r="G1670" s="166"/>
      <c r="H1670" s="282">
        <v>6</v>
      </c>
      <c r="I1670" s="575"/>
      <c r="J1670" s="657"/>
      <c r="K1670" s="575"/>
      <c r="L1670" s="184"/>
      <c r="M1670" s="184"/>
      <c r="N1670" s="184"/>
      <c r="O1670" s="184"/>
      <c r="P1670" s="184"/>
      <c r="Q1670" s="184"/>
      <c r="R1670" s="184"/>
      <c r="S1670" s="184"/>
      <c r="T1670" s="184"/>
      <c r="U1670" s="184"/>
      <c r="V1670" s="184"/>
      <c r="W1670" s="184"/>
      <c r="X1670" s="184"/>
      <c r="Y1670" s="184"/>
      <c r="Z1670" s="184"/>
    </row>
    <row r="1671" spans="1:26" ht="15.75" outlineLevel="1">
      <c r="A1671" s="392"/>
      <c r="B1671" s="748" t="s">
        <v>4900</v>
      </c>
      <c r="C1671" s="745"/>
      <c r="D1671" s="745"/>
      <c r="E1671" s="745"/>
      <c r="F1671" s="745"/>
      <c r="G1671" s="745"/>
      <c r="H1671" s="745"/>
      <c r="I1671" s="745"/>
      <c r="J1671" s="745"/>
      <c r="K1671" s="745"/>
      <c r="L1671" s="184"/>
      <c r="M1671" s="184"/>
      <c r="N1671" s="184"/>
      <c r="O1671" s="184"/>
      <c r="P1671" s="184"/>
      <c r="Q1671" s="184"/>
      <c r="R1671" s="184"/>
      <c r="S1671" s="184"/>
      <c r="T1671" s="184"/>
      <c r="U1671" s="184"/>
      <c r="V1671" s="184"/>
      <c r="W1671" s="184"/>
      <c r="X1671" s="184"/>
      <c r="Y1671" s="184"/>
      <c r="Z1671" s="184"/>
    </row>
    <row r="1672" spans="1:26" ht="46.5" customHeight="1" outlineLevel="1">
      <c r="A1672" s="283">
        <f>A1670+1</f>
        <v>1597</v>
      </c>
      <c r="B1672" s="347" t="s">
        <v>4901</v>
      </c>
      <c r="C1672" s="282" t="s">
        <v>4747</v>
      </c>
      <c r="D1672" s="391">
        <v>30</v>
      </c>
      <c r="E1672" s="168"/>
      <c r="F1672" s="166"/>
      <c r="G1672" s="282">
        <v>30</v>
      </c>
      <c r="H1672" s="166"/>
      <c r="I1672" s="575" t="s">
        <v>4328</v>
      </c>
      <c r="J1672" s="657" t="s">
        <v>4902</v>
      </c>
      <c r="K1672" s="575" t="s">
        <v>4903</v>
      </c>
      <c r="L1672" s="184"/>
      <c r="M1672" s="184"/>
      <c r="N1672" s="184"/>
      <c r="O1672" s="184"/>
      <c r="P1672" s="184"/>
      <c r="Q1672" s="184"/>
      <c r="R1672" s="184"/>
      <c r="S1672" s="184"/>
      <c r="T1672" s="184"/>
      <c r="U1672" s="184"/>
      <c r="V1672" s="184"/>
      <c r="W1672" s="184"/>
      <c r="X1672" s="184"/>
      <c r="Y1672" s="184"/>
      <c r="Z1672" s="184"/>
    </row>
    <row r="1673" spans="1:26" ht="46.5" customHeight="1" outlineLevel="1">
      <c r="A1673" s="283">
        <f t="shared" ref="A1673:A1675" si="54">A1672+1</f>
        <v>1598</v>
      </c>
      <c r="B1673" s="347" t="s">
        <v>4904</v>
      </c>
      <c r="C1673" s="282" t="s">
        <v>126</v>
      </c>
      <c r="D1673" s="391">
        <v>30</v>
      </c>
      <c r="E1673" s="168"/>
      <c r="F1673" s="166"/>
      <c r="G1673" s="282">
        <v>30</v>
      </c>
      <c r="H1673" s="166"/>
      <c r="I1673" s="575"/>
      <c r="J1673" s="657"/>
      <c r="K1673" s="575"/>
      <c r="L1673" s="184"/>
      <c r="M1673" s="184"/>
      <c r="N1673" s="184"/>
      <c r="O1673" s="184"/>
      <c r="P1673" s="184"/>
      <c r="Q1673" s="184"/>
      <c r="R1673" s="184"/>
      <c r="S1673" s="184"/>
      <c r="T1673" s="184"/>
      <c r="U1673" s="184"/>
      <c r="V1673" s="184"/>
      <c r="W1673" s="184"/>
      <c r="X1673" s="184"/>
      <c r="Y1673" s="184"/>
      <c r="Z1673" s="184"/>
    </row>
    <row r="1674" spans="1:26" ht="46.5" customHeight="1" outlineLevel="1">
      <c r="A1674" s="283">
        <f t="shared" si="54"/>
        <v>1599</v>
      </c>
      <c r="B1674" s="347" t="s">
        <v>4905</v>
      </c>
      <c r="C1674" s="294" t="s">
        <v>201</v>
      </c>
      <c r="D1674" s="391">
        <v>15</v>
      </c>
      <c r="E1674" s="168"/>
      <c r="F1674" s="166"/>
      <c r="G1674" s="282">
        <v>15</v>
      </c>
      <c r="H1674" s="166"/>
      <c r="I1674" s="575"/>
      <c r="J1674" s="657"/>
      <c r="K1674" s="575"/>
      <c r="L1674" s="184"/>
      <c r="M1674" s="184"/>
      <c r="N1674" s="184"/>
      <c r="O1674" s="184"/>
      <c r="P1674" s="184"/>
      <c r="Q1674" s="184"/>
      <c r="R1674" s="184"/>
      <c r="S1674" s="184"/>
      <c r="T1674" s="184"/>
      <c r="U1674" s="184"/>
      <c r="V1674" s="184"/>
      <c r="W1674" s="184"/>
      <c r="X1674" s="184"/>
      <c r="Y1674" s="184"/>
      <c r="Z1674" s="184"/>
    </row>
    <row r="1675" spans="1:26" ht="46.5" customHeight="1" outlineLevel="1">
      <c r="A1675" s="283">
        <f t="shared" si="54"/>
        <v>1600</v>
      </c>
      <c r="B1675" s="347" t="s">
        <v>4906</v>
      </c>
      <c r="C1675" s="282" t="s">
        <v>4747</v>
      </c>
      <c r="D1675" s="391">
        <v>20</v>
      </c>
      <c r="E1675" s="168"/>
      <c r="F1675" s="166"/>
      <c r="G1675" s="282">
        <v>20</v>
      </c>
      <c r="H1675" s="166"/>
      <c r="I1675" s="575"/>
      <c r="J1675" s="657"/>
      <c r="K1675" s="575"/>
      <c r="L1675" s="184"/>
      <c r="M1675" s="184"/>
      <c r="N1675" s="184"/>
      <c r="O1675" s="184"/>
      <c r="P1675" s="184"/>
      <c r="Q1675" s="184"/>
      <c r="R1675" s="184"/>
      <c r="S1675" s="184"/>
      <c r="T1675" s="184"/>
      <c r="U1675" s="184"/>
      <c r="V1675" s="184"/>
      <c r="W1675" s="184"/>
      <c r="X1675" s="184"/>
      <c r="Y1675" s="184"/>
      <c r="Z1675" s="184"/>
    </row>
    <row r="1676" spans="1:26" ht="15.75" customHeight="1" outlineLevel="1">
      <c r="A1676" s="390"/>
      <c r="B1676" s="744" t="s">
        <v>4907</v>
      </c>
      <c r="C1676" s="745"/>
      <c r="D1676" s="745"/>
      <c r="E1676" s="745"/>
      <c r="F1676" s="745"/>
      <c r="G1676" s="745"/>
      <c r="H1676" s="745"/>
      <c r="I1676" s="745"/>
      <c r="J1676" s="745"/>
      <c r="K1676" s="745"/>
      <c r="L1676" s="184"/>
      <c r="M1676" s="184"/>
      <c r="N1676" s="184"/>
      <c r="O1676" s="184"/>
      <c r="P1676" s="184"/>
      <c r="Q1676" s="184"/>
      <c r="R1676" s="184"/>
      <c r="S1676" s="184"/>
      <c r="T1676" s="184"/>
      <c r="U1676" s="184"/>
      <c r="V1676" s="184"/>
      <c r="W1676" s="184"/>
      <c r="X1676" s="184"/>
      <c r="Y1676" s="184"/>
      <c r="Z1676" s="184"/>
    </row>
    <row r="1677" spans="1:26" ht="97.5" customHeight="1" outlineLevel="1">
      <c r="A1677" s="286">
        <f>A1675+1</f>
        <v>1601</v>
      </c>
      <c r="B1677" s="174" t="s">
        <v>4904</v>
      </c>
      <c r="C1677" s="287" t="s">
        <v>126</v>
      </c>
      <c r="D1677" s="293">
        <v>6</v>
      </c>
      <c r="E1677" s="389"/>
      <c r="F1677" s="123"/>
      <c r="G1677" s="287">
        <v>6</v>
      </c>
      <c r="H1677" s="123"/>
      <c r="I1677" s="575" t="s">
        <v>4328</v>
      </c>
      <c r="J1677" s="624" t="s">
        <v>4908</v>
      </c>
      <c r="K1677" s="576" t="s">
        <v>4909</v>
      </c>
      <c r="L1677" s="184"/>
      <c r="M1677" s="184"/>
      <c r="N1677" s="184"/>
      <c r="O1677" s="184"/>
      <c r="P1677" s="184"/>
      <c r="Q1677" s="184"/>
      <c r="R1677" s="184"/>
      <c r="S1677" s="184"/>
      <c r="T1677" s="184"/>
      <c r="U1677" s="184"/>
      <c r="V1677" s="184"/>
      <c r="W1677" s="184"/>
      <c r="X1677" s="184"/>
      <c r="Y1677" s="184"/>
      <c r="Z1677" s="184"/>
    </row>
    <row r="1678" spans="1:26" ht="97.5" customHeight="1" outlineLevel="1">
      <c r="A1678" s="286">
        <f>A1677+1</f>
        <v>1602</v>
      </c>
      <c r="B1678" s="174" t="s">
        <v>4901</v>
      </c>
      <c r="C1678" s="287" t="s">
        <v>4747</v>
      </c>
      <c r="D1678" s="293">
        <v>6</v>
      </c>
      <c r="E1678" s="389"/>
      <c r="F1678" s="123"/>
      <c r="G1678" s="287">
        <v>6</v>
      </c>
      <c r="H1678" s="123"/>
      <c r="I1678" s="575"/>
      <c r="J1678" s="624"/>
      <c r="K1678" s="581"/>
      <c r="L1678" s="184"/>
      <c r="M1678" s="184"/>
      <c r="N1678" s="184"/>
      <c r="O1678" s="184"/>
      <c r="P1678" s="184"/>
      <c r="Q1678" s="184"/>
      <c r="R1678" s="184"/>
      <c r="S1678" s="184"/>
      <c r="T1678" s="184"/>
      <c r="U1678" s="184"/>
      <c r="V1678" s="184"/>
      <c r="W1678" s="184"/>
      <c r="X1678" s="184"/>
      <c r="Y1678" s="184"/>
      <c r="Z1678" s="184"/>
    </row>
    <row r="1679" spans="1:26" ht="15.75" customHeight="1" outlineLevel="1">
      <c r="A1679" s="390"/>
      <c r="B1679" s="744" t="s">
        <v>4910</v>
      </c>
      <c r="C1679" s="745"/>
      <c r="D1679" s="745"/>
      <c r="E1679" s="745"/>
      <c r="F1679" s="745"/>
      <c r="G1679" s="745"/>
      <c r="H1679" s="745"/>
      <c r="I1679" s="745"/>
      <c r="J1679" s="745"/>
      <c r="K1679" s="745"/>
      <c r="L1679" s="184"/>
      <c r="M1679" s="184"/>
      <c r="N1679" s="184"/>
      <c r="O1679" s="184"/>
      <c r="P1679" s="184"/>
      <c r="Q1679" s="184"/>
      <c r="R1679" s="184"/>
      <c r="S1679" s="184"/>
      <c r="T1679" s="184"/>
      <c r="U1679" s="184"/>
      <c r="V1679" s="184"/>
      <c r="W1679" s="184"/>
      <c r="X1679" s="184"/>
      <c r="Y1679" s="184"/>
      <c r="Z1679" s="184"/>
    </row>
    <row r="1680" spans="1:26" ht="109.5" customHeight="1" outlineLevel="1">
      <c r="A1680" s="286">
        <f>A1678+1</f>
        <v>1603</v>
      </c>
      <c r="B1680" s="174" t="s">
        <v>4904</v>
      </c>
      <c r="C1680" s="287" t="s">
        <v>126</v>
      </c>
      <c r="D1680" s="293">
        <v>6</v>
      </c>
      <c r="E1680" s="389"/>
      <c r="F1680" s="123"/>
      <c r="G1680" s="287">
        <v>6</v>
      </c>
      <c r="H1680" s="123"/>
      <c r="I1680" s="575" t="s">
        <v>4328</v>
      </c>
      <c r="J1680" s="624" t="s">
        <v>4911</v>
      </c>
      <c r="K1680" s="576" t="s">
        <v>4912</v>
      </c>
      <c r="L1680" s="184"/>
      <c r="M1680" s="184"/>
      <c r="N1680" s="184"/>
      <c r="O1680" s="184"/>
      <c r="P1680" s="184"/>
      <c r="Q1680" s="184"/>
      <c r="R1680" s="184"/>
      <c r="S1680" s="184"/>
      <c r="T1680" s="184"/>
      <c r="U1680" s="184"/>
      <c r="V1680" s="184"/>
      <c r="W1680" s="184"/>
      <c r="X1680" s="184"/>
      <c r="Y1680" s="184"/>
      <c r="Z1680" s="184"/>
    </row>
    <row r="1681" spans="1:26" ht="60.75" customHeight="1" outlineLevel="1">
      <c r="A1681" s="286">
        <f t="shared" ref="A1681:A1682" si="55">A1680+1</f>
        <v>1604</v>
      </c>
      <c r="B1681" s="174" t="s">
        <v>4905</v>
      </c>
      <c r="C1681" s="294" t="s">
        <v>201</v>
      </c>
      <c r="D1681" s="293">
        <v>3</v>
      </c>
      <c r="E1681" s="389"/>
      <c r="F1681" s="123"/>
      <c r="G1681" s="287">
        <v>3</v>
      </c>
      <c r="H1681" s="123"/>
      <c r="I1681" s="575"/>
      <c r="J1681" s="624"/>
      <c r="K1681" s="581"/>
      <c r="L1681" s="184"/>
      <c r="M1681" s="184"/>
      <c r="N1681" s="184"/>
      <c r="O1681" s="184"/>
      <c r="P1681" s="184"/>
      <c r="Q1681" s="184"/>
      <c r="R1681" s="184"/>
      <c r="S1681" s="184"/>
      <c r="T1681" s="184"/>
      <c r="U1681" s="184"/>
      <c r="V1681" s="184"/>
      <c r="W1681" s="184"/>
      <c r="X1681" s="184"/>
      <c r="Y1681" s="184"/>
      <c r="Z1681" s="184"/>
    </row>
    <row r="1682" spans="1:26" ht="60.75" customHeight="1" outlineLevel="1">
      <c r="A1682" s="286">
        <f t="shared" si="55"/>
        <v>1605</v>
      </c>
      <c r="B1682" s="174" t="s">
        <v>4901</v>
      </c>
      <c r="C1682" s="287" t="s">
        <v>4747</v>
      </c>
      <c r="D1682" s="293">
        <v>6</v>
      </c>
      <c r="E1682" s="389"/>
      <c r="F1682" s="123"/>
      <c r="G1682" s="287">
        <v>6</v>
      </c>
      <c r="H1682" s="123"/>
      <c r="I1682" s="575"/>
      <c r="J1682" s="624"/>
      <c r="K1682" s="581"/>
      <c r="L1682" s="184"/>
      <c r="M1682" s="184"/>
      <c r="N1682" s="184"/>
      <c r="O1682" s="184"/>
      <c r="P1682" s="184"/>
      <c r="Q1682" s="184"/>
      <c r="R1682" s="184"/>
      <c r="S1682" s="184"/>
      <c r="T1682" s="184"/>
      <c r="U1682" s="184"/>
      <c r="V1682" s="184"/>
      <c r="W1682" s="184"/>
      <c r="X1682" s="184"/>
      <c r="Y1682" s="184"/>
      <c r="Z1682" s="184"/>
    </row>
    <row r="1683" spans="1:26" ht="15.75" customHeight="1" outlineLevel="1">
      <c r="A1683" s="390"/>
      <c r="B1683" s="744" t="s">
        <v>4913</v>
      </c>
      <c r="C1683" s="745"/>
      <c r="D1683" s="745"/>
      <c r="E1683" s="745"/>
      <c r="F1683" s="745"/>
      <c r="G1683" s="745"/>
      <c r="H1683" s="745"/>
      <c r="I1683" s="745"/>
      <c r="J1683" s="745"/>
      <c r="K1683" s="745"/>
      <c r="L1683" s="184"/>
      <c r="M1683" s="184"/>
      <c r="N1683" s="184"/>
      <c r="O1683" s="184"/>
      <c r="P1683" s="184"/>
      <c r="Q1683" s="184"/>
      <c r="R1683" s="184"/>
      <c r="S1683" s="184"/>
      <c r="T1683" s="184"/>
      <c r="U1683" s="184"/>
      <c r="V1683" s="184"/>
      <c r="W1683" s="184"/>
      <c r="X1683" s="184"/>
      <c r="Y1683" s="184"/>
      <c r="Z1683" s="184"/>
    </row>
    <row r="1684" spans="1:26" ht="15" customHeight="1" outlineLevel="1">
      <c r="A1684" s="286">
        <f>A1682+1</f>
        <v>1606</v>
      </c>
      <c r="B1684" s="347" t="s">
        <v>4914</v>
      </c>
      <c r="C1684" s="282" t="s">
        <v>4747</v>
      </c>
      <c r="D1684" s="391">
        <v>6</v>
      </c>
      <c r="E1684" s="168"/>
      <c r="F1684" s="282">
        <v>6</v>
      </c>
      <c r="G1684" s="166"/>
      <c r="H1684" s="166"/>
      <c r="I1684" s="575" t="s">
        <v>4328</v>
      </c>
      <c r="J1684" s="282">
        <v>96183105</v>
      </c>
      <c r="K1684" s="657" t="s">
        <v>4915</v>
      </c>
      <c r="L1684" s="184"/>
      <c r="M1684" s="184"/>
      <c r="N1684" s="184"/>
      <c r="O1684" s="184"/>
      <c r="P1684" s="184"/>
      <c r="Q1684" s="184"/>
      <c r="R1684" s="184"/>
      <c r="S1684" s="184"/>
      <c r="T1684" s="184"/>
      <c r="U1684" s="184"/>
      <c r="V1684" s="184"/>
      <c r="W1684" s="184"/>
      <c r="X1684" s="184"/>
      <c r="Y1684" s="184"/>
      <c r="Z1684" s="184"/>
    </row>
    <row r="1685" spans="1:26" ht="15" customHeight="1" outlineLevel="1">
      <c r="A1685" s="286">
        <f t="shared" ref="A1685:A1720" si="56">A1684+1</f>
        <v>1607</v>
      </c>
      <c r="B1685" s="347" t="s">
        <v>4916</v>
      </c>
      <c r="C1685" s="282" t="s">
        <v>201</v>
      </c>
      <c r="D1685" s="391">
        <v>12</v>
      </c>
      <c r="E1685" s="168"/>
      <c r="F1685" s="282">
        <v>12</v>
      </c>
      <c r="G1685" s="166"/>
      <c r="H1685" s="166"/>
      <c r="I1685" s="575"/>
      <c r="J1685" s="282">
        <v>96405129</v>
      </c>
      <c r="K1685" s="657"/>
      <c r="L1685" s="184"/>
      <c r="M1685" s="184"/>
      <c r="N1685" s="184"/>
      <c r="O1685" s="184"/>
      <c r="P1685" s="184"/>
      <c r="Q1685" s="184"/>
      <c r="R1685" s="184"/>
      <c r="S1685" s="184"/>
      <c r="T1685" s="184"/>
      <c r="U1685" s="184"/>
      <c r="V1685" s="184"/>
      <c r="W1685" s="184"/>
      <c r="X1685" s="184"/>
      <c r="Y1685" s="184"/>
      <c r="Z1685" s="184"/>
    </row>
    <row r="1686" spans="1:26" ht="15" customHeight="1" outlineLevel="1">
      <c r="A1686" s="286">
        <f t="shared" si="56"/>
        <v>1608</v>
      </c>
      <c r="B1686" s="347" t="s">
        <v>4917</v>
      </c>
      <c r="C1686" s="282" t="s">
        <v>201</v>
      </c>
      <c r="D1686" s="391">
        <v>12</v>
      </c>
      <c r="E1686" s="168"/>
      <c r="F1686" s="282">
        <v>12</v>
      </c>
      <c r="G1686" s="166"/>
      <c r="H1686" s="166"/>
      <c r="I1686" s="575"/>
      <c r="J1686" s="282">
        <v>96800086</v>
      </c>
      <c r="K1686" s="657"/>
      <c r="L1686" s="184"/>
      <c r="M1686" s="184"/>
      <c r="N1686" s="184"/>
      <c r="O1686" s="184"/>
      <c r="P1686" s="184"/>
      <c r="Q1686" s="184"/>
      <c r="R1686" s="184"/>
      <c r="S1686" s="184"/>
      <c r="T1686" s="184"/>
      <c r="U1686" s="184"/>
      <c r="V1686" s="184"/>
      <c r="W1686" s="184"/>
      <c r="X1686" s="184"/>
      <c r="Y1686" s="184"/>
      <c r="Z1686" s="184"/>
    </row>
    <row r="1687" spans="1:26" ht="15" customHeight="1" outlineLevel="1">
      <c r="A1687" s="286">
        <f t="shared" si="56"/>
        <v>1609</v>
      </c>
      <c r="B1687" s="347" t="s">
        <v>4918</v>
      </c>
      <c r="C1687" s="282" t="s">
        <v>4747</v>
      </c>
      <c r="D1687" s="391">
        <v>48</v>
      </c>
      <c r="E1687" s="168"/>
      <c r="F1687" s="282">
        <v>48</v>
      </c>
      <c r="G1687" s="166"/>
      <c r="H1687" s="166"/>
      <c r="I1687" s="575"/>
      <c r="J1687" s="282" t="s">
        <v>4919</v>
      </c>
      <c r="K1687" s="657"/>
      <c r="L1687" s="184"/>
      <c r="M1687" s="184"/>
      <c r="N1687" s="184"/>
      <c r="O1687" s="184"/>
      <c r="P1687" s="184"/>
      <c r="Q1687" s="184"/>
      <c r="R1687" s="184"/>
      <c r="S1687" s="184"/>
      <c r="T1687" s="184"/>
      <c r="U1687" s="184"/>
      <c r="V1687" s="184"/>
      <c r="W1687" s="184"/>
      <c r="X1687" s="184"/>
      <c r="Y1687" s="184"/>
      <c r="Z1687" s="184"/>
    </row>
    <row r="1688" spans="1:26" ht="24.75" customHeight="1" outlineLevel="1">
      <c r="A1688" s="286">
        <f t="shared" si="56"/>
        <v>1610</v>
      </c>
      <c r="B1688" s="347" t="s">
        <v>4920</v>
      </c>
      <c r="C1688" s="282" t="s">
        <v>201</v>
      </c>
      <c r="D1688" s="391">
        <v>12</v>
      </c>
      <c r="E1688" s="168"/>
      <c r="F1688" s="282">
        <v>12</v>
      </c>
      <c r="G1688" s="166"/>
      <c r="H1688" s="166"/>
      <c r="I1688" s="575"/>
      <c r="J1688" s="282" t="s">
        <v>4921</v>
      </c>
      <c r="K1688" s="657"/>
      <c r="L1688" s="184"/>
      <c r="M1688" s="184"/>
      <c r="N1688" s="184"/>
      <c r="O1688" s="184"/>
      <c r="P1688" s="184"/>
      <c r="Q1688" s="184"/>
      <c r="R1688" s="184"/>
      <c r="S1688" s="184"/>
      <c r="T1688" s="184"/>
      <c r="U1688" s="184"/>
      <c r="V1688" s="184"/>
      <c r="W1688" s="184"/>
      <c r="X1688" s="184"/>
      <c r="Y1688" s="184"/>
      <c r="Z1688" s="184"/>
    </row>
    <row r="1689" spans="1:26" ht="24.75" customHeight="1" outlineLevel="1">
      <c r="A1689" s="286">
        <f t="shared" si="56"/>
        <v>1611</v>
      </c>
      <c r="B1689" s="347" t="s">
        <v>4922</v>
      </c>
      <c r="C1689" s="282" t="s">
        <v>201</v>
      </c>
      <c r="D1689" s="391">
        <v>12</v>
      </c>
      <c r="E1689" s="168"/>
      <c r="F1689" s="282">
        <v>12</v>
      </c>
      <c r="G1689" s="166"/>
      <c r="H1689" s="166"/>
      <c r="I1689" s="575"/>
      <c r="J1689" s="282" t="s">
        <v>4923</v>
      </c>
      <c r="K1689" s="657"/>
      <c r="L1689" s="184"/>
      <c r="M1689" s="184"/>
      <c r="N1689" s="184"/>
      <c r="O1689" s="184"/>
      <c r="P1689" s="184"/>
      <c r="Q1689" s="184"/>
      <c r="R1689" s="184"/>
      <c r="S1689" s="184"/>
      <c r="T1689" s="184"/>
      <c r="U1689" s="184"/>
      <c r="V1689" s="184"/>
      <c r="W1689" s="184"/>
      <c r="X1689" s="184"/>
      <c r="Y1689" s="184"/>
      <c r="Z1689" s="184"/>
    </row>
    <row r="1690" spans="1:26" ht="15" customHeight="1" outlineLevel="1">
      <c r="A1690" s="286">
        <f t="shared" si="56"/>
        <v>1612</v>
      </c>
      <c r="B1690" s="347" t="s">
        <v>4924</v>
      </c>
      <c r="C1690" s="282" t="s">
        <v>4747</v>
      </c>
      <c r="D1690" s="391">
        <v>8</v>
      </c>
      <c r="E1690" s="168"/>
      <c r="F1690" s="282">
        <v>8</v>
      </c>
      <c r="G1690" s="166"/>
      <c r="H1690" s="166"/>
      <c r="I1690" s="575"/>
      <c r="J1690" s="282">
        <v>96545261</v>
      </c>
      <c r="K1690" s="657"/>
      <c r="L1690" s="184"/>
      <c r="M1690" s="184"/>
      <c r="N1690" s="184"/>
      <c r="O1690" s="184"/>
      <c r="P1690" s="184"/>
      <c r="Q1690" s="184"/>
      <c r="R1690" s="184"/>
      <c r="S1690" s="184"/>
      <c r="T1690" s="184"/>
      <c r="U1690" s="184"/>
      <c r="V1690" s="184"/>
      <c r="W1690" s="184"/>
      <c r="X1690" s="184"/>
      <c r="Y1690" s="184"/>
      <c r="Z1690" s="184"/>
    </row>
    <row r="1691" spans="1:26" ht="25.5" customHeight="1" outlineLevel="1">
      <c r="A1691" s="286">
        <f t="shared" si="56"/>
        <v>1613</v>
      </c>
      <c r="B1691" s="347" t="s">
        <v>4925</v>
      </c>
      <c r="C1691" s="282" t="s">
        <v>4747</v>
      </c>
      <c r="D1691" s="391">
        <v>6</v>
      </c>
      <c r="E1691" s="168"/>
      <c r="F1691" s="282">
        <v>6</v>
      </c>
      <c r="G1691" s="166"/>
      <c r="H1691" s="166"/>
      <c r="I1691" s="575"/>
      <c r="J1691" s="657" t="s">
        <v>21</v>
      </c>
      <c r="K1691" s="657"/>
      <c r="L1691" s="184"/>
      <c r="M1691" s="184"/>
      <c r="N1691" s="184"/>
      <c r="O1691" s="184"/>
      <c r="P1691" s="184"/>
      <c r="Q1691" s="184"/>
      <c r="R1691" s="184"/>
      <c r="S1691" s="184"/>
      <c r="T1691" s="184"/>
      <c r="U1691" s="184"/>
      <c r="V1691" s="184"/>
      <c r="W1691" s="184"/>
      <c r="X1691" s="184"/>
      <c r="Y1691" s="184"/>
      <c r="Z1691" s="184"/>
    </row>
    <row r="1692" spans="1:26" ht="12.75" customHeight="1" outlineLevel="1">
      <c r="A1692" s="286">
        <f t="shared" si="56"/>
        <v>1614</v>
      </c>
      <c r="B1692" s="347" t="s">
        <v>4926</v>
      </c>
      <c r="C1692" s="282" t="s">
        <v>4747</v>
      </c>
      <c r="D1692" s="391">
        <v>10</v>
      </c>
      <c r="E1692" s="168"/>
      <c r="F1692" s="282">
        <v>10</v>
      </c>
      <c r="G1692" s="166"/>
      <c r="H1692" s="166"/>
      <c r="I1692" s="575"/>
      <c r="J1692" s="657"/>
      <c r="K1692" s="657"/>
      <c r="L1692" s="184"/>
      <c r="M1692" s="184"/>
      <c r="N1692" s="184"/>
      <c r="O1692" s="184"/>
      <c r="P1692" s="184"/>
      <c r="Q1692" s="184"/>
      <c r="R1692" s="184"/>
      <c r="S1692" s="184"/>
      <c r="T1692" s="184"/>
      <c r="U1692" s="184"/>
      <c r="V1692" s="184"/>
      <c r="W1692" s="184"/>
      <c r="X1692" s="184"/>
      <c r="Y1692" s="184"/>
      <c r="Z1692" s="184"/>
    </row>
    <row r="1693" spans="1:26" ht="12.75" customHeight="1" outlineLevel="1">
      <c r="A1693" s="286">
        <f t="shared" si="56"/>
        <v>1615</v>
      </c>
      <c r="B1693" s="347" t="s">
        <v>4927</v>
      </c>
      <c r="C1693" s="282" t="s">
        <v>4747</v>
      </c>
      <c r="D1693" s="391">
        <v>10</v>
      </c>
      <c r="E1693" s="168"/>
      <c r="F1693" s="282">
        <v>10</v>
      </c>
      <c r="G1693" s="166"/>
      <c r="H1693" s="166"/>
      <c r="I1693" s="575"/>
      <c r="J1693" s="657"/>
      <c r="K1693" s="657"/>
      <c r="L1693" s="184"/>
      <c r="M1693" s="184"/>
      <c r="N1693" s="184"/>
      <c r="O1693" s="184"/>
      <c r="P1693" s="184"/>
      <c r="Q1693" s="184"/>
      <c r="R1693" s="184"/>
      <c r="S1693" s="184"/>
      <c r="T1693" s="184"/>
      <c r="U1693" s="184"/>
      <c r="V1693" s="184"/>
      <c r="W1693" s="184"/>
      <c r="X1693" s="184"/>
      <c r="Y1693" s="184"/>
      <c r="Z1693" s="184"/>
    </row>
    <row r="1694" spans="1:26" ht="12.75" customHeight="1" outlineLevel="1">
      <c r="A1694" s="286">
        <f t="shared" si="56"/>
        <v>1616</v>
      </c>
      <c r="B1694" s="347" t="s">
        <v>4859</v>
      </c>
      <c r="C1694" s="282" t="s">
        <v>201</v>
      </c>
      <c r="D1694" s="391">
        <v>8</v>
      </c>
      <c r="E1694" s="168"/>
      <c r="F1694" s="282">
        <v>8</v>
      </c>
      <c r="G1694" s="166"/>
      <c r="H1694" s="166"/>
      <c r="I1694" s="575"/>
      <c r="J1694" s="657"/>
      <c r="K1694" s="657"/>
      <c r="L1694" s="184"/>
      <c r="M1694" s="184"/>
      <c r="N1694" s="184"/>
      <c r="O1694" s="184"/>
      <c r="P1694" s="184"/>
      <c r="Q1694" s="184"/>
      <c r="R1694" s="184"/>
      <c r="S1694" s="184"/>
      <c r="T1694" s="184"/>
      <c r="U1694" s="184"/>
      <c r="V1694" s="184"/>
      <c r="W1694" s="184"/>
      <c r="X1694" s="184"/>
      <c r="Y1694" s="184"/>
      <c r="Z1694" s="184"/>
    </row>
    <row r="1695" spans="1:26" ht="12.75" customHeight="1" outlineLevel="1">
      <c r="A1695" s="286">
        <f t="shared" si="56"/>
        <v>1617</v>
      </c>
      <c r="B1695" s="347" t="s">
        <v>4928</v>
      </c>
      <c r="C1695" s="282" t="s">
        <v>201</v>
      </c>
      <c r="D1695" s="391">
        <v>12</v>
      </c>
      <c r="E1695" s="168"/>
      <c r="F1695" s="282">
        <v>12</v>
      </c>
      <c r="G1695" s="166"/>
      <c r="H1695" s="166"/>
      <c r="I1695" s="575"/>
      <c r="J1695" s="657"/>
      <c r="K1695" s="657"/>
      <c r="L1695" s="184"/>
      <c r="M1695" s="184"/>
      <c r="N1695" s="184"/>
      <c r="O1695" s="184"/>
      <c r="P1695" s="184"/>
      <c r="Q1695" s="184"/>
      <c r="R1695" s="184"/>
      <c r="S1695" s="184"/>
      <c r="T1695" s="184"/>
      <c r="U1695" s="184"/>
      <c r="V1695" s="184"/>
      <c r="W1695" s="184"/>
      <c r="X1695" s="184"/>
      <c r="Y1695" s="184"/>
      <c r="Z1695" s="184"/>
    </row>
    <row r="1696" spans="1:26" ht="12.75" customHeight="1" outlineLevel="1">
      <c r="A1696" s="286">
        <f t="shared" si="56"/>
        <v>1618</v>
      </c>
      <c r="B1696" s="347" t="s">
        <v>4929</v>
      </c>
      <c r="C1696" s="282" t="s">
        <v>201</v>
      </c>
      <c r="D1696" s="391">
        <v>12</v>
      </c>
      <c r="E1696" s="168"/>
      <c r="F1696" s="282">
        <v>12</v>
      </c>
      <c r="G1696" s="166"/>
      <c r="H1696" s="166"/>
      <c r="I1696" s="575"/>
      <c r="J1696" s="657"/>
      <c r="K1696" s="657"/>
      <c r="L1696" s="184"/>
      <c r="M1696" s="184"/>
      <c r="N1696" s="184"/>
      <c r="O1696" s="184"/>
      <c r="P1696" s="184"/>
      <c r="Q1696" s="184"/>
      <c r="R1696" s="184"/>
      <c r="S1696" s="184"/>
      <c r="T1696" s="184"/>
      <c r="U1696" s="184"/>
      <c r="V1696" s="184"/>
      <c r="W1696" s="184"/>
      <c r="X1696" s="184"/>
      <c r="Y1696" s="184"/>
      <c r="Z1696" s="184"/>
    </row>
    <row r="1697" spans="1:26" ht="12.75" customHeight="1" outlineLevel="1">
      <c r="A1697" s="286">
        <f t="shared" si="56"/>
        <v>1619</v>
      </c>
      <c r="B1697" s="347" t="s">
        <v>4930</v>
      </c>
      <c r="C1697" s="282" t="s">
        <v>201</v>
      </c>
      <c r="D1697" s="391">
        <v>12</v>
      </c>
      <c r="E1697" s="168"/>
      <c r="F1697" s="282">
        <v>12</v>
      </c>
      <c r="G1697" s="166"/>
      <c r="H1697" s="166"/>
      <c r="I1697" s="575"/>
      <c r="J1697" s="657"/>
      <c r="K1697" s="657"/>
      <c r="L1697" s="184"/>
      <c r="M1697" s="184"/>
      <c r="N1697" s="184"/>
      <c r="O1697" s="184"/>
      <c r="P1697" s="184"/>
      <c r="Q1697" s="184"/>
      <c r="R1697" s="184"/>
      <c r="S1697" s="184"/>
      <c r="T1697" s="184"/>
      <c r="U1697" s="184"/>
      <c r="V1697" s="184"/>
      <c r="W1697" s="184"/>
      <c r="X1697" s="184"/>
      <c r="Y1697" s="184"/>
      <c r="Z1697" s="184"/>
    </row>
    <row r="1698" spans="1:26" ht="12.75" customHeight="1" outlineLevel="1">
      <c r="A1698" s="286">
        <f t="shared" si="56"/>
        <v>1620</v>
      </c>
      <c r="B1698" s="347" t="s">
        <v>4931</v>
      </c>
      <c r="C1698" s="282" t="s">
        <v>201</v>
      </c>
      <c r="D1698" s="391">
        <v>12</v>
      </c>
      <c r="E1698" s="168"/>
      <c r="F1698" s="282">
        <v>12</v>
      </c>
      <c r="G1698" s="166"/>
      <c r="H1698" s="166"/>
      <c r="I1698" s="575"/>
      <c r="J1698" s="657"/>
      <c r="K1698" s="657"/>
      <c r="L1698" s="184"/>
      <c r="M1698" s="184"/>
      <c r="N1698" s="184"/>
      <c r="O1698" s="184"/>
      <c r="P1698" s="184"/>
      <c r="Q1698" s="184"/>
      <c r="R1698" s="184"/>
      <c r="S1698" s="184"/>
      <c r="T1698" s="184"/>
      <c r="U1698" s="184"/>
      <c r="V1698" s="184"/>
      <c r="W1698" s="184"/>
      <c r="X1698" s="184"/>
      <c r="Y1698" s="184"/>
      <c r="Z1698" s="184"/>
    </row>
    <row r="1699" spans="1:26" ht="12.75" customHeight="1" outlineLevel="1">
      <c r="A1699" s="286">
        <f t="shared" si="56"/>
        <v>1621</v>
      </c>
      <c r="B1699" s="347" t="s">
        <v>4932</v>
      </c>
      <c r="C1699" s="282" t="s">
        <v>201</v>
      </c>
      <c r="D1699" s="391">
        <v>6</v>
      </c>
      <c r="E1699" s="168"/>
      <c r="F1699" s="282">
        <v>6</v>
      </c>
      <c r="G1699" s="166"/>
      <c r="H1699" s="166"/>
      <c r="I1699" s="575"/>
      <c r="J1699" s="657"/>
      <c r="K1699" s="657"/>
      <c r="L1699" s="184"/>
      <c r="M1699" s="184"/>
      <c r="N1699" s="184"/>
      <c r="O1699" s="184"/>
      <c r="P1699" s="184"/>
      <c r="Q1699" s="184"/>
      <c r="R1699" s="184"/>
      <c r="S1699" s="184"/>
      <c r="T1699" s="184"/>
      <c r="U1699" s="184"/>
      <c r="V1699" s="184"/>
      <c r="W1699" s="184"/>
      <c r="X1699" s="184"/>
      <c r="Y1699" s="184"/>
      <c r="Z1699" s="184"/>
    </row>
    <row r="1700" spans="1:26" ht="12.75" customHeight="1" outlineLevel="1">
      <c r="A1700" s="286">
        <f t="shared" si="56"/>
        <v>1622</v>
      </c>
      <c r="B1700" s="347" t="s">
        <v>4933</v>
      </c>
      <c r="C1700" s="282" t="s">
        <v>4747</v>
      </c>
      <c r="D1700" s="391">
        <v>4</v>
      </c>
      <c r="E1700" s="168"/>
      <c r="F1700" s="282">
        <v>4</v>
      </c>
      <c r="G1700" s="166"/>
      <c r="H1700" s="166"/>
      <c r="I1700" s="575"/>
      <c r="J1700" s="657"/>
      <c r="K1700" s="657"/>
      <c r="L1700" s="184"/>
      <c r="M1700" s="184"/>
      <c r="N1700" s="184"/>
      <c r="O1700" s="184"/>
      <c r="P1700" s="184"/>
      <c r="Q1700" s="184"/>
      <c r="R1700" s="184"/>
      <c r="S1700" s="184"/>
      <c r="T1700" s="184"/>
      <c r="U1700" s="184"/>
      <c r="V1700" s="184"/>
      <c r="W1700" s="184"/>
      <c r="X1700" s="184"/>
      <c r="Y1700" s="184"/>
      <c r="Z1700" s="184"/>
    </row>
    <row r="1701" spans="1:26" ht="12.75" customHeight="1" outlineLevel="1">
      <c r="A1701" s="286">
        <f t="shared" si="56"/>
        <v>1623</v>
      </c>
      <c r="B1701" s="347" t="s">
        <v>1500</v>
      </c>
      <c r="C1701" s="282" t="s">
        <v>201</v>
      </c>
      <c r="D1701" s="391">
        <v>5</v>
      </c>
      <c r="E1701" s="168"/>
      <c r="F1701" s="282">
        <v>5</v>
      </c>
      <c r="G1701" s="166"/>
      <c r="H1701" s="166"/>
      <c r="I1701" s="575"/>
      <c r="J1701" s="657"/>
      <c r="K1701" s="657"/>
      <c r="L1701" s="184"/>
      <c r="M1701" s="184"/>
      <c r="N1701" s="184"/>
      <c r="O1701" s="184"/>
      <c r="P1701" s="184"/>
      <c r="Q1701" s="184"/>
      <c r="R1701" s="184"/>
      <c r="S1701" s="184"/>
      <c r="T1701" s="184"/>
      <c r="U1701" s="184"/>
      <c r="V1701" s="184"/>
      <c r="W1701" s="184"/>
      <c r="X1701" s="184"/>
      <c r="Y1701" s="184"/>
      <c r="Z1701" s="184"/>
    </row>
    <row r="1702" spans="1:26" ht="12.75" customHeight="1" outlineLevel="1">
      <c r="A1702" s="286">
        <f t="shared" si="56"/>
        <v>1624</v>
      </c>
      <c r="B1702" s="347" t="s">
        <v>4934</v>
      </c>
      <c r="C1702" s="282" t="s">
        <v>4747</v>
      </c>
      <c r="D1702" s="391">
        <v>8</v>
      </c>
      <c r="E1702" s="168"/>
      <c r="F1702" s="282">
        <v>8</v>
      </c>
      <c r="G1702" s="166"/>
      <c r="H1702" s="166"/>
      <c r="I1702" s="575"/>
      <c r="J1702" s="657"/>
      <c r="K1702" s="657"/>
      <c r="L1702" s="184"/>
      <c r="M1702" s="184"/>
      <c r="N1702" s="184"/>
      <c r="O1702" s="184"/>
      <c r="P1702" s="184"/>
      <c r="Q1702" s="184"/>
      <c r="R1702" s="184"/>
      <c r="S1702" s="184"/>
      <c r="T1702" s="184"/>
      <c r="U1702" s="184"/>
      <c r="V1702" s="184"/>
      <c r="W1702" s="184"/>
      <c r="X1702" s="184"/>
      <c r="Y1702" s="184"/>
      <c r="Z1702" s="184"/>
    </row>
    <row r="1703" spans="1:26" ht="12.75" customHeight="1" outlineLevel="1">
      <c r="A1703" s="286">
        <f t="shared" si="56"/>
        <v>1625</v>
      </c>
      <c r="B1703" s="347" t="s">
        <v>4935</v>
      </c>
      <c r="C1703" s="282" t="s">
        <v>126</v>
      </c>
      <c r="D1703" s="391">
        <v>26</v>
      </c>
      <c r="E1703" s="168"/>
      <c r="F1703" s="282">
        <v>26</v>
      </c>
      <c r="G1703" s="166"/>
      <c r="H1703" s="166"/>
      <c r="I1703" s="575"/>
      <c r="J1703" s="657"/>
      <c r="K1703" s="657"/>
      <c r="L1703" s="184"/>
      <c r="M1703" s="184"/>
      <c r="N1703" s="184"/>
      <c r="O1703" s="184"/>
      <c r="P1703" s="184"/>
      <c r="Q1703" s="184"/>
      <c r="R1703" s="184"/>
      <c r="S1703" s="184"/>
      <c r="T1703" s="184"/>
      <c r="U1703" s="184"/>
      <c r="V1703" s="184"/>
      <c r="W1703" s="184"/>
      <c r="X1703" s="184"/>
      <c r="Y1703" s="184"/>
      <c r="Z1703" s="184"/>
    </row>
    <row r="1704" spans="1:26" ht="12.75" customHeight="1" outlineLevel="1">
      <c r="A1704" s="286">
        <f t="shared" si="56"/>
        <v>1626</v>
      </c>
      <c r="B1704" s="347" t="s">
        <v>4936</v>
      </c>
      <c r="C1704" s="282" t="s">
        <v>126</v>
      </c>
      <c r="D1704" s="391">
        <v>26</v>
      </c>
      <c r="E1704" s="168"/>
      <c r="F1704" s="282">
        <v>26</v>
      </c>
      <c r="G1704" s="166"/>
      <c r="H1704" s="166"/>
      <c r="I1704" s="575"/>
      <c r="J1704" s="657"/>
      <c r="K1704" s="657"/>
      <c r="L1704" s="184"/>
      <c r="M1704" s="184"/>
      <c r="N1704" s="184"/>
      <c r="O1704" s="184"/>
      <c r="P1704" s="184"/>
      <c r="Q1704" s="184"/>
      <c r="R1704" s="184"/>
      <c r="S1704" s="184"/>
      <c r="T1704" s="184"/>
      <c r="U1704" s="184"/>
      <c r="V1704" s="184"/>
      <c r="W1704" s="184"/>
      <c r="X1704" s="184"/>
      <c r="Y1704" s="184"/>
      <c r="Z1704" s="184"/>
    </row>
    <row r="1705" spans="1:26" ht="15.75" customHeight="1" outlineLevel="1">
      <c r="A1705" s="286">
        <f t="shared" si="56"/>
        <v>1627</v>
      </c>
      <c r="B1705" s="351" t="s">
        <v>4937</v>
      </c>
      <c r="C1705" s="294" t="s">
        <v>201</v>
      </c>
      <c r="D1705" s="391">
        <v>5</v>
      </c>
      <c r="E1705" s="393"/>
      <c r="F1705" s="282">
        <v>5</v>
      </c>
      <c r="G1705" s="393"/>
      <c r="H1705" s="393"/>
      <c r="I1705" s="575"/>
      <c r="J1705" s="657"/>
      <c r="K1705" s="657"/>
      <c r="L1705" s="184"/>
      <c r="M1705" s="184"/>
      <c r="N1705" s="184"/>
      <c r="O1705" s="184"/>
      <c r="P1705" s="184"/>
      <c r="Q1705" s="184"/>
      <c r="R1705" s="184"/>
      <c r="S1705" s="184"/>
      <c r="T1705" s="184"/>
      <c r="U1705" s="184"/>
      <c r="V1705" s="184"/>
      <c r="W1705" s="184"/>
      <c r="X1705" s="184"/>
      <c r="Y1705" s="184"/>
      <c r="Z1705" s="184"/>
    </row>
    <row r="1706" spans="1:26" ht="15.75" customHeight="1" outlineLevel="1">
      <c r="A1706" s="286">
        <f t="shared" si="56"/>
        <v>1628</v>
      </c>
      <c r="B1706" s="351" t="s">
        <v>4899</v>
      </c>
      <c r="C1706" s="393" t="s">
        <v>126</v>
      </c>
      <c r="D1706" s="391">
        <v>9</v>
      </c>
      <c r="E1706" s="393"/>
      <c r="F1706" s="282">
        <v>9</v>
      </c>
      <c r="G1706" s="393"/>
      <c r="H1706" s="393"/>
      <c r="I1706" s="575"/>
      <c r="J1706" s="657"/>
      <c r="K1706" s="657"/>
      <c r="L1706" s="184"/>
      <c r="M1706" s="184"/>
      <c r="N1706" s="184"/>
      <c r="O1706" s="184"/>
      <c r="P1706" s="184"/>
      <c r="Q1706" s="184"/>
      <c r="R1706" s="184"/>
      <c r="S1706" s="184"/>
      <c r="T1706" s="184"/>
      <c r="U1706" s="184"/>
      <c r="V1706" s="184"/>
      <c r="W1706" s="184"/>
      <c r="X1706" s="184"/>
      <c r="Y1706" s="184"/>
      <c r="Z1706" s="184"/>
    </row>
    <row r="1707" spans="1:26" ht="15.75" customHeight="1" outlineLevel="1">
      <c r="A1707" s="286">
        <f t="shared" si="56"/>
        <v>1629</v>
      </c>
      <c r="B1707" s="351" t="s">
        <v>4938</v>
      </c>
      <c r="C1707" s="294" t="s">
        <v>201</v>
      </c>
      <c r="D1707" s="391">
        <v>5</v>
      </c>
      <c r="E1707" s="393"/>
      <c r="F1707" s="282">
        <v>5</v>
      </c>
      <c r="G1707" s="393"/>
      <c r="H1707" s="393"/>
      <c r="I1707" s="575"/>
      <c r="J1707" s="657"/>
      <c r="K1707" s="657"/>
      <c r="L1707" s="184"/>
      <c r="M1707" s="184"/>
      <c r="N1707" s="184"/>
      <c r="O1707" s="184"/>
      <c r="P1707" s="184"/>
      <c r="Q1707" s="184"/>
      <c r="R1707" s="184"/>
      <c r="S1707" s="184"/>
      <c r="T1707" s="184"/>
      <c r="U1707" s="184"/>
      <c r="V1707" s="184"/>
      <c r="W1707" s="184"/>
      <c r="X1707" s="184"/>
      <c r="Y1707" s="184"/>
      <c r="Z1707" s="184"/>
    </row>
    <row r="1708" spans="1:26" ht="15.75" customHeight="1" outlineLevel="1">
      <c r="A1708" s="286">
        <f t="shared" si="56"/>
        <v>1630</v>
      </c>
      <c r="B1708" s="351" t="s">
        <v>4939</v>
      </c>
      <c r="C1708" s="294" t="s">
        <v>201</v>
      </c>
      <c r="D1708" s="391">
        <v>5</v>
      </c>
      <c r="E1708" s="393"/>
      <c r="F1708" s="282">
        <v>5</v>
      </c>
      <c r="G1708" s="393"/>
      <c r="H1708" s="393"/>
      <c r="I1708" s="575"/>
      <c r="J1708" s="657"/>
      <c r="K1708" s="657"/>
      <c r="L1708" s="184"/>
      <c r="M1708" s="184"/>
      <c r="N1708" s="184"/>
      <c r="O1708" s="184"/>
      <c r="P1708" s="184"/>
      <c r="Q1708" s="184"/>
      <c r="R1708" s="184"/>
      <c r="S1708" s="184"/>
      <c r="T1708" s="184"/>
      <c r="U1708" s="184"/>
      <c r="V1708" s="184"/>
      <c r="W1708" s="184"/>
      <c r="X1708" s="184"/>
      <c r="Y1708" s="184"/>
      <c r="Z1708" s="184"/>
    </row>
    <row r="1709" spans="1:26" ht="15.75" customHeight="1" outlineLevel="1">
      <c r="A1709" s="286">
        <f t="shared" si="56"/>
        <v>1631</v>
      </c>
      <c r="B1709" s="351" t="s">
        <v>2066</v>
      </c>
      <c r="C1709" s="393" t="s">
        <v>126</v>
      </c>
      <c r="D1709" s="391">
        <v>5</v>
      </c>
      <c r="E1709" s="393"/>
      <c r="F1709" s="282">
        <v>5</v>
      </c>
      <c r="G1709" s="393"/>
      <c r="H1709" s="393"/>
      <c r="I1709" s="575"/>
      <c r="J1709" s="657"/>
      <c r="K1709" s="657"/>
      <c r="L1709" s="184"/>
      <c r="M1709" s="184"/>
      <c r="N1709" s="184"/>
      <c r="O1709" s="184"/>
      <c r="P1709" s="184"/>
      <c r="Q1709" s="184"/>
      <c r="R1709" s="184"/>
      <c r="S1709" s="184"/>
      <c r="T1709" s="184"/>
      <c r="U1709" s="184"/>
      <c r="V1709" s="184"/>
      <c r="W1709" s="184"/>
      <c r="X1709" s="184"/>
      <c r="Y1709" s="184"/>
      <c r="Z1709" s="184"/>
    </row>
    <row r="1710" spans="1:26" ht="15.75" customHeight="1" outlineLevel="1">
      <c r="A1710" s="286">
        <f t="shared" si="56"/>
        <v>1632</v>
      </c>
      <c r="B1710" s="351" t="s">
        <v>4940</v>
      </c>
      <c r="C1710" s="393" t="s">
        <v>126</v>
      </c>
      <c r="D1710" s="391">
        <v>8</v>
      </c>
      <c r="E1710" s="393"/>
      <c r="F1710" s="282">
        <v>8</v>
      </c>
      <c r="G1710" s="393"/>
      <c r="H1710" s="393"/>
      <c r="I1710" s="575"/>
      <c r="J1710" s="657"/>
      <c r="K1710" s="657"/>
      <c r="L1710" s="184"/>
      <c r="M1710" s="184"/>
      <c r="N1710" s="184"/>
      <c r="O1710" s="184"/>
      <c r="P1710" s="184"/>
      <c r="Q1710" s="184"/>
      <c r="R1710" s="184"/>
      <c r="S1710" s="184"/>
      <c r="T1710" s="184"/>
      <c r="U1710" s="184"/>
      <c r="V1710" s="184"/>
      <c r="W1710" s="184"/>
      <c r="X1710" s="184"/>
      <c r="Y1710" s="184"/>
      <c r="Z1710" s="184"/>
    </row>
    <row r="1711" spans="1:26" ht="15.75" customHeight="1" outlineLevel="1">
      <c r="A1711" s="286">
        <f t="shared" si="56"/>
        <v>1633</v>
      </c>
      <c r="B1711" s="351" t="s">
        <v>4941</v>
      </c>
      <c r="C1711" s="393" t="s">
        <v>126</v>
      </c>
      <c r="D1711" s="391">
        <v>8</v>
      </c>
      <c r="E1711" s="393"/>
      <c r="F1711" s="282">
        <v>8</v>
      </c>
      <c r="G1711" s="393"/>
      <c r="H1711" s="393"/>
      <c r="I1711" s="575"/>
      <c r="J1711" s="657"/>
      <c r="K1711" s="657"/>
      <c r="L1711" s="184"/>
      <c r="M1711" s="184"/>
      <c r="N1711" s="184"/>
      <c r="O1711" s="184"/>
      <c r="P1711" s="184"/>
      <c r="Q1711" s="184"/>
      <c r="R1711" s="184"/>
      <c r="S1711" s="184"/>
      <c r="T1711" s="184"/>
      <c r="U1711" s="184"/>
      <c r="V1711" s="184"/>
      <c r="W1711" s="184"/>
      <c r="X1711" s="184"/>
      <c r="Y1711" s="184"/>
      <c r="Z1711" s="184"/>
    </row>
    <row r="1712" spans="1:26" ht="15.75" customHeight="1" outlineLevel="1">
      <c r="A1712" s="286">
        <f t="shared" si="56"/>
        <v>1634</v>
      </c>
      <c r="B1712" s="351" t="s">
        <v>4942</v>
      </c>
      <c r="C1712" s="294" t="s">
        <v>201</v>
      </c>
      <c r="D1712" s="391">
        <v>4</v>
      </c>
      <c r="E1712" s="393"/>
      <c r="F1712" s="282">
        <v>4</v>
      </c>
      <c r="G1712" s="393"/>
      <c r="H1712" s="393"/>
      <c r="I1712" s="575"/>
      <c r="J1712" s="657"/>
      <c r="K1712" s="657"/>
      <c r="L1712" s="184"/>
      <c r="M1712" s="184"/>
      <c r="N1712" s="184"/>
      <c r="O1712" s="184"/>
      <c r="P1712" s="184"/>
      <c r="Q1712" s="184"/>
      <c r="R1712" s="184"/>
      <c r="S1712" s="184"/>
      <c r="T1712" s="184"/>
      <c r="U1712" s="184"/>
      <c r="V1712" s="184"/>
      <c r="W1712" s="184"/>
      <c r="X1712" s="184"/>
      <c r="Y1712" s="184"/>
      <c r="Z1712" s="184"/>
    </row>
    <row r="1713" spans="1:26" ht="15.75" customHeight="1" outlineLevel="1">
      <c r="A1713" s="286">
        <f t="shared" si="56"/>
        <v>1635</v>
      </c>
      <c r="B1713" s="351" t="s">
        <v>4943</v>
      </c>
      <c r="C1713" s="294" t="s">
        <v>201</v>
      </c>
      <c r="D1713" s="391">
        <v>4</v>
      </c>
      <c r="E1713" s="393"/>
      <c r="F1713" s="282">
        <v>4</v>
      </c>
      <c r="G1713" s="393"/>
      <c r="H1713" s="393"/>
      <c r="I1713" s="575"/>
      <c r="J1713" s="657"/>
      <c r="K1713" s="657"/>
      <c r="L1713" s="184"/>
      <c r="M1713" s="184"/>
      <c r="N1713" s="184"/>
      <c r="O1713" s="184"/>
      <c r="P1713" s="184"/>
      <c r="Q1713" s="184"/>
      <c r="R1713" s="184"/>
      <c r="S1713" s="184"/>
      <c r="T1713" s="184"/>
      <c r="U1713" s="184"/>
      <c r="V1713" s="184"/>
      <c r="W1713" s="184"/>
      <c r="X1713" s="184"/>
      <c r="Y1713" s="184"/>
      <c r="Z1713" s="184"/>
    </row>
    <row r="1714" spans="1:26" ht="23.25" customHeight="1" outlineLevel="1">
      <c r="A1714" s="286">
        <f t="shared" si="56"/>
        <v>1636</v>
      </c>
      <c r="B1714" s="351" t="s">
        <v>4944</v>
      </c>
      <c r="C1714" s="294" t="s">
        <v>201</v>
      </c>
      <c r="D1714" s="391">
        <v>24</v>
      </c>
      <c r="E1714" s="393"/>
      <c r="F1714" s="282">
        <v>24</v>
      </c>
      <c r="G1714" s="393"/>
      <c r="H1714" s="393"/>
      <c r="I1714" s="575" t="s">
        <v>4328</v>
      </c>
      <c r="J1714" s="658" t="s">
        <v>21</v>
      </c>
      <c r="K1714" s="658" t="s">
        <v>4945</v>
      </c>
      <c r="L1714" s="184"/>
      <c r="M1714" s="184"/>
      <c r="N1714" s="184"/>
      <c r="O1714" s="184"/>
      <c r="P1714" s="184"/>
      <c r="Q1714" s="184"/>
      <c r="R1714" s="184"/>
      <c r="S1714" s="184"/>
      <c r="T1714" s="184"/>
      <c r="U1714" s="184"/>
      <c r="V1714" s="184"/>
      <c r="W1714" s="184"/>
      <c r="X1714" s="184"/>
      <c r="Y1714" s="184"/>
      <c r="Z1714" s="184"/>
    </row>
    <row r="1715" spans="1:26" ht="23.25" customHeight="1" outlineLevel="1">
      <c r="A1715" s="286">
        <f t="shared" si="56"/>
        <v>1637</v>
      </c>
      <c r="B1715" s="351" t="s">
        <v>4946</v>
      </c>
      <c r="C1715" s="294" t="s">
        <v>201</v>
      </c>
      <c r="D1715" s="391">
        <v>5</v>
      </c>
      <c r="E1715" s="393"/>
      <c r="F1715" s="282">
        <v>5</v>
      </c>
      <c r="G1715" s="393"/>
      <c r="H1715" s="393"/>
      <c r="I1715" s="575"/>
      <c r="J1715" s="658"/>
      <c r="K1715" s="658"/>
      <c r="L1715" s="184"/>
      <c r="M1715" s="184"/>
      <c r="N1715" s="184"/>
      <c r="O1715" s="184"/>
      <c r="P1715" s="184"/>
      <c r="Q1715" s="184"/>
      <c r="R1715" s="184"/>
      <c r="S1715" s="184"/>
      <c r="T1715" s="184"/>
      <c r="U1715" s="184"/>
      <c r="V1715" s="184"/>
      <c r="W1715" s="184"/>
      <c r="X1715" s="184"/>
      <c r="Y1715" s="184"/>
      <c r="Z1715" s="184"/>
    </row>
    <row r="1716" spans="1:26" ht="23.25" customHeight="1" outlineLevel="1">
      <c r="A1716" s="286">
        <f t="shared" si="56"/>
        <v>1638</v>
      </c>
      <c r="B1716" s="351" t="s">
        <v>4947</v>
      </c>
      <c r="C1716" s="393" t="s">
        <v>126</v>
      </c>
      <c r="D1716" s="391">
        <v>5</v>
      </c>
      <c r="E1716" s="393"/>
      <c r="F1716" s="282">
        <v>5</v>
      </c>
      <c r="G1716" s="393"/>
      <c r="H1716" s="393"/>
      <c r="I1716" s="575"/>
      <c r="J1716" s="658"/>
      <c r="K1716" s="658"/>
      <c r="L1716" s="184"/>
      <c r="M1716" s="184"/>
      <c r="N1716" s="184"/>
      <c r="O1716" s="184"/>
      <c r="P1716" s="184"/>
      <c r="Q1716" s="184"/>
      <c r="R1716" s="184"/>
      <c r="S1716" s="184"/>
      <c r="T1716" s="184"/>
      <c r="U1716" s="184"/>
      <c r="V1716" s="184"/>
      <c r="W1716" s="184"/>
      <c r="X1716" s="184"/>
      <c r="Y1716" s="184"/>
      <c r="Z1716" s="184"/>
    </row>
    <row r="1717" spans="1:26" ht="23.25" customHeight="1" outlineLevel="1">
      <c r="A1717" s="286">
        <f t="shared" si="56"/>
        <v>1639</v>
      </c>
      <c r="B1717" s="351" t="s">
        <v>4948</v>
      </c>
      <c r="C1717" s="393" t="s">
        <v>126</v>
      </c>
      <c r="D1717" s="391">
        <v>5</v>
      </c>
      <c r="E1717" s="393"/>
      <c r="F1717" s="282">
        <v>5</v>
      </c>
      <c r="G1717" s="393"/>
      <c r="H1717" s="393"/>
      <c r="I1717" s="575"/>
      <c r="J1717" s="658"/>
      <c r="K1717" s="658"/>
      <c r="L1717" s="184"/>
      <c r="M1717" s="184"/>
      <c r="N1717" s="184"/>
      <c r="O1717" s="184"/>
      <c r="P1717" s="184"/>
      <c r="Q1717" s="184"/>
      <c r="R1717" s="184"/>
      <c r="S1717" s="184"/>
      <c r="T1717" s="184"/>
      <c r="U1717" s="184"/>
      <c r="V1717" s="184"/>
      <c r="W1717" s="184"/>
      <c r="X1717" s="184"/>
      <c r="Y1717" s="184"/>
      <c r="Z1717" s="184"/>
    </row>
    <row r="1718" spans="1:26" ht="23.25" customHeight="1" outlineLevel="1">
      <c r="A1718" s="286">
        <f t="shared" si="56"/>
        <v>1640</v>
      </c>
      <c r="B1718" s="351" t="s">
        <v>4949</v>
      </c>
      <c r="C1718" s="393" t="s">
        <v>126</v>
      </c>
      <c r="D1718" s="391">
        <v>5</v>
      </c>
      <c r="E1718" s="393"/>
      <c r="F1718" s="282">
        <v>5</v>
      </c>
      <c r="G1718" s="393"/>
      <c r="H1718" s="393"/>
      <c r="I1718" s="575"/>
      <c r="J1718" s="658"/>
      <c r="K1718" s="658"/>
      <c r="L1718" s="184"/>
      <c r="M1718" s="184"/>
      <c r="N1718" s="184"/>
      <c r="O1718" s="184"/>
      <c r="P1718" s="184"/>
      <c r="Q1718" s="184"/>
      <c r="R1718" s="184"/>
      <c r="S1718" s="184"/>
      <c r="T1718" s="184"/>
      <c r="U1718" s="184"/>
      <c r="V1718" s="184"/>
      <c r="W1718" s="184"/>
      <c r="X1718" s="184"/>
      <c r="Y1718" s="184"/>
      <c r="Z1718" s="184"/>
    </row>
    <row r="1719" spans="1:26" ht="23.25" customHeight="1" outlineLevel="1">
      <c r="A1719" s="286">
        <f t="shared" si="56"/>
        <v>1641</v>
      </c>
      <c r="B1719" s="351" t="s">
        <v>4950</v>
      </c>
      <c r="C1719" s="393" t="s">
        <v>126</v>
      </c>
      <c r="D1719" s="391">
        <v>4</v>
      </c>
      <c r="E1719" s="393"/>
      <c r="F1719" s="282">
        <v>4</v>
      </c>
      <c r="G1719" s="393"/>
      <c r="H1719" s="393"/>
      <c r="I1719" s="575"/>
      <c r="J1719" s="658"/>
      <c r="K1719" s="658"/>
      <c r="L1719" s="184"/>
      <c r="M1719" s="184"/>
      <c r="N1719" s="184"/>
      <c r="O1719" s="184"/>
      <c r="P1719" s="184"/>
      <c r="Q1719" s="184"/>
      <c r="R1719" s="184"/>
      <c r="S1719" s="184"/>
      <c r="T1719" s="184"/>
      <c r="U1719" s="184"/>
      <c r="V1719" s="184"/>
      <c r="W1719" s="184"/>
      <c r="X1719" s="184"/>
      <c r="Y1719" s="184"/>
      <c r="Z1719" s="184"/>
    </row>
    <row r="1720" spans="1:26" ht="23.25" customHeight="1" outlineLevel="1">
      <c r="A1720" s="286">
        <f t="shared" si="56"/>
        <v>1642</v>
      </c>
      <c r="B1720" s="351" t="s">
        <v>4951</v>
      </c>
      <c r="C1720" s="393" t="s">
        <v>126</v>
      </c>
      <c r="D1720" s="391">
        <v>5</v>
      </c>
      <c r="E1720" s="393"/>
      <c r="F1720" s="282">
        <v>5</v>
      </c>
      <c r="G1720" s="393"/>
      <c r="H1720" s="393"/>
      <c r="I1720" s="575"/>
      <c r="J1720" s="658"/>
      <c r="K1720" s="658"/>
      <c r="L1720" s="184"/>
      <c r="M1720" s="184"/>
      <c r="N1720" s="184"/>
      <c r="O1720" s="184"/>
      <c r="P1720" s="184"/>
      <c r="Q1720" s="184"/>
      <c r="R1720" s="184"/>
      <c r="S1720" s="184"/>
      <c r="T1720" s="184"/>
      <c r="U1720" s="184"/>
      <c r="V1720" s="184"/>
      <c r="W1720" s="184"/>
      <c r="X1720" s="184"/>
      <c r="Y1720" s="184"/>
      <c r="Z1720" s="184"/>
    </row>
    <row r="1721" spans="1:26" ht="15.75" customHeight="1" outlineLevel="1">
      <c r="A1721" s="286"/>
      <c r="B1721" s="744" t="s">
        <v>4952</v>
      </c>
      <c r="C1721" s="745"/>
      <c r="D1721" s="745"/>
      <c r="E1721" s="745"/>
      <c r="F1721" s="745"/>
      <c r="G1721" s="745"/>
      <c r="H1721" s="745"/>
      <c r="I1721" s="745"/>
      <c r="J1721" s="745"/>
      <c r="K1721" s="745"/>
      <c r="L1721" s="184"/>
      <c r="M1721" s="184"/>
      <c r="N1721" s="184"/>
      <c r="O1721" s="184"/>
      <c r="P1721" s="184"/>
      <c r="Q1721" s="184"/>
      <c r="R1721" s="184"/>
      <c r="S1721" s="184"/>
      <c r="T1721" s="184"/>
      <c r="U1721" s="184"/>
      <c r="V1721" s="184"/>
      <c r="W1721" s="184"/>
      <c r="X1721" s="184"/>
      <c r="Y1721" s="184"/>
      <c r="Z1721" s="184"/>
    </row>
    <row r="1722" spans="1:26" ht="22.5" customHeight="1" outlineLevel="1">
      <c r="A1722" s="286">
        <f>A1720+1</f>
        <v>1643</v>
      </c>
      <c r="B1722" s="347" t="s">
        <v>4849</v>
      </c>
      <c r="C1722" s="282" t="s">
        <v>126</v>
      </c>
      <c r="D1722" s="391">
        <v>2</v>
      </c>
      <c r="E1722" s="168"/>
      <c r="F1722" s="282">
        <v>2</v>
      </c>
      <c r="G1722" s="166"/>
      <c r="H1722" s="166"/>
      <c r="I1722" s="575" t="s">
        <v>4328</v>
      </c>
      <c r="J1722" s="624" t="s">
        <v>21</v>
      </c>
      <c r="K1722" s="576" t="s">
        <v>4953</v>
      </c>
      <c r="L1722" s="184"/>
      <c r="M1722" s="184"/>
      <c r="N1722" s="184"/>
      <c r="O1722" s="184"/>
      <c r="P1722" s="184"/>
      <c r="Q1722" s="184"/>
      <c r="R1722" s="184"/>
      <c r="S1722" s="184"/>
      <c r="T1722" s="184"/>
      <c r="U1722" s="184"/>
      <c r="V1722" s="184"/>
      <c r="W1722" s="184"/>
      <c r="X1722" s="184"/>
      <c r="Y1722" s="184"/>
      <c r="Z1722" s="184"/>
    </row>
    <row r="1723" spans="1:26" ht="15.75" outlineLevel="1">
      <c r="A1723" s="286">
        <f t="shared" ref="A1723:A1738" si="57">A1722+1</f>
        <v>1644</v>
      </c>
      <c r="B1723" s="347" t="s">
        <v>4954</v>
      </c>
      <c r="C1723" s="294" t="s">
        <v>201</v>
      </c>
      <c r="D1723" s="391">
        <v>1</v>
      </c>
      <c r="E1723" s="168"/>
      <c r="F1723" s="282">
        <v>1</v>
      </c>
      <c r="G1723" s="166"/>
      <c r="H1723" s="166"/>
      <c r="I1723" s="575"/>
      <c r="J1723" s="581"/>
      <c r="K1723" s="581"/>
      <c r="L1723" s="184"/>
      <c r="M1723" s="184"/>
      <c r="N1723" s="184"/>
      <c r="O1723" s="184"/>
      <c r="P1723" s="184"/>
      <c r="Q1723" s="184"/>
      <c r="R1723" s="184"/>
      <c r="S1723" s="184"/>
      <c r="T1723" s="184"/>
      <c r="U1723" s="184"/>
      <c r="V1723" s="184"/>
      <c r="W1723" s="184"/>
      <c r="X1723" s="184"/>
      <c r="Y1723" s="184"/>
      <c r="Z1723" s="184"/>
    </row>
    <row r="1724" spans="1:26" ht="15.75" outlineLevel="1">
      <c r="A1724" s="286">
        <f t="shared" si="57"/>
        <v>1645</v>
      </c>
      <c r="B1724" s="347" t="s">
        <v>4955</v>
      </c>
      <c r="C1724" s="294" t="s">
        <v>201</v>
      </c>
      <c r="D1724" s="391">
        <v>1</v>
      </c>
      <c r="E1724" s="168"/>
      <c r="F1724" s="282">
        <v>1</v>
      </c>
      <c r="G1724" s="166"/>
      <c r="H1724" s="166"/>
      <c r="I1724" s="575"/>
      <c r="J1724" s="581"/>
      <c r="K1724" s="581"/>
      <c r="L1724" s="184"/>
      <c r="M1724" s="184"/>
      <c r="N1724" s="184"/>
      <c r="O1724" s="184"/>
      <c r="P1724" s="184"/>
      <c r="Q1724" s="184"/>
      <c r="R1724" s="184"/>
      <c r="S1724" s="184"/>
      <c r="T1724" s="184"/>
      <c r="U1724" s="184"/>
      <c r="V1724" s="184"/>
      <c r="W1724" s="184"/>
      <c r="X1724" s="184"/>
      <c r="Y1724" s="184"/>
      <c r="Z1724" s="184"/>
    </row>
    <row r="1725" spans="1:26" ht="15.75" outlineLevel="1">
      <c r="A1725" s="286">
        <f t="shared" si="57"/>
        <v>1646</v>
      </c>
      <c r="B1725" s="347" t="s">
        <v>4956</v>
      </c>
      <c r="C1725" s="294" t="s">
        <v>201</v>
      </c>
      <c r="D1725" s="391">
        <v>1</v>
      </c>
      <c r="E1725" s="168"/>
      <c r="F1725" s="282">
        <v>1</v>
      </c>
      <c r="G1725" s="166"/>
      <c r="H1725" s="166"/>
      <c r="I1725" s="575"/>
      <c r="J1725" s="581"/>
      <c r="K1725" s="581"/>
      <c r="L1725" s="184"/>
      <c r="M1725" s="184"/>
      <c r="N1725" s="184"/>
      <c r="O1725" s="184"/>
      <c r="P1725" s="184"/>
      <c r="Q1725" s="184"/>
      <c r="R1725" s="184"/>
      <c r="S1725" s="184"/>
      <c r="T1725" s="184"/>
      <c r="U1725" s="184"/>
      <c r="V1725" s="184"/>
      <c r="W1725" s="184"/>
      <c r="X1725" s="184"/>
      <c r="Y1725" s="184"/>
      <c r="Z1725" s="184"/>
    </row>
    <row r="1726" spans="1:26" ht="15.75" outlineLevel="1">
      <c r="A1726" s="286">
        <f t="shared" si="57"/>
        <v>1647</v>
      </c>
      <c r="B1726" s="347" t="s">
        <v>4957</v>
      </c>
      <c r="C1726" s="294" t="s">
        <v>201</v>
      </c>
      <c r="D1726" s="391">
        <v>2</v>
      </c>
      <c r="E1726" s="168"/>
      <c r="F1726" s="282">
        <v>2</v>
      </c>
      <c r="G1726" s="166"/>
      <c r="H1726" s="166"/>
      <c r="I1726" s="575"/>
      <c r="J1726" s="581"/>
      <c r="K1726" s="581"/>
      <c r="L1726" s="184"/>
      <c r="M1726" s="184"/>
      <c r="N1726" s="184"/>
      <c r="O1726" s="184"/>
      <c r="P1726" s="184"/>
      <c r="Q1726" s="184"/>
      <c r="R1726" s="184"/>
      <c r="S1726" s="184"/>
      <c r="T1726" s="184"/>
      <c r="U1726" s="184"/>
      <c r="V1726" s="184"/>
      <c r="W1726" s="184"/>
      <c r="X1726" s="184"/>
      <c r="Y1726" s="184"/>
      <c r="Z1726" s="184"/>
    </row>
    <row r="1727" spans="1:26" ht="15.75" outlineLevel="1">
      <c r="A1727" s="286">
        <f t="shared" si="57"/>
        <v>1648</v>
      </c>
      <c r="B1727" s="347" t="s">
        <v>4958</v>
      </c>
      <c r="C1727" s="294" t="s">
        <v>201</v>
      </c>
      <c r="D1727" s="391">
        <v>2</v>
      </c>
      <c r="E1727" s="168"/>
      <c r="F1727" s="282">
        <v>2</v>
      </c>
      <c r="G1727" s="166"/>
      <c r="H1727" s="166"/>
      <c r="I1727" s="575"/>
      <c r="J1727" s="581"/>
      <c r="K1727" s="581"/>
      <c r="L1727" s="184"/>
      <c r="M1727" s="184"/>
      <c r="N1727" s="184"/>
      <c r="O1727" s="184"/>
      <c r="P1727" s="184"/>
      <c r="Q1727" s="184"/>
      <c r="R1727" s="184"/>
      <c r="S1727" s="184"/>
      <c r="T1727" s="184"/>
      <c r="U1727" s="184"/>
      <c r="V1727" s="184"/>
      <c r="W1727" s="184"/>
      <c r="X1727" s="184"/>
      <c r="Y1727" s="184"/>
      <c r="Z1727" s="184"/>
    </row>
    <row r="1728" spans="1:26" ht="15.75" outlineLevel="1">
      <c r="A1728" s="286">
        <f t="shared" si="57"/>
        <v>1649</v>
      </c>
      <c r="B1728" s="347" t="s">
        <v>4959</v>
      </c>
      <c r="C1728" s="282" t="s">
        <v>126</v>
      </c>
      <c r="D1728" s="391">
        <v>1</v>
      </c>
      <c r="E1728" s="168"/>
      <c r="F1728" s="282">
        <v>1</v>
      </c>
      <c r="G1728" s="166"/>
      <c r="H1728" s="166"/>
      <c r="I1728" s="575"/>
      <c r="J1728" s="581"/>
      <c r="K1728" s="581"/>
      <c r="L1728" s="184"/>
      <c r="M1728" s="184"/>
      <c r="N1728" s="184"/>
      <c r="O1728" s="184"/>
      <c r="P1728" s="184"/>
      <c r="Q1728" s="184"/>
      <c r="R1728" s="184"/>
      <c r="S1728" s="184"/>
      <c r="T1728" s="184"/>
      <c r="U1728" s="184"/>
      <c r="V1728" s="184"/>
      <c r="W1728" s="184"/>
      <c r="X1728" s="184"/>
      <c r="Y1728" s="184"/>
      <c r="Z1728" s="184"/>
    </row>
    <row r="1729" spans="1:26" ht="15.75" outlineLevel="1">
      <c r="A1729" s="286">
        <f t="shared" si="57"/>
        <v>1650</v>
      </c>
      <c r="B1729" s="347" t="s">
        <v>4960</v>
      </c>
      <c r="C1729" s="294" t="s">
        <v>201</v>
      </c>
      <c r="D1729" s="391">
        <v>1</v>
      </c>
      <c r="E1729" s="168"/>
      <c r="F1729" s="282">
        <v>1</v>
      </c>
      <c r="G1729" s="166"/>
      <c r="H1729" s="166"/>
      <c r="I1729" s="575"/>
      <c r="J1729" s="581"/>
      <c r="K1729" s="581"/>
      <c r="L1729" s="184"/>
      <c r="M1729" s="184"/>
      <c r="N1729" s="184"/>
      <c r="O1729" s="184"/>
      <c r="P1729" s="184"/>
      <c r="Q1729" s="184"/>
      <c r="R1729" s="184"/>
      <c r="S1729" s="184"/>
      <c r="T1729" s="184"/>
      <c r="U1729" s="184"/>
      <c r="V1729" s="184"/>
      <c r="W1729" s="184"/>
      <c r="X1729" s="184"/>
      <c r="Y1729" s="184"/>
      <c r="Z1729" s="184"/>
    </row>
    <row r="1730" spans="1:26" ht="15.75" outlineLevel="1">
      <c r="A1730" s="286">
        <f t="shared" si="57"/>
        <v>1651</v>
      </c>
      <c r="B1730" s="347" t="s">
        <v>4961</v>
      </c>
      <c r="C1730" s="282" t="s">
        <v>126</v>
      </c>
      <c r="D1730" s="391">
        <v>1</v>
      </c>
      <c r="E1730" s="168"/>
      <c r="F1730" s="282">
        <v>1</v>
      </c>
      <c r="G1730" s="166"/>
      <c r="H1730" s="166"/>
      <c r="I1730" s="575"/>
      <c r="J1730" s="581"/>
      <c r="K1730" s="581"/>
      <c r="L1730" s="184"/>
      <c r="M1730" s="184"/>
      <c r="N1730" s="184"/>
      <c r="O1730" s="184"/>
      <c r="P1730" s="184"/>
      <c r="Q1730" s="184"/>
      <c r="R1730" s="184"/>
      <c r="S1730" s="184"/>
      <c r="T1730" s="184"/>
      <c r="U1730" s="184"/>
      <c r="V1730" s="184"/>
      <c r="W1730" s="184"/>
      <c r="X1730" s="184"/>
      <c r="Y1730" s="184"/>
      <c r="Z1730" s="184"/>
    </row>
    <row r="1731" spans="1:26" ht="15.75" outlineLevel="1">
      <c r="A1731" s="286">
        <f t="shared" si="57"/>
        <v>1652</v>
      </c>
      <c r="B1731" s="351" t="s">
        <v>4937</v>
      </c>
      <c r="C1731" s="294" t="s">
        <v>201</v>
      </c>
      <c r="D1731" s="394">
        <v>1</v>
      </c>
      <c r="E1731" s="393"/>
      <c r="F1731" s="393">
        <v>1</v>
      </c>
      <c r="G1731" s="393"/>
      <c r="H1731" s="393"/>
      <c r="I1731" s="575"/>
      <c r="J1731" s="581"/>
      <c r="K1731" s="581"/>
      <c r="L1731" s="184"/>
      <c r="M1731" s="184"/>
      <c r="N1731" s="184"/>
      <c r="O1731" s="184"/>
      <c r="P1731" s="184"/>
      <c r="Q1731" s="184"/>
      <c r="R1731" s="184"/>
      <c r="S1731" s="184"/>
      <c r="T1731" s="184"/>
      <c r="U1731" s="184"/>
      <c r="V1731" s="184"/>
      <c r="W1731" s="184"/>
      <c r="X1731" s="184"/>
      <c r="Y1731" s="184"/>
      <c r="Z1731" s="184"/>
    </row>
    <row r="1732" spans="1:26" ht="15.75" outlineLevel="1">
      <c r="A1732" s="286">
        <f t="shared" si="57"/>
        <v>1653</v>
      </c>
      <c r="B1732" s="351" t="s">
        <v>4899</v>
      </c>
      <c r="C1732" s="393" t="s">
        <v>126</v>
      </c>
      <c r="D1732" s="394">
        <v>2</v>
      </c>
      <c r="E1732" s="393"/>
      <c r="F1732" s="393">
        <v>2</v>
      </c>
      <c r="G1732" s="393"/>
      <c r="H1732" s="393"/>
      <c r="I1732" s="575"/>
      <c r="J1732" s="581"/>
      <c r="K1732" s="581"/>
      <c r="L1732" s="184"/>
      <c r="M1732" s="184"/>
      <c r="N1732" s="184"/>
      <c r="O1732" s="184"/>
      <c r="P1732" s="184"/>
      <c r="Q1732" s="184"/>
      <c r="R1732" s="184"/>
      <c r="S1732" s="184"/>
      <c r="T1732" s="184"/>
      <c r="U1732" s="184"/>
      <c r="V1732" s="184"/>
      <c r="W1732" s="184"/>
      <c r="X1732" s="184"/>
      <c r="Y1732" s="184"/>
      <c r="Z1732" s="184"/>
    </row>
    <row r="1733" spans="1:26" ht="15.75" outlineLevel="1">
      <c r="A1733" s="286">
        <f t="shared" si="57"/>
        <v>1654</v>
      </c>
      <c r="B1733" s="351" t="s">
        <v>4962</v>
      </c>
      <c r="C1733" s="393" t="s">
        <v>126</v>
      </c>
      <c r="D1733" s="394">
        <v>1</v>
      </c>
      <c r="E1733" s="393"/>
      <c r="F1733" s="393">
        <v>1</v>
      </c>
      <c r="G1733" s="393"/>
      <c r="H1733" s="393"/>
      <c r="I1733" s="575"/>
      <c r="J1733" s="581"/>
      <c r="K1733" s="581"/>
      <c r="L1733" s="184"/>
      <c r="M1733" s="184"/>
      <c r="N1733" s="184"/>
      <c r="O1733" s="184"/>
      <c r="P1733" s="184"/>
      <c r="Q1733" s="184"/>
      <c r="R1733" s="184"/>
      <c r="S1733" s="184"/>
      <c r="T1733" s="184"/>
      <c r="U1733" s="184"/>
      <c r="V1733" s="184"/>
      <c r="W1733" s="184"/>
      <c r="X1733" s="184"/>
      <c r="Y1733" s="184"/>
      <c r="Z1733" s="184"/>
    </row>
    <row r="1734" spans="1:26" ht="15.75" outlineLevel="1">
      <c r="A1734" s="286">
        <f t="shared" si="57"/>
        <v>1655</v>
      </c>
      <c r="B1734" s="351" t="s">
        <v>1495</v>
      </c>
      <c r="C1734" s="393" t="s">
        <v>126</v>
      </c>
      <c r="D1734" s="394">
        <v>1</v>
      </c>
      <c r="E1734" s="393"/>
      <c r="F1734" s="393">
        <v>1</v>
      </c>
      <c r="G1734" s="393"/>
      <c r="H1734" s="393"/>
      <c r="I1734" s="575"/>
      <c r="J1734" s="581"/>
      <c r="K1734" s="581"/>
      <c r="L1734" s="184"/>
      <c r="M1734" s="184"/>
      <c r="N1734" s="184"/>
      <c r="O1734" s="184"/>
      <c r="P1734" s="184"/>
      <c r="Q1734" s="184"/>
      <c r="R1734" s="184"/>
      <c r="S1734" s="184"/>
      <c r="T1734" s="184"/>
      <c r="U1734" s="184"/>
      <c r="V1734" s="184"/>
      <c r="W1734" s="184"/>
      <c r="X1734" s="184"/>
      <c r="Y1734" s="184"/>
      <c r="Z1734" s="184"/>
    </row>
    <row r="1735" spans="1:26" ht="15.75" outlineLevel="1">
      <c r="A1735" s="286">
        <f t="shared" si="57"/>
        <v>1656</v>
      </c>
      <c r="B1735" s="351" t="s">
        <v>4963</v>
      </c>
      <c r="C1735" s="294" t="s">
        <v>201</v>
      </c>
      <c r="D1735" s="394">
        <v>1</v>
      </c>
      <c r="E1735" s="393"/>
      <c r="F1735" s="393">
        <v>1</v>
      </c>
      <c r="G1735" s="393"/>
      <c r="H1735" s="393"/>
      <c r="I1735" s="575"/>
      <c r="J1735" s="581"/>
      <c r="K1735" s="581"/>
      <c r="L1735" s="184"/>
      <c r="M1735" s="184"/>
      <c r="N1735" s="184"/>
      <c r="O1735" s="184"/>
      <c r="P1735" s="184"/>
      <c r="Q1735" s="184"/>
      <c r="R1735" s="184"/>
      <c r="S1735" s="184"/>
      <c r="T1735" s="184"/>
      <c r="U1735" s="184"/>
      <c r="V1735" s="184"/>
      <c r="W1735" s="184"/>
      <c r="X1735" s="184"/>
      <c r="Y1735" s="184"/>
      <c r="Z1735" s="184"/>
    </row>
    <row r="1736" spans="1:26" ht="15.75" outlineLevel="1">
      <c r="A1736" s="286">
        <f t="shared" si="57"/>
        <v>1657</v>
      </c>
      <c r="B1736" s="351" t="s">
        <v>4964</v>
      </c>
      <c r="C1736" s="393" t="s">
        <v>126</v>
      </c>
      <c r="D1736" s="394">
        <v>1</v>
      </c>
      <c r="E1736" s="393"/>
      <c r="F1736" s="393">
        <v>1</v>
      </c>
      <c r="G1736" s="393"/>
      <c r="H1736" s="393"/>
      <c r="I1736" s="575"/>
      <c r="J1736" s="581"/>
      <c r="K1736" s="581"/>
      <c r="L1736" s="184"/>
      <c r="M1736" s="184"/>
      <c r="N1736" s="184"/>
      <c r="O1736" s="184"/>
      <c r="P1736" s="184"/>
      <c r="Q1736" s="184"/>
      <c r="R1736" s="184"/>
      <c r="S1736" s="184"/>
      <c r="T1736" s="184"/>
      <c r="U1736" s="184"/>
      <c r="V1736" s="184"/>
      <c r="W1736" s="184"/>
      <c r="X1736" s="184"/>
      <c r="Y1736" s="184"/>
      <c r="Z1736" s="184"/>
    </row>
    <row r="1737" spans="1:26" ht="15.75" outlineLevel="1">
      <c r="A1737" s="286">
        <f t="shared" si="57"/>
        <v>1658</v>
      </c>
      <c r="B1737" s="351" t="s">
        <v>4938</v>
      </c>
      <c r="C1737" s="294" t="s">
        <v>201</v>
      </c>
      <c r="D1737" s="394">
        <v>1</v>
      </c>
      <c r="E1737" s="393"/>
      <c r="F1737" s="393">
        <v>1</v>
      </c>
      <c r="G1737" s="393"/>
      <c r="H1737" s="393"/>
      <c r="I1737" s="575"/>
      <c r="J1737" s="581"/>
      <c r="K1737" s="581"/>
      <c r="L1737" s="184"/>
      <c r="M1737" s="184"/>
      <c r="N1737" s="184"/>
      <c r="O1737" s="184"/>
      <c r="P1737" s="184"/>
      <c r="Q1737" s="184"/>
      <c r="R1737" s="184"/>
      <c r="S1737" s="184"/>
      <c r="T1737" s="184"/>
      <c r="U1737" s="184"/>
      <c r="V1737" s="184"/>
      <c r="W1737" s="184"/>
      <c r="X1737" s="184"/>
      <c r="Y1737" s="184"/>
      <c r="Z1737" s="184"/>
    </row>
    <row r="1738" spans="1:26" ht="15.75" outlineLevel="1">
      <c r="A1738" s="286">
        <f t="shared" si="57"/>
        <v>1659</v>
      </c>
      <c r="B1738" s="351" t="s">
        <v>4939</v>
      </c>
      <c r="C1738" s="294" t="s">
        <v>201</v>
      </c>
      <c r="D1738" s="394">
        <v>1</v>
      </c>
      <c r="E1738" s="393"/>
      <c r="F1738" s="393">
        <v>1</v>
      </c>
      <c r="G1738" s="393"/>
      <c r="H1738" s="393"/>
      <c r="I1738" s="575"/>
      <c r="J1738" s="581"/>
      <c r="K1738" s="581"/>
      <c r="L1738" s="184"/>
      <c r="M1738" s="184"/>
      <c r="N1738" s="184"/>
      <c r="O1738" s="184"/>
      <c r="P1738" s="184"/>
      <c r="Q1738" s="184"/>
      <c r="R1738" s="184"/>
      <c r="S1738" s="184"/>
      <c r="T1738" s="184"/>
      <c r="U1738" s="184"/>
      <c r="V1738" s="184"/>
      <c r="W1738" s="184"/>
      <c r="X1738" s="184"/>
      <c r="Y1738" s="184"/>
      <c r="Z1738" s="184"/>
    </row>
    <row r="1739" spans="1:26" ht="15.75" customHeight="1" outlineLevel="1">
      <c r="A1739" s="390"/>
      <c r="B1739" s="744" t="s">
        <v>4965</v>
      </c>
      <c r="C1739" s="745"/>
      <c r="D1739" s="745"/>
      <c r="E1739" s="745"/>
      <c r="F1739" s="745"/>
      <c r="G1739" s="745"/>
      <c r="H1739" s="745"/>
      <c r="I1739" s="745"/>
      <c r="J1739" s="745"/>
      <c r="K1739" s="745"/>
      <c r="L1739" s="184"/>
      <c r="M1739" s="184"/>
      <c r="N1739" s="184"/>
      <c r="O1739" s="184"/>
      <c r="P1739" s="184"/>
      <c r="Q1739" s="184"/>
      <c r="R1739" s="184"/>
      <c r="S1739" s="184"/>
      <c r="T1739" s="184"/>
      <c r="U1739" s="184"/>
      <c r="V1739" s="184"/>
      <c r="W1739" s="184"/>
      <c r="X1739" s="184"/>
      <c r="Y1739" s="184"/>
      <c r="Z1739" s="184"/>
    </row>
    <row r="1740" spans="1:26" ht="15.75" customHeight="1" outlineLevel="1">
      <c r="A1740" s="286">
        <f>A1738+1</f>
        <v>1660</v>
      </c>
      <c r="B1740" s="347" t="s">
        <v>4914</v>
      </c>
      <c r="C1740" s="282" t="s">
        <v>4747</v>
      </c>
      <c r="D1740" s="391">
        <v>6</v>
      </c>
      <c r="E1740" s="168"/>
      <c r="F1740" s="282">
        <v>6</v>
      </c>
      <c r="G1740" s="166"/>
      <c r="H1740" s="166"/>
      <c r="I1740" s="575" t="s">
        <v>4328</v>
      </c>
      <c r="J1740" s="624" t="s">
        <v>21</v>
      </c>
      <c r="K1740" s="576" t="s">
        <v>4966</v>
      </c>
      <c r="L1740" s="184"/>
      <c r="M1740" s="184"/>
      <c r="N1740" s="184"/>
      <c r="O1740" s="184"/>
      <c r="P1740" s="184"/>
      <c r="Q1740" s="184"/>
      <c r="R1740" s="184"/>
      <c r="S1740" s="184"/>
      <c r="T1740" s="184"/>
      <c r="U1740" s="184"/>
      <c r="V1740" s="184"/>
      <c r="W1740" s="184"/>
      <c r="X1740" s="184"/>
      <c r="Y1740" s="184"/>
      <c r="Z1740" s="184"/>
    </row>
    <row r="1741" spans="1:26" ht="15.75" outlineLevel="1">
      <c r="A1741" s="286">
        <f t="shared" ref="A1741:A1765" si="58">A1740+1</f>
        <v>1661</v>
      </c>
      <c r="B1741" s="347" t="s">
        <v>4967</v>
      </c>
      <c r="C1741" s="282" t="s">
        <v>201</v>
      </c>
      <c r="D1741" s="391">
        <v>6</v>
      </c>
      <c r="E1741" s="168"/>
      <c r="F1741" s="282">
        <v>6</v>
      </c>
      <c r="G1741" s="166"/>
      <c r="H1741" s="166"/>
      <c r="I1741" s="575"/>
      <c r="J1741" s="624"/>
      <c r="K1741" s="576"/>
      <c r="L1741" s="184"/>
      <c r="M1741" s="184"/>
      <c r="N1741" s="184"/>
      <c r="O1741" s="184"/>
      <c r="P1741" s="184"/>
      <c r="Q1741" s="184"/>
      <c r="R1741" s="184"/>
      <c r="S1741" s="184"/>
      <c r="T1741" s="184"/>
      <c r="U1741" s="184"/>
      <c r="V1741" s="184"/>
      <c r="W1741" s="184"/>
      <c r="X1741" s="184"/>
      <c r="Y1741" s="184"/>
      <c r="Z1741" s="184"/>
    </row>
    <row r="1742" spans="1:26" ht="15.75" outlineLevel="1">
      <c r="A1742" s="286">
        <f t="shared" si="58"/>
        <v>1662</v>
      </c>
      <c r="B1742" s="347" t="s">
        <v>4968</v>
      </c>
      <c r="C1742" s="282" t="s">
        <v>201</v>
      </c>
      <c r="D1742" s="391">
        <v>6</v>
      </c>
      <c r="E1742" s="168"/>
      <c r="F1742" s="282">
        <v>6</v>
      </c>
      <c r="G1742" s="166"/>
      <c r="H1742" s="166"/>
      <c r="I1742" s="575"/>
      <c r="J1742" s="624"/>
      <c r="K1742" s="576"/>
      <c r="L1742" s="184"/>
      <c r="M1742" s="184"/>
      <c r="N1742" s="184"/>
      <c r="O1742" s="184"/>
      <c r="P1742" s="184"/>
      <c r="Q1742" s="184"/>
      <c r="R1742" s="184"/>
      <c r="S1742" s="184"/>
      <c r="T1742" s="184"/>
      <c r="U1742" s="184"/>
      <c r="V1742" s="184"/>
      <c r="W1742" s="184"/>
      <c r="X1742" s="184"/>
      <c r="Y1742" s="184"/>
      <c r="Z1742" s="184"/>
    </row>
    <row r="1743" spans="1:26" ht="15.75" outlineLevel="1">
      <c r="A1743" s="286">
        <f t="shared" si="58"/>
        <v>1663</v>
      </c>
      <c r="B1743" s="347" t="s">
        <v>4969</v>
      </c>
      <c r="C1743" s="282" t="s">
        <v>201</v>
      </c>
      <c r="D1743" s="391">
        <v>12</v>
      </c>
      <c r="E1743" s="168"/>
      <c r="F1743" s="282">
        <v>12</v>
      </c>
      <c r="G1743" s="166"/>
      <c r="H1743" s="166"/>
      <c r="I1743" s="575"/>
      <c r="J1743" s="624"/>
      <c r="K1743" s="576"/>
      <c r="L1743" s="184"/>
      <c r="M1743" s="184"/>
      <c r="N1743" s="184"/>
      <c r="O1743" s="184"/>
      <c r="P1743" s="184"/>
      <c r="Q1743" s="184"/>
      <c r="R1743" s="184"/>
      <c r="S1743" s="184"/>
      <c r="T1743" s="184"/>
      <c r="U1743" s="184"/>
      <c r="V1743" s="184"/>
      <c r="W1743" s="184"/>
      <c r="X1743" s="184"/>
      <c r="Y1743" s="184"/>
      <c r="Z1743" s="184"/>
    </row>
    <row r="1744" spans="1:26" ht="15.75" outlineLevel="1">
      <c r="A1744" s="286">
        <f t="shared" si="58"/>
        <v>1664</v>
      </c>
      <c r="B1744" s="347" t="s">
        <v>4970</v>
      </c>
      <c r="C1744" s="282" t="s">
        <v>201</v>
      </c>
      <c r="D1744" s="391">
        <v>12</v>
      </c>
      <c r="E1744" s="168"/>
      <c r="F1744" s="282">
        <v>12</v>
      </c>
      <c r="G1744" s="166"/>
      <c r="H1744" s="166"/>
      <c r="I1744" s="575"/>
      <c r="J1744" s="624"/>
      <c r="K1744" s="576"/>
      <c r="L1744" s="184"/>
      <c r="M1744" s="184"/>
      <c r="N1744" s="184"/>
      <c r="O1744" s="184"/>
      <c r="P1744" s="184"/>
      <c r="Q1744" s="184"/>
      <c r="R1744" s="184"/>
      <c r="S1744" s="184"/>
      <c r="T1744" s="184"/>
      <c r="U1744" s="184"/>
      <c r="V1744" s="184"/>
      <c r="W1744" s="184"/>
      <c r="X1744" s="184"/>
      <c r="Y1744" s="184"/>
      <c r="Z1744" s="184"/>
    </row>
    <row r="1745" spans="1:26" ht="15.75" outlineLevel="1">
      <c r="A1745" s="286">
        <f t="shared" si="58"/>
        <v>1665</v>
      </c>
      <c r="B1745" s="347" t="s">
        <v>4971</v>
      </c>
      <c r="C1745" s="294" t="s">
        <v>201</v>
      </c>
      <c r="D1745" s="391">
        <v>6</v>
      </c>
      <c r="E1745" s="168"/>
      <c r="F1745" s="282">
        <v>6</v>
      </c>
      <c r="G1745" s="166"/>
      <c r="H1745" s="166"/>
      <c r="I1745" s="575"/>
      <c r="J1745" s="624"/>
      <c r="K1745" s="576"/>
      <c r="L1745" s="184"/>
      <c r="M1745" s="184"/>
      <c r="N1745" s="184"/>
      <c r="O1745" s="184"/>
      <c r="P1745" s="184"/>
      <c r="Q1745" s="184"/>
      <c r="R1745" s="184"/>
      <c r="S1745" s="184"/>
      <c r="T1745" s="184"/>
      <c r="U1745" s="184"/>
      <c r="V1745" s="184"/>
      <c r="W1745" s="184"/>
      <c r="X1745" s="184"/>
      <c r="Y1745" s="184"/>
      <c r="Z1745" s="184"/>
    </row>
    <row r="1746" spans="1:26" ht="15.75" outlineLevel="1">
      <c r="A1746" s="286">
        <f t="shared" si="58"/>
        <v>1666</v>
      </c>
      <c r="B1746" s="347" t="s">
        <v>4920</v>
      </c>
      <c r="C1746" s="282" t="s">
        <v>201</v>
      </c>
      <c r="D1746" s="391">
        <v>6</v>
      </c>
      <c r="E1746" s="168"/>
      <c r="F1746" s="282">
        <v>6</v>
      </c>
      <c r="G1746" s="166"/>
      <c r="H1746" s="166"/>
      <c r="I1746" s="575"/>
      <c r="J1746" s="624"/>
      <c r="K1746" s="576"/>
      <c r="L1746" s="184"/>
      <c r="M1746" s="184"/>
      <c r="N1746" s="184"/>
      <c r="O1746" s="184"/>
      <c r="P1746" s="184"/>
      <c r="Q1746" s="184"/>
      <c r="R1746" s="184"/>
      <c r="S1746" s="184"/>
      <c r="T1746" s="184"/>
      <c r="U1746" s="184"/>
      <c r="V1746" s="184"/>
      <c r="W1746" s="184"/>
      <c r="X1746" s="184"/>
      <c r="Y1746" s="184"/>
      <c r="Z1746" s="184"/>
    </row>
    <row r="1747" spans="1:26" ht="15.75" outlineLevel="1">
      <c r="A1747" s="286">
        <f t="shared" si="58"/>
        <v>1667</v>
      </c>
      <c r="B1747" s="347" t="s">
        <v>4922</v>
      </c>
      <c r="C1747" s="282" t="s">
        <v>201</v>
      </c>
      <c r="D1747" s="391">
        <v>6</v>
      </c>
      <c r="E1747" s="168"/>
      <c r="F1747" s="282">
        <v>6</v>
      </c>
      <c r="G1747" s="166"/>
      <c r="H1747" s="166"/>
      <c r="I1747" s="575"/>
      <c r="J1747" s="624"/>
      <c r="K1747" s="576"/>
      <c r="L1747" s="184"/>
      <c r="M1747" s="184"/>
      <c r="N1747" s="184"/>
      <c r="O1747" s="184"/>
      <c r="P1747" s="184"/>
      <c r="Q1747" s="184"/>
      <c r="R1747" s="184"/>
      <c r="S1747" s="184"/>
      <c r="T1747" s="184"/>
      <c r="U1747" s="184"/>
      <c r="V1747" s="184"/>
      <c r="W1747" s="184"/>
      <c r="X1747" s="184"/>
      <c r="Y1747" s="184"/>
      <c r="Z1747" s="184"/>
    </row>
    <row r="1748" spans="1:26" ht="15.75" outlineLevel="1">
      <c r="A1748" s="286">
        <f t="shared" si="58"/>
        <v>1668</v>
      </c>
      <c r="B1748" s="347" t="s">
        <v>4972</v>
      </c>
      <c r="C1748" s="282" t="s">
        <v>4747</v>
      </c>
      <c r="D1748" s="391">
        <v>6</v>
      </c>
      <c r="E1748" s="168"/>
      <c r="F1748" s="282">
        <v>6</v>
      </c>
      <c r="G1748" s="166"/>
      <c r="H1748" s="166"/>
      <c r="I1748" s="575"/>
      <c r="J1748" s="624"/>
      <c r="K1748" s="576"/>
      <c r="L1748" s="184"/>
      <c r="M1748" s="184"/>
      <c r="N1748" s="184"/>
      <c r="O1748" s="184"/>
      <c r="P1748" s="184"/>
      <c r="Q1748" s="184"/>
      <c r="R1748" s="184"/>
      <c r="S1748" s="184"/>
      <c r="T1748" s="184"/>
      <c r="U1748" s="184"/>
      <c r="V1748" s="184"/>
      <c r="W1748" s="184"/>
      <c r="X1748" s="184"/>
      <c r="Y1748" s="184"/>
      <c r="Z1748" s="184"/>
    </row>
    <row r="1749" spans="1:26" ht="15.75" outlineLevel="1">
      <c r="A1749" s="286">
        <f t="shared" si="58"/>
        <v>1669</v>
      </c>
      <c r="B1749" s="347" t="s">
        <v>4859</v>
      </c>
      <c r="C1749" s="282" t="s">
        <v>201</v>
      </c>
      <c r="D1749" s="391">
        <v>5</v>
      </c>
      <c r="E1749" s="168"/>
      <c r="F1749" s="282">
        <v>5</v>
      </c>
      <c r="G1749" s="166"/>
      <c r="H1749" s="166"/>
      <c r="I1749" s="575"/>
      <c r="J1749" s="624"/>
      <c r="K1749" s="576"/>
      <c r="L1749" s="184"/>
      <c r="M1749" s="184"/>
      <c r="N1749" s="184"/>
      <c r="O1749" s="184"/>
      <c r="P1749" s="184"/>
      <c r="Q1749" s="184"/>
      <c r="R1749" s="184"/>
      <c r="S1749" s="184"/>
      <c r="T1749" s="184"/>
      <c r="U1749" s="184"/>
      <c r="V1749" s="184"/>
      <c r="W1749" s="184"/>
      <c r="X1749" s="184"/>
      <c r="Y1749" s="184"/>
      <c r="Z1749" s="184"/>
    </row>
    <row r="1750" spans="1:26" ht="15.75" outlineLevel="1">
      <c r="A1750" s="286">
        <f t="shared" si="58"/>
        <v>1670</v>
      </c>
      <c r="B1750" s="347" t="s">
        <v>4928</v>
      </c>
      <c r="C1750" s="282" t="s">
        <v>201</v>
      </c>
      <c r="D1750" s="391">
        <v>5</v>
      </c>
      <c r="E1750" s="168"/>
      <c r="F1750" s="282">
        <v>5</v>
      </c>
      <c r="G1750" s="166"/>
      <c r="H1750" s="166"/>
      <c r="I1750" s="575"/>
      <c r="J1750" s="624"/>
      <c r="K1750" s="576"/>
      <c r="L1750" s="184"/>
      <c r="M1750" s="184"/>
      <c r="N1750" s="184"/>
      <c r="O1750" s="184"/>
      <c r="P1750" s="184"/>
      <c r="Q1750" s="184"/>
      <c r="R1750" s="184"/>
      <c r="S1750" s="184"/>
      <c r="T1750" s="184"/>
      <c r="U1750" s="184"/>
      <c r="V1750" s="184"/>
      <c r="W1750" s="184"/>
      <c r="X1750" s="184"/>
      <c r="Y1750" s="184"/>
      <c r="Z1750" s="184"/>
    </row>
    <row r="1751" spans="1:26" ht="15.75" outlineLevel="1">
      <c r="A1751" s="286">
        <f t="shared" si="58"/>
        <v>1671</v>
      </c>
      <c r="B1751" s="347" t="s">
        <v>4934</v>
      </c>
      <c r="C1751" s="282" t="s">
        <v>4747</v>
      </c>
      <c r="D1751" s="391">
        <v>4</v>
      </c>
      <c r="E1751" s="168"/>
      <c r="F1751" s="282">
        <v>4</v>
      </c>
      <c r="G1751" s="166"/>
      <c r="H1751" s="166"/>
      <c r="I1751" s="575"/>
      <c r="J1751" s="624"/>
      <c r="K1751" s="576"/>
      <c r="L1751" s="184"/>
      <c r="M1751" s="184"/>
      <c r="N1751" s="184"/>
      <c r="O1751" s="184"/>
      <c r="P1751" s="184"/>
      <c r="Q1751" s="184"/>
      <c r="R1751" s="184"/>
      <c r="S1751" s="184"/>
      <c r="T1751" s="184"/>
      <c r="U1751" s="184"/>
      <c r="V1751" s="184"/>
      <c r="W1751" s="184"/>
      <c r="X1751" s="184"/>
      <c r="Y1751" s="184"/>
      <c r="Z1751" s="184"/>
    </row>
    <row r="1752" spans="1:26" ht="15.75" outlineLevel="1">
      <c r="A1752" s="286">
        <f t="shared" si="58"/>
        <v>1672</v>
      </c>
      <c r="B1752" s="347" t="s">
        <v>1500</v>
      </c>
      <c r="C1752" s="294" t="s">
        <v>201</v>
      </c>
      <c r="D1752" s="391">
        <v>2</v>
      </c>
      <c r="E1752" s="168"/>
      <c r="F1752" s="282">
        <v>2</v>
      </c>
      <c r="G1752" s="166"/>
      <c r="H1752" s="166"/>
      <c r="I1752" s="575"/>
      <c r="J1752" s="624"/>
      <c r="K1752" s="576"/>
      <c r="L1752" s="184"/>
      <c r="M1752" s="184"/>
      <c r="N1752" s="184"/>
      <c r="O1752" s="184"/>
      <c r="P1752" s="184"/>
      <c r="Q1752" s="184"/>
      <c r="R1752" s="184"/>
      <c r="S1752" s="184"/>
      <c r="T1752" s="184"/>
      <c r="U1752" s="184"/>
      <c r="V1752" s="184"/>
      <c r="W1752" s="184"/>
      <c r="X1752" s="184"/>
      <c r="Y1752" s="184"/>
      <c r="Z1752" s="184"/>
    </row>
    <row r="1753" spans="1:26" ht="15.75" customHeight="1" outlineLevel="1">
      <c r="A1753" s="286">
        <f t="shared" si="58"/>
        <v>1673</v>
      </c>
      <c r="B1753" s="351" t="s">
        <v>4937</v>
      </c>
      <c r="C1753" s="294" t="s">
        <v>201</v>
      </c>
      <c r="D1753" s="394">
        <v>5</v>
      </c>
      <c r="E1753" s="393"/>
      <c r="F1753" s="393">
        <v>5</v>
      </c>
      <c r="G1753" s="393"/>
      <c r="H1753" s="393"/>
      <c r="I1753" s="575"/>
      <c r="J1753" s="624"/>
      <c r="K1753" s="576"/>
      <c r="L1753" s="184"/>
      <c r="M1753" s="184"/>
      <c r="N1753" s="184"/>
      <c r="O1753" s="184"/>
      <c r="P1753" s="184"/>
      <c r="Q1753" s="184"/>
      <c r="R1753" s="184"/>
      <c r="S1753" s="184"/>
      <c r="T1753" s="184"/>
      <c r="U1753" s="184"/>
      <c r="V1753" s="184"/>
      <c r="W1753" s="184"/>
      <c r="X1753" s="184"/>
      <c r="Y1753" s="184"/>
      <c r="Z1753" s="184"/>
    </row>
    <row r="1754" spans="1:26" ht="15.75" customHeight="1" outlineLevel="1">
      <c r="A1754" s="286">
        <f t="shared" si="58"/>
        <v>1674</v>
      </c>
      <c r="B1754" s="351" t="s">
        <v>4899</v>
      </c>
      <c r="C1754" s="393" t="s">
        <v>126</v>
      </c>
      <c r="D1754" s="394">
        <v>9</v>
      </c>
      <c r="E1754" s="393"/>
      <c r="F1754" s="393">
        <v>9</v>
      </c>
      <c r="G1754" s="393"/>
      <c r="H1754" s="393"/>
      <c r="I1754" s="575"/>
      <c r="J1754" s="624"/>
      <c r="K1754" s="576"/>
      <c r="L1754" s="184"/>
      <c r="M1754" s="184"/>
      <c r="N1754" s="184"/>
      <c r="O1754" s="184"/>
      <c r="P1754" s="184"/>
      <c r="Q1754" s="184"/>
      <c r="R1754" s="184"/>
      <c r="S1754" s="184"/>
      <c r="T1754" s="184"/>
      <c r="U1754" s="184"/>
      <c r="V1754" s="184"/>
      <c r="W1754" s="184"/>
      <c r="X1754" s="184"/>
      <c r="Y1754" s="184"/>
      <c r="Z1754" s="184"/>
    </row>
    <row r="1755" spans="1:26" ht="15.75" customHeight="1" outlineLevel="1">
      <c r="A1755" s="286">
        <f t="shared" si="58"/>
        <v>1675</v>
      </c>
      <c r="B1755" s="351" t="s">
        <v>4938</v>
      </c>
      <c r="C1755" s="294" t="s">
        <v>201</v>
      </c>
      <c r="D1755" s="394">
        <v>5</v>
      </c>
      <c r="E1755" s="393"/>
      <c r="F1755" s="393">
        <v>5</v>
      </c>
      <c r="G1755" s="393"/>
      <c r="H1755" s="393"/>
      <c r="I1755" s="575" t="s">
        <v>4328</v>
      </c>
      <c r="J1755" s="658" t="s">
        <v>21</v>
      </c>
      <c r="K1755" s="658" t="s">
        <v>4966</v>
      </c>
      <c r="L1755" s="184"/>
      <c r="M1755" s="184"/>
      <c r="N1755" s="184"/>
      <c r="O1755" s="184"/>
      <c r="P1755" s="184"/>
      <c r="Q1755" s="184"/>
      <c r="R1755" s="184"/>
      <c r="S1755" s="184"/>
      <c r="T1755" s="184"/>
      <c r="U1755" s="184"/>
      <c r="V1755" s="184"/>
      <c r="W1755" s="184"/>
      <c r="X1755" s="184"/>
      <c r="Y1755" s="184"/>
      <c r="Z1755" s="184"/>
    </row>
    <row r="1756" spans="1:26" ht="15.75" customHeight="1" outlineLevel="1">
      <c r="A1756" s="286">
        <f t="shared" si="58"/>
        <v>1676</v>
      </c>
      <c r="B1756" s="351" t="s">
        <v>4973</v>
      </c>
      <c r="C1756" s="294" t="s">
        <v>201</v>
      </c>
      <c r="D1756" s="394">
        <v>5</v>
      </c>
      <c r="E1756" s="393"/>
      <c r="F1756" s="393">
        <v>5</v>
      </c>
      <c r="G1756" s="393"/>
      <c r="H1756" s="393"/>
      <c r="I1756" s="575"/>
      <c r="J1756" s="658"/>
      <c r="K1756" s="658"/>
      <c r="L1756" s="184"/>
      <c r="M1756" s="184"/>
      <c r="N1756" s="184"/>
      <c r="O1756" s="184"/>
      <c r="P1756" s="184"/>
      <c r="Q1756" s="184"/>
      <c r="R1756" s="184"/>
      <c r="S1756" s="184"/>
      <c r="T1756" s="184"/>
      <c r="U1756" s="184"/>
      <c r="V1756" s="184"/>
      <c r="W1756" s="184"/>
      <c r="X1756" s="184"/>
      <c r="Y1756" s="184"/>
      <c r="Z1756" s="184"/>
    </row>
    <row r="1757" spans="1:26" ht="15.75" customHeight="1" outlineLevel="1">
      <c r="A1757" s="286">
        <f t="shared" si="58"/>
        <v>1677</v>
      </c>
      <c r="B1757" s="351" t="s">
        <v>2066</v>
      </c>
      <c r="C1757" s="393" t="s">
        <v>126</v>
      </c>
      <c r="D1757" s="394">
        <v>5</v>
      </c>
      <c r="E1757" s="393"/>
      <c r="F1757" s="393">
        <v>5</v>
      </c>
      <c r="G1757" s="393"/>
      <c r="H1757" s="393"/>
      <c r="I1757" s="575"/>
      <c r="J1757" s="658"/>
      <c r="K1757" s="658"/>
      <c r="L1757" s="184"/>
      <c r="M1757" s="184"/>
      <c r="N1757" s="184"/>
      <c r="O1757" s="184"/>
      <c r="P1757" s="184"/>
      <c r="Q1757" s="184"/>
      <c r="R1757" s="184"/>
      <c r="S1757" s="184"/>
      <c r="T1757" s="184"/>
      <c r="U1757" s="184"/>
      <c r="V1757" s="184"/>
      <c r="W1757" s="184"/>
      <c r="X1757" s="184"/>
      <c r="Y1757" s="184"/>
      <c r="Z1757" s="184"/>
    </row>
    <row r="1758" spans="1:26" ht="17.25" customHeight="1" outlineLevel="1">
      <c r="A1758" s="286">
        <f t="shared" si="58"/>
        <v>1678</v>
      </c>
      <c r="B1758" s="351" t="s">
        <v>4940</v>
      </c>
      <c r="C1758" s="393" t="s">
        <v>126</v>
      </c>
      <c r="D1758" s="394">
        <v>5</v>
      </c>
      <c r="E1758" s="393"/>
      <c r="F1758" s="393">
        <v>5</v>
      </c>
      <c r="G1758" s="393"/>
      <c r="H1758" s="393"/>
      <c r="I1758" s="575"/>
      <c r="J1758" s="658"/>
      <c r="K1758" s="658"/>
      <c r="L1758" s="184"/>
      <c r="M1758" s="184"/>
      <c r="N1758" s="184"/>
      <c r="O1758" s="184"/>
      <c r="P1758" s="184"/>
      <c r="Q1758" s="184"/>
      <c r="R1758" s="184"/>
      <c r="S1758" s="184"/>
      <c r="T1758" s="184"/>
      <c r="U1758" s="184"/>
      <c r="V1758" s="184"/>
      <c r="W1758" s="184"/>
      <c r="X1758" s="184"/>
      <c r="Y1758" s="184"/>
      <c r="Z1758" s="184"/>
    </row>
    <row r="1759" spans="1:26" ht="17.25" customHeight="1" outlineLevel="1">
      <c r="A1759" s="286">
        <f t="shared" si="58"/>
        <v>1679</v>
      </c>
      <c r="B1759" s="351" t="s">
        <v>4941</v>
      </c>
      <c r="C1759" s="393" t="s">
        <v>126</v>
      </c>
      <c r="D1759" s="394">
        <v>5</v>
      </c>
      <c r="E1759" s="393"/>
      <c r="F1759" s="393">
        <v>5</v>
      </c>
      <c r="G1759" s="393"/>
      <c r="H1759" s="393"/>
      <c r="I1759" s="575"/>
      <c r="J1759" s="658"/>
      <c r="K1759" s="658"/>
      <c r="L1759" s="184"/>
      <c r="M1759" s="184"/>
      <c r="N1759" s="184"/>
      <c r="O1759" s="184"/>
      <c r="P1759" s="184"/>
      <c r="Q1759" s="184"/>
      <c r="R1759" s="184"/>
      <c r="S1759" s="184"/>
      <c r="T1759" s="184"/>
      <c r="U1759" s="184"/>
      <c r="V1759" s="184"/>
      <c r="W1759" s="184"/>
      <c r="X1759" s="184"/>
      <c r="Y1759" s="184"/>
      <c r="Z1759" s="184"/>
    </row>
    <row r="1760" spans="1:26" ht="17.25" customHeight="1" outlineLevel="1">
      <c r="A1760" s="286">
        <f t="shared" si="58"/>
        <v>1680</v>
      </c>
      <c r="B1760" s="351" t="s">
        <v>4946</v>
      </c>
      <c r="C1760" s="294" t="s">
        <v>201</v>
      </c>
      <c r="D1760" s="394">
        <v>2</v>
      </c>
      <c r="E1760" s="393"/>
      <c r="F1760" s="393">
        <v>2</v>
      </c>
      <c r="G1760" s="393"/>
      <c r="H1760" s="393"/>
      <c r="I1760" s="575"/>
      <c r="J1760" s="658"/>
      <c r="K1760" s="658"/>
      <c r="L1760" s="184"/>
      <c r="M1760" s="184"/>
      <c r="N1760" s="184"/>
      <c r="O1760" s="184"/>
      <c r="P1760" s="184"/>
      <c r="Q1760" s="184"/>
      <c r="R1760" s="184"/>
      <c r="S1760" s="184"/>
      <c r="T1760" s="184"/>
      <c r="U1760" s="184"/>
      <c r="V1760" s="184"/>
      <c r="W1760" s="184"/>
      <c r="X1760" s="184"/>
      <c r="Y1760" s="184"/>
      <c r="Z1760" s="184"/>
    </row>
    <row r="1761" spans="1:26" ht="17.25" customHeight="1" outlineLevel="1">
      <c r="A1761" s="286">
        <f t="shared" si="58"/>
        <v>1681</v>
      </c>
      <c r="B1761" s="351" t="s">
        <v>4947</v>
      </c>
      <c r="C1761" s="393" t="s">
        <v>126</v>
      </c>
      <c r="D1761" s="394">
        <v>5</v>
      </c>
      <c r="E1761" s="393"/>
      <c r="F1761" s="393">
        <v>5</v>
      </c>
      <c r="G1761" s="393"/>
      <c r="H1761" s="393"/>
      <c r="I1761" s="575"/>
      <c r="J1761" s="658"/>
      <c r="K1761" s="658"/>
      <c r="L1761" s="184"/>
      <c r="M1761" s="184"/>
      <c r="N1761" s="184"/>
      <c r="O1761" s="184"/>
      <c r="P1761" s="184"/>
      <c r="Q1761" s="184"/>
      <c r="R1761" s="184"/>
      <c r="S1761" s="184"/>
      <c r="T1761" s="184"/>
      <c r="U1761" s="184"/>
      <c r="V1761" s="184"/>
      <c r="W1761" s="184"/>
      <c r="X1761" s="184"/>
      <c r="Y1761" s="184"/>
      <c r="Z1761" s="184"/>
    </row>
    <row r="1762" spans="1:26" ht="17.25" customHeight="1" outlineLevel="1">
      <c r="A1762" s="286">
        <f t="shared" si="58"/>
        <v>1682</v>
      </c>
      <c r="B1762" s="351" t="s">
        <v>4948</v>
      </c>
      <c r="C1762" s="393" t="s">
        <v>126</v>
      </c>
      <c r="D1762" s="394">
        <v>5</v>
      </c>
      <c r="E1762" s="393"/>
      <c r="F1762" s="393">
        <v>5</v>
      </c>
      <c r="G1762" s="393"/>
      <c r="H1762" s="393"/>
      <c r="I1762" s="575"/>
      <c r="J1762" s="658"/>
      <c r="K1762" s="658"/>
      <c r="L1762" s="184"/>
      <c r="M1762" s="184"/>
      <c r="N1762" s="184"/>
      <c r="O1762" s="184"/>
      <c r="P1762" s="184"/>
      <c r="Q1762" s="184"/>
      <c r="R1762" s="184"/>
      <c r="S1762" s="184"/>
      <c r="T1762" s="184"/>
      <c r="U1762" s="184"/>
      <c r="V1762" s="184"/>
      <c r="W1762" s="184"/>
      <c r="X1762" s="184"/>
      <c r="Y1762" s="184"/>
      <c r="Z1762" s="184"/>
    </row>
    <row r="1763" spans="1:26" ht="17.25" customHeight="1" outlineLevel="1">
      <c r="A1763" s="286">
        <f t="shared" si="58"/>
        <v>1683</v>
      </c>
      <c r="B1763" s="351" t="s">
        <v>4949</v>
      </c>
      <c r="C1763" s="393" t="s">
        <v>126</v>
      </c>
      <c r="D1763" s="394">
        <v>2</v>
      </c>
      <c r="E1763" s="393"/>
      <c r="F1763" s="393">
        <v>2</v>
      </c>
      <c r="G1763" s="393"/>
      <c r="H1763" s="393"/>
      <c r="I1763" s="575"/>
      <c r="J1763" s="658"/>
      <c r="K1763" s="658"/>
      <c r="L1763" s="184"/>
      <c r="M1763" s="184"/>
      <c r="N1763" s="184"/>
      <c r="O1763" s="184"/>
      <c r="P1763" s="184"/>
      <c r="Q1763" s="184"/>
      <c r="R1763" s="184"/>
      <c r="S1763" s="184"/>
      <c r="T1763" s="184"/>
      <c r="U1763" s="184"/>
      <c r="V1763" s="184"/>
      <c r="W1763" s="184"/>
      <c r="X1763" s="184"/>
      <c r="Y1763" s="184"/>
      <c r="Z1763" s="184"/>
    </row>
    <row r="1764" spans="1:26" ht="17.25" customHeight="1" outlineLevel="1">
      <c r="A1764" s="286">
        <f t="shared" si="58"/>
        <v>1684</v>
      </c>
      <c r="B1764" s="351" t="s">
        <v>4950</v>
      </c>
      <c r="C1764" s="393" t="s">
        <v>126</v>
      </c>
      <c r="D1764" s="394">
        <v>2</v>
      </c>
      <c r="E1764" s="393"/>
      <c r="F1764" s="393">
        <v>2</v>
      </c>
      <c r="G1764" s="393"/>
      <c r="H1764" s="393"/>
      <c r="I1764" s="575"/>
      <c r="J1764" s="658"/>
      <c r="K1764" s="658"/>
      <c r="L1764" s="184"/>
      <c r="M1764" s="184"/>
      <c r="N1764" s="184"/>
      <c r="O1764" s="184"/>
      <c r="P1764" s="184"/>
      <c r="Q1764" s="184"/>
      <c r="R1764" s="184"/>
      <c r="S1764" s="184"/>
      <c r="T1764" s="184"/>
      <c r="U1764" s="184"/>
      <c r="V1764" s="184"/>
      <c r="W1764" s="184"/>
      <c r="X1764" s="184"/>
      <c r="Y1764" s="184"/>
      <c r="Z1764" s="184"/>
    </row>
    <row r="1765" spans="1:26" ht="17.25" customHeight="1" outlineLevel="1">
      <c r="A1765" s="286">
        <f t="shared" si="58"/>
        <v>1685</v>
      </c>
      <c r="B1765" s="351" t="s">
        <v>4951</v>
      </c>
      <c r="C1765" s="393" t="s">
        <v>126</v>
      </c>
      <c r="D1765" s="394">
        <v>5</v>
      </c>
      <c r="E1765" s="393"/>
      <c r="F1765" s="393">
        <v>5</v>
      </c>
      <c r="G1765" s="393"/>
      <c r="H1765" s="393"/>
      <c r="I1765" s="575"/>
      <c r="J1765" s="658"/>
      <c r="K1765" s="658"/>
      <c r="L1765" s="184"/>
      <c r="M1765" s="184"/>
      <c r="N1765" s="184"/>
      <c r="O1765" s="184"/>
      <c r="P1765" s="184"/>
      <c r="Q1765" s="184"/>
      <c r="R1765" s="184"/>
      <c r="S1765" s="184"/>
      <c r="T1765" s="184"/>
      <c r="U1765" s="184"/>
      <c r="V1765" s="184"/>
      <c r="W1765" s="184"/>
      <c r="X1765" s="184"/>
      <c r="Y1765" s="184"/>
      <c r="Z1765" s="184"/>
    </row>
    <row r="1766" spans="1:26" ht="15.75" customHeight="1" outlineLevel="1">
      <c r="A1766" s="390"/>
      <c r="B1766" s="744" t="s">
        <v>4974</v>
      </c>
      <c r="C1766" s="745"/>
      <c r="D1766" s="745"/>
      <c r="E1766" s="745"/>
      <c r="F1766" s="745"/>
      <c r="G1766" s="745"/>
      <c r="H1766" s="745"/>
      <c r="I1766" s="745"/>
      <c r="J1766" s="745"/>
      <c r="K1766" s="745"/>
      <c r="L1766" s="184"/>
      <c r="M1766" s="184"/>
      <c r="N1766" s="184"/>
      <c r="O1766" s="184"/>
      <c r="P1766" s="184"/>
      <c r="Q1766" s="184"/>
      <c r="R1766" s="184"/>
      <c r="S1766" s="184"/>
      <c r="T1766" s="184"/>
      <c r="U1766" s="184"/>
      <c r="V1766" s="184"/>
      <c r="W1766" s="184"/>
      <c r="X1766" s="184"/>
      <c r="Y1766" s="184"/>
      <c r="Z1766" s="184"/>
    </row>
    <row r="1767" spans="1:26" ht="15.75" outlineLevel="1">
      <c r="A1767" s="286">
        <f>A1765+1</f>
        <v>1686</v>
      </c>
      <c r="B1767" s="174" t="s">
        <v>4859</v>
      </c>
      <c r="C1767" s="294" t="s">
        <v>201</v>
      </c>
      <c r="D1767" s="293">
        <v>2</v>
      </c>
      <c r="E1767" s="287"/>
      <c r="F1767" s="287">
        <v>2</v>
      </c>
      <c r="G1767" s="294"/>
      <c r="H1767" s="294"/>
      <c r="I1767" s="575" t="s">
        <v>4328</v>
      </c>
      <c r="J1767" s="624" t="s">
        <v>21</v>
      </c>
      <c r="K1767" s="657" t="s">
        <v>4975</v>
      </c>
      <c r="L1767" s="184"/>
      <c r="M1767" s="184"/>
      <c r="N1767" s="184"/>
      <c r="O1767" s="184"/>
      <c r="P1767" s="184"/>
      <c r="Q1767" s="184"/>
      <c r="R1767" s="184"/>
      <c r="S1767" s="184"/>
      <c r="T1767" s="184"/>
      <c r="U1767" s="184"/>
      <c r="V1767" s="184"/>
      <c r="W1767" s="184"/>
      <c r="X1767" s="184"/>
      <c r="Y1767" s="184"/>
      <c r="Z1767" s="184"/>
    </row>
    <row r="1768" spans="1:26" ht="15.75" outlineLevel="1">
      <c r="A1768" s="286">
        <f t="shared" ref="A1768:A1774" si="59">A1767+1</f>
        <v>1687</v>
      </c>
      <c r="B1768" s="174" t="s">
        <v>4976</v>
      </c>
      <c r="C1768" s="294" t="s">
        <v>201</v>
      </c>
      <c r="D1768" s="293">
        <v>2</v>
      </c>
      <c r="E1768" s="389"/>
      <c r="F1768" s="287">
        <v>2</v>
      </c>
      <c r="G1768" s="123"/>
      <c r="H1768" s="123"/>
      <c r="I1768" s="575"/>
      <c r="J1768" s="581"/>
      <c r="K1768" s="581"/>
      <c r="L1768" s="184"/>
      <c r="M1768" s="184"/>
      <c r="N1768" s="184"/>
      <c r="O1768" s="184"/>
      <c r="P1768" s="184"/>
      <c r="Q1768" s="184"/>
      <c r="R1768" s="184"/>
      <c r="S1768" s="184"/>
      <c r="T1768" s="184"/>
      <c r="U1768" s="184"/>
      <c r="V1768" s="184"/>
      <c r="W1768" s="184"/>
      <c r="X1768" s="184"/>
      <c r="Y1768" s="184"/>
      <c r="Z1768" s="184"/>
    </row>
    <row r="1769" spans="1:26" ht="15.75" outlineLevel="1">
      <c r="A1769" s="286">
        <f t="shared" si="59"/>
        <v>1688</v>
      </c>
      <c r="B1769" s="174" t="s">
        <v>4977</v>
      </c>
      <c r="C1769" s="294" t="s">
        <v>201</v>
      </c>
      <c r="D1769" s="293">
        <v>2</v>
      </c>
      <c r="E1769" s="389"/>
      <c r="F1769" s="287">
        <v>2</v>
      </c>
      <c r="G1769" s="123"/>
      <c r="H1769" s="123"/>
      <c r="I1769" s="575"/>
      <c r="J1769" s="581"/>
      <c r="K1769" s="581"/>
      <c r="L1769" s="184"/>
      <c r="M1769" s="184"/>
      <c r="N1769" s="184"/>
      <c r="O1769" s="184"/>
      <c r="P1769" s="184"/>
      <c r="Q1769" s="184"/>
      <c r="R1769" s="184"/>
      <c r="S1769" s="184"/>
      <c r="T1769" s="184"/>
      <c r="U1769" s="184"/>
      <c r="V1769" s="184"/>
      <c r="W1769" s="184"/>
      <c r="X1769" s="184"/>
      <c r="Y1769" s="184"/>
      <c r="Z1769" s="184"/>
    </row>
    <row r="1770" spans="1:26" ht="15.75" outlineLevel="1">
      <c r="A1770" s="286">
        <f t="shared" si="59"/>
        <v>1689</v>
      </c>
      <c r="B1770" s="174" t="s">
        <v>4954</v>
      </c>
      <c r="C1770" s="294" t="s">
        <v>201</v>
      </c>
      <c r="D1770" s="293">
        <v>2</v>
      </c>
      <c r="E1770" s="389"/>
      <c r="F1770" s="287">
        <v>2</v>
      </c>
      <c r="G1770" s="123"/>
      <c r="H1770" s="123"/>
      <c r="I1770" s="575"/>
      <c r="J1770" s="581"/>
      <c r="K1770" s="581"/>
      <c r="L1770" s="184"/>
      <c r="M1770" s="184"/>
      <c r="N1770" s="184"/>
      <c r="O1770" s="184"/>
      <c r="P1770" s="184"/>
      <c r="Q1770" s="184"/>
      <c r="R1770" s="184"/>
      <c r="S1770" s="184"/>
      <c r="T1770" s="184"/>
      <c r="U1770" s="184"/>
      <c r="V1770" s="184"/>
      <c r="W1770" s="184"/>
      <c r="X1770" s="184"/>
      <c r="Y1770" s="184"/>
      <c r="Z1770" s="184"/>
    </row>
    <row r="1771" spans="1:26" ht="15.75" outlineLevel="1">
      <c r="A1771" s="286">
        <f t="shared" si="59"/>
        <v>1690</v>
      </c>
      <c r="B1771" s="174" t="s">
        <v>4978</v>
      </c>
      <c r="C1771" s="287" t="s">
        <v>4747</v>
      </c>
      <c r="D1771" s="293">
        <v>2</v>
      </c>
      <c r="E1771" s="389"/>
      <c r="F1771" s="287">
        <v>2</v>
      </c>
      <c r="G1771" s="123"/>
      <c r="H1771" s="123"/>
      <c r="I1771" s="575"/>
      <c r="J1771" s="581"/>
      <c r="K1771" s="581"/>
      <c r="L1771" s="184"/>
      <c r="M1771" s="184"/>
      <c r="N1771" s="184"/>
      <c r="O1771" s="184"/>
      <c r="P1771" s="184"/>
      <c r="Q1771" s="184"/>
      <c r="R1771" s="184"/>
      <c r="S1771" s="184"/>
      <c r="T1771" s="184"/>
      <c r="U1771" s="184"/>
      <c r="V1771" s="184"/>
      <c r="W1771" s="184"/>
      <c r="X1771" s="184"/>
      <c r="Y1771" s="184"/>
      <c r="Z1771" s="184"/>
    </row>
    <row r="1772" spans="1:26" ht="15.75" outlineLevel="1">
      <c r="A1772" s="286">
        <f t="shared" si="59"/>
        <v>1691</v>
      </c>
      <c r="B1772" s="174" t="s">
        <v>4979</v>
      </c>
      <c r="C1772" s="294" t="s">
        <v>201</v>
      </c>
      <c r="D1772" s="293">
        <v>4</v>
      </c>
      <c r="E1772" s="389"/>
      <c r="F1772" s="287">
        <v>4</v>
      </c>
      <c r="G1772" s="123"/>
      <c r="H1772" s="123"/>
      <c r="I1772" s="575"/>
      <c r="J1772" s="581"/>
      <c r="K1772" s="581"/>
      <c r="L1772" s="184"/>
      <c r="M1772" s="184"/>
      <c r="N1772" s="184"/>
      <c r="O1772" s="184"/>
      <c r="P1772" s="184"/>
      <c r="Q1772" s="184"/>
      <c r="R1772" s="184"/>
      <c r="S1772" s="184"/>
      <c r="T1772" s="184"/>
      <c r="U1772" s="184"/>
      <c r="V1772" s="184"/>
      <c r="W1772" s="184"/>
      <c r="X1772" s="184"/>
      <c r="Y1772" s="184"/>
      <c r="Z1772" s="184"/>
    </row>
    <row r="1773" spans="1:26" ht="15.75" outlineLevel="1">
      <c r="A1773" s="286">
        <f t="shared" si="59"/>
        <v>1692</v>
      </c>
      <c r="B1773" s="174" t="s">
        <v>4980</v>
      </c>
      <c r="C1773" s="294" t="s">
        <v>201</v>
      </c>
      <c r="D1773" s="293">
        <v>4</v>
      </c>
      <c r="E1773" s="389"/>
      <c r="F1773" s="287">
        <v>4</v>
      </c>
      <c r="G1773" s="123"/>
      <c r="H1773" s="123"/>
      <c r="I1773" s="575"/>
      <c r="J1773" s="581"/>
      <c r="K1773" s="581"/>
      <c r="L1773" s="184"/>
      <c r="M1773" s="184"/>
      <c r="N1773" s="184"/>
      <c r="O1773" s="184"/>
      <c r="P1773" s="184"/>
      <c r="Q1773" s="184"/>
      <c r="R1773" s="184"/>
      <c r="S1773" s="184"/>
      <c r="T1773" s="184"/>
      <c r="U1773" s="184"/>
      <c r="V1773" s="184"/>
      <c r="W1773" s="184"/>
      <c r="X1773" s="184"/>
      <c r="Y1773" s="184"/>
      <c r="Z1773" s="184"/>
    </row>
    <row r="1774" spans="1:26" ht="15.75" outlineLevel="1">
      <c r="A1774" s="286">
        <f t="shared" si="59"/>
        <v>1693</v>
      </c>
      <c r="B1774" s="174" t="s">
        <v>4972</v>
      </c>
      <c r="C1774" s="287" t="s">
        <v>126</v>
      </c>
      <c r="D1774" s="293">
        <v>2</v>
      </c>
      <c r="E1774" s="389"/>
      <c r="F1774" s="287">
        <v>2</v>
      </c>
      <c r="G1774" s="123"/>
      <c r="H1774" s="123"/>
      <c r="I1774" s="575"/>
      <c r="J1774" s="581"/>
      <c r="K1774" s="581"/>
      <c r="L1774" s="184"/>
      <c r="M1774" s="184"/>
      <c r="N1774" s="184"/>
      <c r="O1774" s="184"/>
      <c r="P1774" s="184"/>
      <c r="Q1774" s="184"/>
      <c r="R1774" s="184"/>
      <c r="S1774" s="184"/>
      <c r="T1774" s="184"/>
      <c r="U1774" s="184"/>
      <c r="V1774" s="184"/>
      <c r="W1774" s="184"/>
      <c r="X1774" s="184"/>
      <c r="Y1774" s="184"/>
      <c r="Z1774" s="184"/>
    </row>
    <row r="1775" spans="1:26" ht="15.75" customHeight="1" outlineLevel="1">
      <c r="A1775" s="390"/>
      <c r="B1775" s="744" t="s">
        <v>4981</v>
      </c>
      <c r="C1775" s="745"/>
      <c r="D1775" s="745"/>
      <c r="E1775" s="745"/>
      <c r="F1775" s="745"/>
      <c r="G1775" s="745"/>
      <c r="H1775" s="745"/>
      <c r="I1775" s="745"/>
      <c r="J1775" s="745"/>
      <c r="K1775" s="745"/>
      <c r="L1775" s="184"/>
      <c r="M1775" s="184"/>
      <c r="N1775" s="184"/>
      <c r="O1775" s="184"/>
      <c r="P1775" s="184"/>
      <c r="Q1775" s="184"/>
      <c r="R1775" s="184"/>
      <c r="S1775" s="184"/>
      <c r="T1775" s="184"/>
      <c r="U1775" s="184"/>
      <c r="V1775" s="184"/>
      <c r="W1775" s="184"/>
      <c r="X1775" s="184"/>
      <c r="Y1775" s="184"/>
      <c r="Z1775" s="184"/>
    </row>
    <row r="1776" spans="1:26" ht="20.25" customHeight="1" outlineLevel="1">
      <c r="A1776" s="283">
        <f>A1774+1</f>
        <v>1694</v>
      </c>
      <c r="B1776" s="347" t="s">
        <v>4881</v>
      </c>
      <c r="C1776" s="282" t="s">
        <v>126</v>
      </c>
      <c r="D1776" s="391">
        <v>2</v>
      </c>
      <c r="E1776" s="168"/>
      <c r="F1776" s="166"/>
      <c r="G1776" s="282">
        <v>2</v>
      </c>
      <c r="H1776" s="166"/>
      <c r="I1776" s="575" t="s">
        <v>4328</v>
      </c>
      <c r="J1776" s="657" t="s">
        <v>21</v>
      </c>
      <c r="K1776" s="657" t="s">
        <v>4982</v>
      </c>
      <c r="L1776" s="184"/>
      <c r="M1776" s="184"/>
      <c r="N1776" s="184"/>
      <c r="O1776" s="184"/>
      <c r="P1776" s="184"/>
      <c r="Q1776" s="184"/>
      <c r="R1776" s="184"/>
      <c r="S1776" s="184"/>
      <c r="T1776" s="184"/>
      <c r="U1776" s="184"/>
      <c r="V1776" s="184"/>
      <c r="W1776" s="184"/>
      <c r="X1776" s="184"/>
      <c r="Y1776" s="184"/>
      <c r="Z1776" s="184"/>
    </row>
    <row r="1777" spans="1:26" ht="20.25" customHeight="1" outlineLevel="1">
      <c r="A1777" s="283">
        <f t="shared" ref="A1777:A1795" si="60">A1776+1</f>
        <v>1695</v>
      </c>
      <c r="B1777" s="347" t="s">
        <v>4983</v>
      </c>
      <c r="C1777" s="294" t="s">
        <v>201</v>
      </c>
      <c r="D1777" s="391">
        <v>2</v>
      </c>
      <c r="E1777" s="168"/>
      <c r="F1777" s="166"/>
      <c r="G1777" s="282">
        <v>2</v>
      </c>
      <c r="H1777" s="166"/>
      <c r="I1777" s="575"/>
      <c r="J1777" s="623"/>
      <c r="K1777" s="581"/>
      <c r="L1777" s="184"/>
      <c r="M1777" s="184"/>
      <c r="N1777" s="184"/>
      <c r="O1777" s="184"/>
      <c r="P1777" s="184"/>
      <c r="Q1777" s="184"/>
      <c r="R1777" s="184"/>
      <c r="S1777" s="184"/>
      <c r="T1777" s="184"/>
      <c r="U1777" s="184"/>
      <c r="V1777" s="184"/>
      <c r="W1777" s="184"/>
      <c r="X1777" s="184"/>
      <c r="Y1777" s="184"/>
      <c r="Z1777" s="184"/>
    </row>
    <row r="1778" spans="1:26" ht="19.5" customHeight="1" outlineLevel="1">
      <c r="A1778" s="283">
        <f t="shared" si="60"/>
        <v>1696</v>
      </c>
      <c r="B1778" s="347" t="s">
        <v>4984</v>
      </c>
      <c r="C1778" s="294" t="s">
        <v>201</v>
      </c>
      <c r="D1778" s="391">
        <v>4</v>
      </c>
      <c r="E1778" s="168"/>
      <c r="F1778" s="166"/>
      <c r="G1778" s="282">
        <v>4</v>
      </c>
      <c r="H1778" s="166"/>
      <c r="I1778" s="575"/>
      <c r="J1778" s="623"/>
      <c r="K1778" s="581"/>
      <c r="L1778" s="184"/>
      <c r="M1778" s="184"/>
      <c r="N1778" s="184"/>
      <c r="O1778" s="184"/>
      <c r="P1778" s="184"/>
      <c r="Q1778" s="184"/>
      <c r="R1778" s="184"/>
      <c r="S1778" s="184"/>
      <c r="T1778" s="184"/>
      <c r="U1778" s="184"/>
      <c r="V1778" s="184"/>
      <c r="W1778" s="184"/>
      <c r="X1778" s="184"/>
      <c r="Y1778" s="184"/>
      <c r="Z1778" s="184"/>
    </row>
    <row r="1779" spans="1:26" ht="21.75" customHeight="1" outlineLevel="1">
      <c r="A1779" s="283">
        <f t="shared" si="60"/>
        <v>1697</v>
      </c>
      <c r="B1779" s="347" t="s">
        <v>4985</v>
      </c>
      <c r="C1779" s="294" t="s">
        <v>201</v>
      </c>
      <c r="D1779" s="391">
        <v>4</v>
      </c>
      <c r="E1779" s="168"/>
      <c r="F1779" s="166"/>
      <c r="G1779" s="282">
        <v>4</v>
      </c>
      <c r="H1779" s="166"/>
      <c r="I1779" s="575"/>
      <c r="J1779" s="623"/>
      <c r="K1779" s="581"/>
      <c r="L1779" s="184"/>
      <c r="M1779" s="184"/>
      <c r="N1779" s="184"/>
      <c r="O1779" s="184"/>
      <c r="P1779" s="184"/>
      <c r="Q1779" s="184"/>
      <c r="R1779" s="184"/>
      <c r="S1779" s="184"/>
      <c r="T1779" s="184"/>
      <c r="U1779" s="184"/>
      <c r="V1779" s="184"/>
      <c r="W1779" s="184"/>
      <c r="X1779" s="184"/>
      <c r="Y1779" s="184"/>
      <c r="Z1779" s="184"/>
    </row>
    <row r="1780" spans="1:26" ht="15.75" outlineLevel="1">
      <c r="A1780" s="283">
        <f t="shared" si="60"/>
        <v>1698</v>
      </c>
      <c r="B1780" s="347" t="s">
        <v>4986</v>
      </c>
      <c r="C1780" s="294" t="s">
        <v>201</v>
      </c>
      <c r="D1780" s="391">
        <v>2</v>
      </c>
      <c r="E1780" s="168"/>
      <c r="F1780" s="166"/>
      <c r="G1780" s="282">
        <v>2</v>
      </c>
      <c r="H1780" s="166"/>
      <c r="I1780" s="575"/>
      <c r="J1780" s="623"/>
      <c r="K1780" s="581"/>
      <c r="L1780" s="184"/>
      <c r="M1780" s="184"/>
      <c r="N1780" s="184"/>
      <c r="O1780" s="184"/>
      <c r="P1780" s="184"/>
      <c r="Q1780" s="184"/>
      <c r="R1780" s="184"/>
      <c r="S1780" s="184"/>
      <c r="T1780" s="184"/>
      <c r="U1780" s="184"/>
      <c r="V1780" s="184"/>
      <c r="W1780" s="184"/>
      <c r="X1780" s="184"/>
      <c r="Y1780" s="184"/>
      <c r="Z1780" s="184"/>
    </row>
    <row r="1781" spans="1:26" ht="15.75" outlineLevel="1">
      <c r="A1781" s="283">
        <f t="shared" si="60"/>
        <v>1699</v>
      </c>
      <c r="B1781" s="347" t="s">
        <v>4925</v>
      </c>
      <c r="C1781" s="282" t="s">
        <v>126</v>
      </c>
      <c r="D1781" s="391">
        <v>1</v>
      </c>
      <c r="E1781" s="168"/>
      <c r="F1781" s="166"/>
      <c r="G1781" s="282">
        <v>1</v>
      </c>
      <c r="H1781" s="166"/>
      <c r="I1781" s="575"/>
      <c r="J1781" s="623"/>
      <c r="K1781" s="581"/>
      <c r="L1781" s="184"/>
      <c r="M1781" s="184"/>
      <c r="N1781" s="184"/>
      <c r="O1781" s="184"/>
      <c r="P1781" s="184"/>
      <c r="Q1781" s="184"/>
      <c r="R1781" s="184"/>
      <c r="S1781" s="184"/>
      <c r="T1781" s="184"/>
      <c r="U1781" s="184"/>
      <c r="V1781" s="184"/>
      <c r="W1781" s="184"/>
      <c r="X1781" s="184"/>
      <c r="Y1781" s="184"/>
      <c r="Z1781" s="184"/>
    </row>
    <row r="1782" spans="1:26" ht="15.75" outlineLevel="1">
      <c r="A1782" s="283">
        <f t="shared" si="60"/>
        <v>1700</v>
      </c>
      <c r="B1782" s="347" t="s">
        <v>4987</v>
      </c>
      <c r="C1782" s="294" t="s">
        <v>201</v>
      </c>
      <c r="D1782" s="391">
        <v>2</v>
      </c>
      <c r="E1782" s="168"/>
      <c r="F1782" s="166"/>
      <c r="G1782" s="282">
        <v>2</v>
      </c>
      <c r="H1782" s="166"/>
      <c r="I1782" s="575"/>
      <c r="J1782" s="623"/>
      <c r="K1782" s="581"/>
      <c r="L1782" s="184"/>
      <c r="M1782" s="184"/>
      <c r="N1782" s="184"/>
      <c r="O1782" s="184"/>
      <c r="P1782" s="184"/>
      <c r="Q1782" s="184"/>
      <c r="R1782" s="184"/>
      <c r="S1782" s="184"/>
      <c r="T1782" s="184"/>
      <c r="U1782" s="184"/>
      <c r="V1782" s="184"/>
      <c r="W1782" s="184"/>
      <c r="X1782" s="184"/>
      <c r="Y1782" s="184"/>
      <c r="Z1782" s="184"/>
    </row>
    <row r="1783" spans="1:26" ht="15.75" outlineLevel="1">
      <c r="A1783" s="283">
        <f t="shared" si="60"/>
        <v>1701</v>
      </c>
      <c r="B1783" s="347" t="s">
        <v>4988</v>
      </c>
      <c r="C1783" s="294" t="s">
        <v>201</v>
      </c>
      <c r="D1783" s="391">
        <v>2</v>
      </c>
      <c r="E1783" s="168"/>
      <c r="F1783" s="166"/>
      <c r="G1783" s="282">
        <v>2</v>
      </c>
      <c r="H1783" s="166"/>
      <c r="I1783" s="575"/>
      <c r="J1783" s="623"/>
      <c r="K1783" s="581"/>
      <c r="L1783" s="184"/>
      <c r="M1783" s="184"/>
      <c r="N1783" s="184"/>
      <c r="O1783" s="184"/>
      <c r="P1783" s="184"/>
      <c r="Q1783" s="184"/>
      <c r="R1783" s="184"/>
      <c r="S1783" s="184"/>
      <c r="T1783" s="184"/>
      <c r="U1783" s="184"/>
      <c r="V1783" s="184"/>
      <c r="W1783" s="184"/>
      <c r="X1783" s="184"/>
      <c r="Y1783" s="184"/>
      <c r="Z1783" s="184"/>
    </row>
    <row r="1784" spans="1:26" ht="15.75" outlineLevel="1">
      <c r="A1784" s="283">
        <f t="shared" si="60"/>
        <v>1702</v>
      </c>
      <c r="B1784" s="351" t="s">
        <v>4937</v>
      </c>
      <c r="C1784" s="294" t="s">
        <v>201</v>
      </c>
      <c r="D1784" s="394">
        <v>1</v>
      </c>
      <c r="E1784" s="393"/>
      <c r="F1784" s="393"/>
      <c r="G1784" s="393">
        <v>1</v>
      </c>
      <c r="H1784" s="393"/>
      <c r="I1784" s="575"/>
      <c r="J1784" s="623"/>
      <c r="K1784" s="581"/>
      <c r="L1784" s="184"/>
      <c r="M1784" s="184"/>
      <c r="N1784" s="184"/>
      <c r="O1784" s="184"/>
      <c r="P1784" s="184"/>
      <c r="Q1784" s="184"/>
      <c r="R1784" s="184"/>
      <c r="S1784" s="184"/>
      <c r="T1784" s="184"/>
      <c r="U1784" s="184"/>
      <c r="V1784" s="184"/>
      <c r="W1784" s="184"/>
      <c r="X1784" s="184"/>
      <c r="Y1784" s="184"/>
      <c r="Z1784" s="184"/>
    </row>
    <row r="1785" spans="1:26" ht="15.75" outlineLevel="1">
      <c r="A1785" s="283">
        <f t="shared" si="60"/>
        <v>1703</v>
      </c>
      <c r="B1785" s="351" t="s">
        <v>4899</v>
      </c>
      <c r="C1785" s="393" t="s">
        <v>126</v>
      </c>
      <c r="D1785" s="394">
        <v>4</v>
      </c>
      <c r="E1785" s="393"/>
      <c r="F1785" s="393"/>
      <c r="G1785" s="393">
        <v>4</v>
      </c>
      <c r="H1785" s="393"/>
      <c r="I1785" s="575"/>
      <c r="J1785" s="623"/>
      <c r="K1785" s="581"/>
      <c r="L1785" s="184"/>
      <c r="M1785" s="184"/>
      <c r="N1785" s="184"/>
      <c r="O1785" s="184"/>
      <c r="P1785" s="184"/>
      <c r="Q1785" s="184"/>
      <c r="R1785" s="184"/>
      <c r="S1785" s="184"/>
      <c r="T1785" s="184"/>
      <c r="U1785" s="184"/>
      <c r="V1785" s="184"/>
      <c r="W1785" s="184"/>
      <c r="X1785" s="184"/>
      <c r="Y1785" s="184"/>
      <c r="Z1785" s="184"/>
    </row>
    <row r="1786" spans="1:26" ht="15.75" outlineLevel="1">
      <c r="A1786" s="283">
        <f t="shared" si="60"/>
        <v>1704</v>
      </c>
      <c r="B1786" s="351" t="s">
        <v>4938</v>
      </c>
      <c r="C1786" s="294" t="s">
        <v>201</v>
      </c>
      <c r="D1786" s="394">
        <v>1</v>
      </c>
      <c r="E1786" s="393"/>
      <c r="F1786" s="393"/>
      <c r="G1786" s="393">
        <v>1</v>
      </c>
      <c r="H1786" s="393"/>
      <c r="I1786" s="575"/>
      <c r="J1786" s="623"/>
      <c r="K1786" s="581"/>
      <c r="L1786" s="184"/>
      <c r="M1786" s="184"/>
      <c r="N1786" s="184"/>
      <c r="O1786" s="184"/>
      <c r="P1786" s="184"/>
      <c r="Q1786" s="184"/>
      <c r="R1786" s="184"/>
      <c r="S1786" s="184"/>
      <c r="T1786" s="184"/>
      <c r="U1786" s="184"/>
      <c r="V1786" s="184"/>
      <c r="W1786" s="184"/>
      <c r="X1786" s="184"/>
      <c r="Y1786" s="184"/>
      <c r="Z1786" s="184"/>
    </row>
    <row r="1787" spans="1:26" ht="15.75" outlineLevel="1">
      <c r="A1787" s="283">
        <f t="shared" si="60"/>
        <v>1705</v>
      </c>
      <c r="B1787" s="351" t="s">
        <v>4939</v>
      </c>
      <c r="C1787" s="294" t="s">
        <v>201</v>
      </c>
      <c r="D1787" s="394">
        <v>1</v>
      </c>
      <c r="E1787" s="393"/>
      <c r="F1787" s="393"/>
      <c r="G1787" s="393">
        <v>1</v>
      </c>
      <c r="H1787" s="393"/>
      <c r="I1787" s="575"/>
      <c r="J1787" s="623"/>
      <c r="K1787" s="581"/>
      <c r="L1787" s="184"/>
      <c r="M1787" s="184"/>
      <c r="N1787" s="184"/>
      <c r="O1787" s="184"/>
      <c r="P1787" s="184"/>
      <c r="Q1787" s="184"/>
      <c r="R1787" s="184"/>
      <c r="S1787" s="184"/>
      <c r="T1787" s="184"/>
      <c r="U1787" s="184"/>
      <c r="V1787" s="184"/>
      <c r="W1787" s="184"/>
      <c r="X1787" s="184"/>
      <c r="Y1787" s="184"/>
      <c r="Z1787" s="184"/>
    </row>
    <row r="1788" spans="1:26" ht="15.75" outlineLevel="1">
      <c r="A1788" s="283">
        <f t="shared" si="60"/>
        <v>1706</v>
      </c>
      <c r="B1788" s="351" t="s">
        <v>4962</v>
      </c>
      <c r="C1788" s="393" t="s">
        <v>126</v>
      </c>
      <c r="D1788" s="394">
        <v>1</v>
      </c>
      <c r="E1788" s="393"/>
      <c r="F1788" s="393"/>
      <c r="G1788" s="393">
        <v>1</v>
      </c>
      <c r="H1788" s="393"/>
      <c r="I1788" s="575"/>
      <c r="J1788" s="623"/>
      <c r="K1788" s="581"/>
      <c r="L1788" s="184"/>
      <c r="M1788" s="184"/>
      <c r="N1788" s="184"/>
      <c r="O1788" s="184"/>
      <c r="P1788" s="184"/>
      <c r="Q1788" s="184"/>
      <c r="R1788" s="184"/>
      <c r="S1788" s="184"/>
      <c r="T1788" s="184"/>
      <c r="U1788" s="184"/>
      <c r="V1788" s="184"/>
      <c r="W1788" s="184"/>
      <c r="X1788" s="184"/>
      <c r="Y1788" s="184"/>
      <c r="Z1788" s="184"/>
    </row>
    <row r="1789" spans="1:26" ht="15.75" outlineLevel="1">
      <c r="A1789" s="283">
        <f t="shared" si="60"/>
        <v>1707</v>
      </c>
      <c r="B1789" s="351" t="s">
        <v>1495</v>
      </c>
      <c r="C1789" s="393" t="s">
        <v>126</v>
      </c>
      <c r="D1789" s="394">
        <v>1</v>
      </c>
      <c r="E1789" s="393"/>
      <c r="F1789" s="393"/>
      <c r="G1789" s="393">
        <v>1</v>
      </c>
      <c r="H1789" s="393"/>
      <c r="I1789" s="575"/>
      <c r="J1789" s="623"/>
      <c r="K1789" s="581"/>
      <c r="L1789" s="184"/>
      <c r="M1789" s="184"/>
      <c r="N1789" s="184"/>
      <c r="O1789" s="184"/>
      <c r="P1789" s="184"/>
      <c r="Q1789" s="184"/>
      <c r="R1789" s="184"/>
      <c r="S1789" s="184"/>
      <c r="T1789" s="184"/>
      <c r="U1789" s="184"/>
      <c r="V1789" s="184"/>
      <c r="W1789" s="184"/>
      <c r="X1789" s="184"/>
      <c r="Y1789" s="184"/>
      <c r="Z1789" s="184"/>
    </row>
    <row r="1790" spans="1:26" ht="15.75" outlineLevel="1">
      <c r="A1790" s="283">
        <f t="shared" si="60"/>
        <v>1708</v>
      </c>
      <c r="B1790" s="351" t="s">
        <v>4963</v>
      </c>
      <c r="C1790" s="294" t="s">
        <v>201</v>
      </c>
      <c r="D1790" s="394">
        <v>1</v>
      </c>
      <c r="E1790" s="393"/>
      <c r="F1790" s="393"/>
      <c r="G1790" s="393">
        <v>1</v>
      </c>
      <c r="H1790" s="393"/>
      <c r="I1790" s="575"/>
      <c r="J1790" s="623"/>
      <c r="K1790" s="581"/>
      <c r="L1790" s="184"/>
      <c r="M1790" s="184"/>
      <c r="N1790" s="184"/>
      <c r="O1790" s="184"/>
      <c r="P1790" s="184"/>
      <c r="Q1790" s="184"/>
      <c r="R1790" s="184"/>
      <c r="S1790" s="184"/>
      <c r="T1790" s="184"/>
      <c r="U1790" s="184"/>
      <c r="V1790" s="184"/>
      <c r="W1790" s="184"/>
      <c r="X1790" s="184"/>
      <c r="Y1790" s="184"/>
      <c r="Z1790" s="184"/>
    </row>
    <row r="1791" spans="1:26" ht="15.75" outlineLevel="1">
      <c r="A1791" s="283">
        <f t="shared" si="60"/>
        <v>1709</v>
      </c>
      <c r="B1791" s="351" t="s">
        <v>4964</v>
      </c>
      <c r="C1791" s="393" t="s">
        <v>126</v>
      </c>
      <c r="D1791" s="394">
        <v>1</v>
      </c>
      <c r="E1791" s="393"/>
      <c r="F1791" s="393"/>
      <c r="G1791" s="393">
        <v>1</v>
      </c>
      <c r="H1791" s="393"/>
      <c r="I1791" s="575"/>
      <c r="J1791" s="623"/>
      <c r="K1791" s="581"/>
      <c r="L1791" s="184"/>
      <c r="M1791" s="184"/>
      <c r="N1791" s="184"/>
      <c r="O1791" s="184"/>
      <c r="P1791" s="184"/>
      <c r="Q1791" s="184"/>
      <c r="R1791" s="184"/>
      <c r="S1791" s="184"/>
      <c r="T1791" s="184"/>
      <c r="U1791" s="184"/>
      <c r="V1791" s="184"/>
      <c r="W1791" s="184"/>
      <c r="X1791" s="184"/>
      <c r="Y1791" s="184"/>
      <c r="Z1791" s="184"/>
    </row>
    <row r="1792" spans="1:26" ht="15.75" outlineLevel="1">
      <c r="A1792" s="283">
        <f t="shared" si="60"/>
        <v>1710</v>
      </c>
      <c r="B1792" s="351" t="s">
        <v>4947</v>
      </c>
      <c r="C1792" s="393" t="s">
        <v>126</v>
      </c>
      <c r="D1792" s="394">
        <v>1</v>
      </c>
      <c r="E1792" s="393"/>
      <c r="F1792" s="393"/>
      <c r="G1792" s="393">
        <v>1</v>
      </c>
      <c r="H1792" s="393"/>
      <c r="I1792" s="575"/>
      <c r="J1792" s="623"/>
      <c r="K1792" s="581"/>
      <c r="L1792" s="184"/>
      <c r="M1792" s="184"/>
      <c r="N1792" s="184"/>
      <c r="O1792" s="184"/>
      <c r="P1792" s="184"/>
      <c r="Q1792" s="184"/>
      <c r="R1792" s="184"/>
      <c r="S1792" s="184"/>
      <c r="T1792" s="184"/>
      <c r="U1792" s="184"/>
      <c r="V1792" s="184"/>
      <c r="W1792" s="184"/>
      <c r="X1792" s="184"/>
      <c r="Y1792" s="184"/>
      <c r="Z1792" s="184"/>
    </row>
    <row r="1793" spans="1:26" ht="15.75" outlineLevel="1">
      <c r="A1793" s="283">
        <f t="shared" si="60"/>
        <v>1711</v>
      </c>
      <c r="B1793" s="351" t="s">
        <v>4948</v>
      </c>
      <c r="C1793" s="393" t="s">
        <v>126</v>
      </c>
      <c r="D1793" s="394">
        <v>1</v>
      </c>
      <c r="E1793" s="393"/>
      <c r="F1793" s="393"/>
      <c r="G1793" s="393">
        <v>1</v>
      </c>
      <c r="H1793" s="393"/>
      <c r="I1793" s="575"/>
      <c r="J1793" s="623"/>
      <c r="K1793" s="581"/>
      <c r="L1793" s="184"/>
      <c r="M1793" s="184"/>
      <c r="N1793" s="184"/>
      <c r="O1793" s="184"/>
      <c r="P1793" s="184"/>
      <c r="Q1793" s="184"/>
      <c r="R1793" s="184"/>
      <c r="S1793" s="184"/>
      <c r="T1793" s="184"/>
      <c r="U1793" s="184"/>
      <c r="V1793" s="184"/>
      <c r="W1793" s="184"/>
      <c r="X1793" s="184"/>
      <c r="Y1793" s="184"/>
      <c r="Z1793" s="184"/>
    </row>
    <row r="1794" spans="1:26" ht="15.75" outlineLevel="1">
      <c r="A1794" s="283">
        <f t="shared" si="60"/>
        <v>1712</v>
      </c>
      <c r="B1794" s="351" t="s">
        <v>4940</v>
      </c>
      <c r="C1794" s="393" t="s">
        <v>126</v>
      </c>
      <c r="D1794" s="394">
        <v>1</v>
      </c>
      <c r="E1794" s="393"/>
      <c r="F1794" s="393"/>
      <c r="G1794" s="393">
        <v>1</v>
      </c>
      <c r="H1794" s="393"/>
      <c r="I1794" s="575"/>
      <c r="J1794" s="623"/>
      <c r="K1794" s="581"/>
      <c r="L1794" s="184"/>
      <c r="M1794" s="184"/>
      <c r="N1794" s="184"/>
      <c r="O1794" s="184"/>
      <c r="P1794" s="184"/>
      <c r="Q1794" s="184"/>
      <c r="R1794" s="184"/>
      <c r="S1794" s="184"/>
      <c r="T1794" s="184"/>
      <c r="U1794" s="184"/>
      <c r="V1794" s="184"/>
      <c r="W1794" s="184"/>
      <c r="X1794" s="184"/>
      <c r="Y1794" s="184"/>
      <c r="Z1794" s="184"/>
    </row>
    <row r="1795" spans="1:26" ht="15.75" outlineLevel="1">
      <c r="A1795" s="283">
        <f t="shared" si="60"/>
        <v>1713</v>
      </c>
      <c r="B1795" s="351" t="s">
        <v>4941</v>
      </c>
      <c r="C1795" s="393" t="s">
        <v>126</v>
      </c>
      <c r="D1795" s="394">
        <v>1</v>
      </c>
      <c r="E1795" s="393"/>
      <c r="F1795" s="393"/>
      <c r="G1795" s="393">
        <v>1</v>
      </c>
      <c r="H1795" s="393"/>
      <c r="I1795" s="575"/>
      <c r="J1795" s="623"/>
      <c r="K1795" s="581"/>
      <c r="L1795" s="184"/>
      <c r="M1795" s="184"/>
      <c r="N1795" s="184"/>
      <c r="O1795" s="184"/>
      <c r="P1795" s="184"/>
      <c r="Q1795" s="184"/>
      <c r="R1795" s="184"/>
      <c r="S1795" s="184"/>
      <c r="T1795" s="184"/>
      <c r="U1795" s="184"/>
      <c r="V1795" s="184"/>
      <c r="W1795" s="184"/>
      <c r="X1795" s="184"/>
      <c r="Y1795" s="184"/>
      <c r="Z1795" s="184"/>
    </row>
    <row r="1796" spans="1:26" ht="13.5" customHeight="1" outlineLevel="1">
      <c r="A1796" s="392"/>
      <c r="B1796" s="749" t="s">
        <v>4989</v>
      </c>
      <c r="C1796" s="750"/>
      <c r="D1796" s="750"/>
      <c r="E1796" s="750"/>
      <c r="F1796" s="750"/>
      <c r="G1796" s="750"/>
      <c r="H1796" s="750"/>
      <c r="I1796" s="750"/>
      <c r="J1796" s="750"/>
      <c r="K1796" s="750"/>
      <c r="L1796" s="184"/>
      <c r="M1796" s="184"/>
      <c r="N1796" s="184"/>
      <c r="O1796" s="184"/>
      <c r="P1796" s="184"/>
      <c r="Q1796" s="184"/>
      <c r="R1796" s="184"/>
      <c r="S1796" s="184"/>
      <c r="T1796" s="184"/>
      <c r="U1796" s="184"/>
      <c r="V1796" s="184"/>
      <c r="W1796" s="184"/>
      <c r="X1796" s="184"/>
      <c r="Y1796" s="184"/>
      <c r="Z1796" s="184"/>
    </row>
    <row r="1797" spans="1:26" ht="15.75" outlineLevel="1">
      <c r="A1797" s="283">
        <f>A1795+1</f>
        <v>1714</v>
      </c>
      <c r="B1797" s="351" t="s">
        <v>4990</v>
      </c>
      <c r="C1797" s="294" t="s">
        <v>201</v>
      </c>
      <c r="D1797" s="394">
        <v>2</v>
      </c>
      <c r="E1797" s="393"/>
      <c r="F1797" s="393"/>
      <c r="G1797" s="393">
        <v>2</v>
      </c>
      <c r="H1797" s="393"/>
      <c r="I1797" s="751" t="s">
        <v>4328</v>
      </c>
      <c r="J1797" s="657" t="s">
        <v>21</v>
      </c>
      <c r="K1797" s="657" t="s">
        <v>4991</v>
      </c>
      <c r="L1797" s="184"/>
      <c r="M1797" s="184"/>
      <c r="N1797" s="184"/>
      <c r="O1797" s="184"/>
      <c r="P1797" s="184"/>
      <c r="Q1797" s="184"/>
      <c r="R1797" s="184"/>
      <c r="S1797" s="184"/>
      <c r="T1797" s="184"/>
      <c r="U1797" s="184"/>
      <c r="V1797" s="184"/>
      <c r="W1797" s="184"/>
      <c r="X1797" s="184"/>
      <c r="Y1797" s="184"/>
      <c r="Z1797" s="184"/>
    </row>
    <row r="1798" spans="1:26" ht="15.75" outlineLevel="1">
      <c r="A1798" s="283">
        <f t="shared" ref="A1798:A1807" si="61">A1797+1</f>
        <v>1715</v>
      </c>
      <c r="B1798" s="351" t="s">
        <v>4992</v>
      </c>
      <c r="C1798" s="294" t="s">
        <v>201</v>
      </c>
      <c r="D1798" s="394">
        <v>2</v>
      </c>
      <c r="E1798" s="393"/>
      <c r="F1798" s="393"/>
      <c r="G1798" s="393">
        <v>2</v>
      </c>
      <c r="H1798" s="393"/>
      <c r="I1798" s="751"/>
      <c r="J1798" s="657"/>
      <c r="K1798" s="657"/>
      <c r="L1798" s="184"/>
      <c r="M1798" s="184"/>
      <c r="N1798" s="184"/>
      <c r="O1798" s="184"/>
      <c r="P1798" s="184"/>
      <c r="Q1798" s="184"/>
      <c r="R1798" s="184"/>
      <c r="S1798" s="184"/>
      <c r="T1798" s="184"/>
      <c r="U1798" s="184"/>
      <c r="V1798" s="184"/>
      <c r="W1798" s="184"/>
      <c r="X1798" s="184"/>
      <c r="Y1798" s="184"/>
      <c r="Z1798" s="184"/>
    </row>
    <row r="1799" spans="1:26" ht="15.75" outlineLevel="1">
      <c r="A1799" s="283">
        <f t="shared" si="61"/>
        <v>1716</v>
      </c>
      <c r="B1799" s="351" t="s">
        <v>4993</v>
      </c>
      <c r="C1799" s="294" t="s">
        <v>201</v>
      </c>
      <c r="D1799" s="394">
        <v>2</v>
      </c>
      <c r="E1799" s="393"/>
      <c r="F1799" s="393"/>
      <c r="G1799" s="393">
        <v>2</v>
      </c>
      <c r="H1799" s="393"/>
      <c r="I1799" s="751"/>
      <c r="J1799" s="657"/>
      <c r="K1799" s="657"/>
      <c r="L1799" s="184"/>
      <c r="M1799" s="184"/>
      <c r="N1799" s="184"/>
      <c r="O1799" s="184"/>
      <c r="P1799" s="184"/>
      <c r="Q1799" s="184"/>
      <c r="R1799" s="184"/>
      <c r="S1799" s="184"/>
      <c r="T1799" s="184"/>
      <c r="U1799" s="184"/>
      <c r="V1799" s="184"/>
      <c r="W1799" s="184"/>
      <c r="X1799" s="184"/>
      <c r="Y1799" s="184"/>
      <c r="Z1799" s="184"/>
    </row>
    <row r="1800" spans="1:26" ht="15.75" outlineLevel="1">
      <c r="A1800" s="283">
        <f t="shared" si="61"/>
        <v>1717</v>
      </c>
      <c r="B1800" s="351" t="s">
        <v>1517</v>
      </c>
      <c r="C1800" s="294" t="s">
        <v>201</v>
      </c>
      <c r="D1800" s="394">
        <v>2</v>
      </c>
      <c r="E1800" s="393"/>
      <c r="F1800" s="393"/>
      <c r="G1800" s="393">
        <v>2</v>
      </c>
      <c r="H1800" s="393"/>
      <c r="I1800" s="751"/>
      <c r="J1800" s="657"/>
      <c r="K1800" s="657"/>
      <c r="L1800" s="184"/>
      <c r="M1800" s="184"/>
      <c r="N1800" s="184"/>
      <c r="O1800" s="184"/>
      <c r="P1800" s="184"/>
      <c r="Q1800" s="184"/>
      <c r="R1800" s="184"/>
      <c r="S1800" s="184"/>
      <c r="T1800" s="184"/>
      <c r="U1800" s="184"/>
      <c r="V1800" s="184"/>
      <c r="W1800" s="184"/>
      <c r="X1800" s="184"/>
      <c r="Y1800" s="184"/>
      <c r="Z1800" s="184"/>
    </row>
    <row r="1801" spans="1:26" ht="17.25" customHeight="1" outlineLevel="1">
      <c r="A1801" s="283">
        <f t="shared" si="61"/>
        <v>1718</v>
      </c>
      <c r="B1801" s="351" t="s">
        <v>4859</v>
      </c>
      <c r="C1801" s="393" t="s">
        <v>126</v>
      </c>
      <c r="D1801" s="394">
        <v>8</v>
      </c>
      <c r="E1801" s="393"/>
      <c r="F1801" s="393"/>
      <c r="G1801" s="393">
        <v>8</v>
      </c>
      <c r="H1801" s="393"/>
      <c r="I1801" s="751"/>
      <c r="J1801" s="657"/>
      <c r="K1801" s="657"/>
      <c r="L1801" s="184"/>
      <c r="M1801" s="184"/>
      <c r="N1801" s="184"/>
      <c r="O1801" s="184"/>
      <c r="P1801" s="184"/>
      <c r="Q1801" s="184"/>
      <c r="R1801" s="184"/>
      <c r="S1801" s="184"/>
      <c r="T1801" s="184"/>
      <c r="U1801" s="184"/>
      <c r="V1801" s="184"/>
      <c r="W1801" s="184"/>
      <c r="X1801" s="184"/>
      <c r="Y1801" s="184"/>
      <c r="Z1801" s="184"/>
    </row>
    <row r="1802" spans="1:26" ht="15.75" outlineLevel="1">
      <c r="A1802" s="283">
        <f t="shared" si="61"/>
        <v>1719</v>
      </c>
      <c r="B1802" s="351" t="s">
        <v>4954</v>
      </c>
      <c r="C1802" s="294" t="s">
        <v>201</v>
      </c>
      <c r="D1802" s="394">
        <v>2</v>
      </c>
      <c r="E1802" s="393"/>
      <c r="F1802" s="393"/>
      <c r="G1802" s="393">
        <v>2</v>
      </c>
      <c r="H1802" s="393"/>
      <c r="I1802" s="751"/>
      <c r="J1802" s="657"/>
      <c r="K1802" s="657"/>
      <c r="L1802" s="184"/>
      <c r="M1802" s="184"/>
      <c r="N1802" s="184"/>
      <c r="O1802" s="184"/>
      <c r="P1802" s="184"/>
      <c r="Q1802" s="184"/>
      <c r="R1802" s="184"/>
      <c r="S1802" s="184"/>
      <c r="T1802" s="184"/>
      <c r="U1802" s="184"/>
      <c r="V1802" s="184"/>
      <c r="W1802" s="184"/>
      <c r="X1802" s="184"/>
      <c r="Y1802" s="184"/>
      <c r="Z1802" s="184"/>
    </row>
    <row r="1803" spans="1:26" ht="15.75" outlineLevel="1">
      <c r="A1803" s="283">
        <f t="shared" si="61"/>
        <v>1720</v>
      </c>
      <c r="B1803" s="351" t="s">
        <v>4994</v>
      </c>
      <c r="C1803" s="294" t="s">
        <v>201</v>
      </c>
      <c r="D1803" s="394">
        <v>2</v>
      </c>
      <c r="E1803" s="393"/>
      <c r="F1803" s="393"/>
      <c r="G1803" s="393">
        <v>2</v>
      </c>
      <c r="H1803" s="393"/>
      <c r="I1803" s="751"/>
      <c r="J1803" s="657"/>
      <c r="K1803" s="657"/>
      <c r="L1803" s="184"/>
      <c r="M1803" s="184"/>
      <c r="N1803" s="184"/>
      <c r="O1803" s="184"/>
      <c r="P1803" s="184"/>
      <c r="Q1803" s="184"/>
      <c r="R1803" s="184"/>
      <c r="S1803" s="184"/>
      <c r="T1803" s="184"/>
      <c r="U1803" s="184"/>
      <c r="V1803" s="184"/>
      <c r="W1803" s="184"/>
      <c r="X1803" s="184"/>
      <c r="Y1803" s="184"/>
      <c r="Z1803" s="184"/>
    </row>
    <row r="1804" spans="1:26" ht="15.75" outlineLevel="1">
      <c r="A1804" s="283">
        <f t="shared" si="61"/>
        <v>1721</v>
      </c>
      <c r="B1804" s="351" t="s">
        <v>4929</v>
      </c>
      <c r="C1804" s="294" t="s">
        <v>201</v>
      </c>
      <c r="D1804" s="394">
        <v>2</v>
      </c>
      <c r="E1804" s="393"/>
      <c r="F1804" s="393"/>
      <c r="G1804" s="393">
        <v>2</v>
      </c>
      <c r="H1804" s="393"/>
      <c r="I1804" s="751"/>
      <c r="J1804" s="657"/>
      <c r="K1804" s="657"/>
      <c r="L1804" s="184"/>
      <c r="M1804" s="184"/>
      <c r="N1804" s="184"/>
      <c r="O1804" s="184"/>
      <c r="P1804" s="184"/>
      <c r="Q1804" s="184"/>
      <c r="R1804" s="184"/>
      <c r="S1804" s="184"/>
      <c r="T1804" s="184"/>
      <c r="U1804" s="184"/>
      <c r="V1804" s="184"/>
      <c r="W1804" s="184"/>
      <c r="X1804" s="184"/>
      <c r="Y1804" s="184"/>
      <c r="Z1804" s="184"/>
    </row>
    <row r="1805" spans="1:26" ht="15.75" outlineLevel="1">
      <c r="A1805" s="283">
        <f t="shared" si="61"/>
        <v>1722</v>
      </c>
      <c r="B1805" s="351" t="s">
        <v>4995</v>
      </c>
      <c r="C1805" s="393" t="s">
        <v>126</v>
      </c>
      <c r="D1805" s="394">
        <v>2</v>
      </c>
      <c r="E1805" s="393"/>
      <c r="F1805" s="393"/>
      <c r="G1805" s="393">
        <v>2</v>
      </c>
      <c r="H1805" s="393"/>
      <c r="I1805" s="751"/>
      <c r="J1805" s="657"/>
      <c r="K1805" s="657"/>
      <c r="L1805" s="184"/>
      <c r="M1805" s="184"/>
      <c r="N1805" s="184"/>
      <c r="O1805" s="184"/>
      <c r="P1805" s="184"/>
      <c r="Q1805" s="184"/>
      <c r="R1805" s="184"/>
      <c r="S1805" s="184"/>
      <c r="T1805" s="184"/>
      <c r="U1805" s="184"/>
      <c r="V1805" s="184"/>
      <c r="W1805" s="184"/>
      <c r="X1805" s="184"/>
      <c r="Y1805" s="184"/>
      <c r="Z1805" s="184"/>
    </row>
    <row r="1806" spans="1:26" ht="15.75" outlineLevel="1">
      <c r="A1806" s="283">
        <f t="shared" si="61"/>
        <v>1723</v>
      </c>
      <c r="B1806" s="351" t="s">
        <v>4996</v>
      </c>
      <c r="C1806" s="393" t="s">
        <v>126</v>
      </c>
      <c r="D1806" s="394">
        <v>4</v>
      </c>
      <c r="E1806" s="393"/>
      <c r="F1806" s="393"/>
      <c r="G1806" s="393">
        <v>4</v>
      </c>
      <c r="H1806" s="393"/>
      <c r="I1806" s="751"/>
      <c r="J1806" s="657"/>
      <c r="K1806" s="657"/>
      <c r="L1806" s="184"/>
      <c r="M1806" s="184"/>
      <c r="N1806" s="184"/>
      <c r="O1806" s="184"/>
      <c r="P1806" s="184"/>
      <c r="Q1806" s="184"/>
      <c r="R1806" s="184"/>
      <c r="S1806" s="184"/>
      <c r="T1806" s="184"/>
      <c r="U1806" s="184"/>
      <c r="V1806" s="184"/>
      <c r="W1806" s="184"/>
      <c r="X1806" s="184"/>
      <c r="Y1806" s="184"/>
      <c r="Z1806" s="184"/>
    </row>
    <row r="1807" spans="1:26" ht="15.75" outlineLevel="1">
      <c r="A1807" s="283">
        <f t="shared" si="61"/>
        <v>1724</v>
      </c>
      <c r="B1807" s="351" t="s">
        <v>4997</v>
      </c>
      <c r="C1807" s="393" t="s">
        <v>126</v>
      </c>
      <c r="D1807" s="394">
        <v>4</v>
      </c>
      <c r="E1807" s="393"/>
      <c r="F1807" s="393"/>
      <c r="G1807" s="393">
        <v>4</v>
      </c>
      <c r="H1807" s="393"/>
      <c r="I1807" s="751"/>
      <c r="J1807" s="657"/>
      <c r="K1807" s="657"/>
      <c r="L1807" s="184"/>
      <c r="M1807" s="184"/>
      <c r="N1807" s="184"/>
      <c r="O1807" s="184"/>
      <c r="P1807" s="184"/>
      <c r="Q1807" s="184"/>
      <c r="R1807" s="184"/>
      <c r="S1807" s="184"/>
      <c r="T1807" s="184"/>
      <c r="U1807" s="184"/>
      <c r="V1807" s="184"/>
      <c r="W1807" s="184"/>
      <c r="X1807" s="184"/>
      <c r="Y1807" s="184"/>
      <c r="Z1807" s="184"/>
    </row>
    <row r="1808" spans="1:26" ht="13.5" customHeight="1" outlineLevel="1">
      <c r="A1808" s="390"/>
      <c r="B1808" s="744" t="s">
        <v>4998</v>
      </c>
      <c r="C1808" s="745"/>
      <c r="D1808" s="745"/>
      <c r="E1808" s="745"/>
      <c r="F1808" s="745"/>
      <c r="G1808" s="745"/>
      <c r="H1808" s="745"/>
      <c r="I1808" s="745"/>
      <c r="J1808" s="745"/>
      <c r="K1808" s="745"/>
      <c r="L1808" s="184"/>
      <c r="M1808" s="184"/>
      <c r="N1808" s="184"/>
      <c r="O1808" s="184"/>
      <c r="P1808" s="184"/>
      <c r="Q1808" s="184"/>
      <c r="R1808" s="184"/>
      <c r="S1808" s="184"/>
      <c r="T1808" s="184"/>
      <c r="U1808" s="184"/>
      <c r="V1808" s="184"/>
      <c r="W1808" s="184"/>
      <c r="X1808" s="184"/>
      <c r="Y1808" s="184"/>
      <c r="Z1808" s="184"/>
    </row>
    <row r="1809" spans="1:26" ht="15.75" outlineLevel="1">
      <c r="A1809" s="286">
        <f>A1807+1</f>
        <v>1725</v>
      </c>
      <c r="B1809" s="174" t="s">
        <v>4999</v>
      </c>
      <c r="C1809" s="287" t="s">
        <v>4747</v>
      </c>
      <c r="D1809" s="293">
        <v>3</v>
      </c>
      <c r="E1809" s="111"/>
      <c r="F1809" s="111"/>
      <c r="G1809" s="111"/>
      <c r="H1809" s="287">
        <v>3</v>
      </c>
      <c r="I1809" s="575" t="s">
        <v>4328</v>
      </c>
      <c r="J1809" s="624" t="s">
        <v>21</v>
      </c>
      <c r="K1809" s="657" t="s">
        <v>5000</v>
      </c>
      <c r="L1809" s="184"/>
      <c r="M1809" s="184"/>
      <c r="N1809" s="184"/>
      <c r="O1809" s="184"/>
      <c r="P1809" s="184"/>
      <c r="Q1809" s="184"/>
      <c r="R1809" s="184"/>
      <c r="S1809" s="184"/>
      <c r="T1809" s="184"/>
      <c r="U1809" s="184"/>
      <c r="V1809" s="184"/>
      <c r="W1809" s="184"/>
      <c r="X1809" s="184"/>
      <c r="Y1809" s="184"/>
      <c r="Z1809" s="184"/>
    </row>
    <row r="1810" spans="1:26" ht="15.75" outlineLevel="1">
      <c r="A1810" s="286">
        <f t="shared" ref="A1810:A1823" si="62">A1809+1</f>
        <v>1726</v>
      </c>
      <c r="B1810" s="174" t="s">
        <v>4932</v>
      </c>
      <c r="C1810" s="287" t="s">
        <v>4747</v>
      </c>
      <c r="D1810" s="293">
        <v>1</v>
      </c>
      <c r="E1810" s="111"/>
      <c r="F1810" s="111"/>
      <c r="G1810" s="111"/>
      <c r="H1810" s="287">
        <v>1</v>
      </c>
      <c r="I1810" s="575"/>
      <c r="J1810" s="624"/>
      <c r="K1810" s="657"/>
      <c r="L1810" s="184"/>
      <c r="M1810" s="184"/>
      <c r="N1810" s="184"/>
      <c r="O1810" s="184"/>
      <c r="P1810" s="184"/>
      <c r="Q1810" s="184"/>
      <c r="R1810" s="184"/>
      <c r="S1810" s="184"/>
      <c r="T1810" s="184"/>
      <c r="U1810" s="184"/>
      <c r="V1810" s="184"/>
      <c r="W1810" s="184"/>
      <c r="X1810" s="184"/>
      <c r="Y1810" s="184"/>
      <c r="Z1810" s="184"/>
    </row>
    <row r="1811" spans="1:26" ht="15.75" outlineLevel="1">
      <c r="A1811" s="286">
        <f t="shared" si="62"/>
        <v>1727</v>
      </c>
      <c r="B1811" s="174" t="s">
        <v>4929</v>
      </c>
      <c r="C1811" s="287" t="s">
        <v>201</v>
      </c>
      <c r="D1811" s="293">
        <v>1</v>
      </c>
      <c r="E1811" s="111"/>
      <c r="F1811" s="111"/>
      <c r="G1811" s="111"/>
      <c r="H1811" s="287">
        <v>1</v>
      </c>
      <c r="I1811" s="575"/>
      <c r="J1811" s="624"/>
      <c r="K1811" s="657"/>
      <c r="L1811" s="184"/>
      <c r="M1811" s="184"/>
      <c r="N1811" s="184"/>
      <c r="O1811" s="184"/>
      <c r="P1811" s="184"/>
      <c r="Q1811" s="184"/>
      <c r="R1811" s="184"/>
      <c r="S1811" s="184"/>
      <c r="T1811" s="184"/>
      <c r="U1811" s="184"/>
      <c r="V1811" s="184"/>
      <c r="W1811" s="184"/>
      <c r="X1811" s="184"/>
      <c r="Y1811" s="184"/>
      <c r="Z1811" s="184"/>
    </row>
    <row r="1812" spans="1:26" ht="15.75" outlineLevel="1">
      <c r="A1812" s="286">
        <f t="shared" si="62"/>
        <v>1728</v>
      </c>
      <c r="B1812" s="174" t="s">
        <v>5001</v>
      </c>
      <c r="C1812" s="287" t="s">
        <v>201</v>
      </c>
      <c r="D1812" s="293">
        <v>2</v>
      </c>
      <c r="E1812" s="111"/>
      <c r="F1812" s="111"/>
      <c r="G1812" s="111"/>
      <c r="H1812" s="287">
        <v>2</v>
      </c>
      <c r="I1812" s="575"/>
      <c r="J1812" s="624"/>
      <c r="K1812" s="657"/>
      <c r="L1812" s="184"/>
      <c r="M1812" s="184"/>
      <c r="N1812" s="184"/>
      <c r="O1812" s="184"/>
      <c r="P1812" s="184"/>
      <c r="Q1812" s="184"/>
      <c r="R1812" s="184"/>
      <c r="S1812" s="184"/>
      <c r="T1812" s="184"/>
      <c r="U1812" s="184"/>
      <c r="V1812" s="184"/>
      <c r="W1812" s="184"/>
      <c r="X1812" s="184"/>
      <c r="Y1812" s="184"/>
      <c r="Z1812" s="184"/>
    </row>
    <row r="1813" spans="1:26" ht="15.75" outlineLevel="1">
      <c r="A1813" s="286">
        <f t="shared" si="62"/>
        <v>1729</v>
      </c>
      <c r="B1813" s="174" t="s">
        <v>5002</v>
      </c>
      <c r="C1813" s="287" t="s">
        <v>126</v>
      </c>
      <c r="D1813" s="293">
        <v>1</v>
      </c>
      <c r="E1813" s="111"/>
      <c r="F1813" s="111"/>
      <c r="G1813" s="111"/>
      <c r="H1813" s="287">
        <v>1</v>
      </c>
      <c r="I1813" s="575"/>
      <c r="J1813" s="624"/>
      <c r="K1813" s="657"/>
      <c r="L1813" s="184"/>
      <c r="M1813" s="184"/>
      <c r="N1813" s="184"/>
      <c r="O1813" s="184"/>
      <c r="P1813" s="184"/>
      <c r="Q1813" s="184"/>
      <c r="R1813" s="184"/>
      <c r="S1813" s="184"/>
      <c r="T1813" s="184"/>
      <c r="U1813" s="184"/>
      <c r="V1813" s="184"/>
      <c r="W1813" s="184"/>
      <c r="X1813" s="184"/>
      <c r="Y1813" s="184"/>
      <c r="Z1813" s="184"/>
    </row>
    <row r="1814" spans="1:26" ht="15.75" outlineLevel="1">
      <c r="A1814" s="286">
        <f t="shared" si="62"/>
        <v>1730</v>
      </c>
      <c r="B1814" s="174" t="s">
        <v>5003</v>
      </c>
      <c r="C1814" s="287" t="s">
        <v>201</v>
      </c>
      <c r="D1814" s="293">
        <v>2</v>
      </c>
      <c r="E1814" s="111"/>
      <c r="F1814" s="111"/>
      <c r="G1814" s="111"/>
      <c r="H1814" s="287">
        <v>2</v>
      </c>
      <c r="I1814" s="575"/>
      <c r="J1814" s="624"/>
      <c r="K1814" s="657"/>
      <c r="L1814" s="184"/>
      <c r="M1814" s="184"/>
      <c r="N1814" s="184"/>
      <c r="O1814" s="184"/>
      <c r="P1814" s="184"/>
      <c r="Q1814" s="184"/>
      <c r="R1814" s="184"/>
      <c r="S1814" s="184"/>
      <c r="T1814" s="184"/>
      <c r="U1814" s="184"/>
      <c r="V1814" s="184"/>
      <c r="W1814" s="184"/>
      <c r="X1814" s="184"/>
      <c r="Y1814" s="184"/>
      <c r="Z1814" s="184"/>
    </row>
    <row r="1815" spans="1:26" ht="15.75" customHeight="1" outlineLevel="1">
      <c r="A1815" s="286">
        <f t="shared" si="62"/>
        <v>1731</v>
      </c>
      <c r="B1815" s="174" t="s">
        <v>5004</v>
      </c>
      <c r="C1815" s="287" t="s">
        <v>4747</v>
      </c>
      <c r="D1815" s="293">
        <v>1</v>
      </c>
      <c r="E1815" s="111"/>
      <c r="F1815" s="111"/>
      <c r="G1815" s="111"/>
      <c r="H1815" s="287">
        <v>1</v>
      </c>
      <c r="I1815" s="575"/>
      <c r="J1815" s="624"/>
      <c r="K1815" s="657"/>
      <c r="L1815" s="184"/>
      <c r="M1815" s="184"/>
      <c r="N1815" s="184"/>
      <c r="O1815" s="184"/>
      <c r="P1815" s="184"/>
      <c r="Q1815" s="184"/>
      <c r="R1815" s="184"/>
      <c r="S1815" s="184"/>
      <c r="T1815" s="184"/>
      <c r="U1815" s="184"/>
      <c r="V1815" s="184"/>
      <c r="W1815" s="184"/>
      <c r="X1815" s="184"/>
      <c r="Y1815" s="184"/>
      <c r="Z1815" s="184"/>
    </row>
    <row r="1816" spans="1:26" ht="15.75" outlineLevel="1">
      <c r="A1816" s="286">
        <f t="shared" si="62"/>
        <v>1732</v>
      </c>
      <c r="B1816" s="174" t="s">
        <v>4954</v>
      </c>
      <c r="C1816" s="294" t="s">
        <v>201</v>
      </c>
      <c r="D1816" s="293">
        <v>1</v>
      </c>
      <c r="E1816" s="111"/>
      <c r="F1816" s="111"/>
      <c r="G1816" s="111"/>
      <c r="H1816" s="287">
        <v>1</v>
      </c>
      <c r="I1816" s="575"/>
      <c r="J1816" s="624"/>
      <c r="K1816" s="657"/>
      <c r="L1816" s="184"/>
      <c r="M1816" s="184"/>
      <c r="N1816" s="184"/>
      <c r="O1816" s="184"/>
      <c r="P1816" s="184"/>
      <c r="Q1816" s="184"/>
      <c r="R1816" s="184"/>
      <c r="S1816" s="184"/>
      <c r="T1816" s="184"/>
      <c r="U1816" s="184"/>
      <c r="V1816" s="184"/>
      <c r="W1816" s="184"/>
      <c r="X1816" s="184"/>
      <c r="Y1816" s="184"/>
      <c r="Z1816" s="184"/>
    </row>
    <row r="1817" spans="1:26" ht="15.75" outlineLevel="1">
      <c r="A1817" s="286">
        <f t="shared" si="62"/>
        <v>1733</v>
      </c>
      <c r="B1817" s="174" t="s">
        <v>4939</v>
      </c>
      <c r="C1817" s="294" t="s">
        <v>201</v>
      </c>
      <c r="D1817" s="293">
        <v>1</v>
      </c>
      <c r="E1817" s="111"/>
      <c r="F1817" s="111"/>
      <c r="G1817" s="111"/>
      <c r="H1817" s="287">
        <v>1</v>
      </c>
      <c r="I1817" s="575"/>
      <c r="J1817" s="624"/>
      <c r="K1817" s="657"/>
      <c r="L1817" s="184"/>
      <c r="M1817" s="184"/>
      <c r="N1817" s="184"/>
      <c r="O1817" s="184"/>
      <c r="P1817" s="184"/>
      <c r="Q1817" s="184"/>
      <c r="R1817" s="184"/>
      <c r="S1817" s="184"/>
      <c r="T1817" s="184"/>
      <c r="U1817" s="184"/>
      <c r="V1817" s="184"/>
      <c r="W1817" s="184"/>
      <c r="X1817" s="184"/>
      <c r="Y1817" s="184"/>
      <c r="Z1817" s="184"/>
    </row>
    <row r="1818" spans="1:26" ht="15.75" outlineLevel="1">
      <c r="A1818" s="286">
        <f t="shared" si="62"/>
        <v>1734</v>
      </c>
      <c r="B1818" s="174" t="s">
        <v>4938</v>
      </c>
      <c r="C1818" s="294" t="s">
        <v>201</v>
      </c>
      <c r="D1818" s="293">
        <v>1</v>
      </c>
      <c r="E1818" s="111"/>
      <c r="F1818" s="111"/>
      <c r="G1818" s="111"/>
      <c r="H1818" s="287">
        <v>1</v>
      </c>
      <c r="I1818" s="575"/>
      <c r="J1818" s="624"/>
      <c r="K1818" s="657"/>
      <c r="L1818" s="184"/>
      <c r="M1818" s="184"/>
      <c r="N1818" s="184"/>
      <c r="O1818" s="184"/>
      <c r="P1818" s="184"/>
      <c r="Q1818" s="184"/>
      <c r="R1818" s="184"/>
      <c r="S1818" s="184"/>
      <c r="T1818" s="184"/>
      <c r="U1818" s="184"/>
      <c r="V1818" s="184"/>
      <c r="W1818" s="184"/>
      <c r="X1818" s="184"/>
      <c r="Y1818" s="184"/>
      <c r="Z1818" s="184"/>
    </row>
    <row r="1819" spans="1:26" ht="15.75" outlineLevel="1">
      <c r="A1819" s="286">
        <f t="shared" si="62"/>
        <v>1735</v>
      </c>
      <c r="B1819" s="174" t="s">
        <v>5005</v>
      </c>
      <c r="C1819" s="294" t="s">
        <v>201</v>
      </c>
      <c r="D1819" s="293">
        <v>1</v>
      </c>
      <c r="E1819" s="111"/>
      <c r="F1819" s="111"/>
      <c r="G1819" s="111"/>
      <c r="H1819" s="287">
        <v>1</v>
      </c>
      <c r="I1819" s="575"/>
      <c r="J1819" s="624"/>
      <c r="K1819" s="657"/>
      <c r="L1819" s="184"/>
      <c r="M1819" s="184"/>
      <c r="N1819" s="184"/>
      <c r="O1819" s="184"/>
      <c r="P1819" s="184"/>
      <c r="Q1819" s="184"/>
      <c r="R1819" s="184"/>
      <c r="S1819" s="184"/>
      <c r="T1819" s="184"/>
      <c r="U1819" s="184"/>
      <c r="V1819" s="184"/>
      <c r="W1819" s="184"/>
      <c r="X1819" s="184"/>
      <c r="Y1819" s="184"/>
      <c r="Z1819" s="184"/>
    </row>
    <row r="1820" spans="1:26" ht="15.75" outlineLevel="1">
      <c r="A1820" s="286">
        <f t="shared" si="62"/>
        <v>1736</v>
      </c>
      <c r="B1820" s="174" t="s">
        <v>5006</v>
      </c>
      <c r="C1820" s="287" t="s">
        <v>201</v>
      </c>
      <c r="D1820" s="293">
        <v>1</v>
      </c>
      <c r="E1820" s="111"/>
      <c r="F1820" s="111"/>
      <c r="G1820" s="111"/>
      <c r="H1820" s="287">
        <v>1</v>
      </c>
      <c r="I1820" s="575"/>
      <c r="J1820" s="624"/>
      <c r="K1820" s="657"/>
      <c r="L1820" s="184"/>
      <c r="M1820" s="184"/>
      <c r="N1820" s="184"/>
      <c r="O1820" s="184"/>
      <c r="P1820" s="184"/>
      <c r="Q1820" s="184"/>
      <c r="R1820" s="184"/>
      <c r="S1820" s="184"/>
      <c r="T1820" s="184"/>
      <c r="U1820" s="184"/>
      <c r="V1820" s="184"/>
      <c r="W1820" s="184"/>
      <c r="X1820" s="184"/>
      <c r="Y1820" s="184"/>
      <c r="Z1820" s="184"/>
    </row>
    <row r="1821" spans="1:26" ht="15.75" outlineLevel="1">
      <c r="A1821" s="286">
        <f t="shared" si="62"/>
        <v>1737</v>
      </c>
      <c r="B1821" s="174" t="s">
        <v>4859</v>
      </c>
      <c r="C1821" s="287" t="s">
        <v>201</v>
      </c>
      <c r="D1821" s="293">
        <v>1</v>
      </c>
      <c r="E1821" s="111"/>
      <c r="F1821" s="111"/>
      <c r="G1821" s="111"/>
      <c r="H1821" s="287">
        <v>1</v>
      </c>
      <c r="I1821" s="575"/>
      <c r="J1821" s="624"/>
      <c r="K1821" s="657"/>
      <c r="L1821" s="184"/>
      <c r="M1821" s="184"/>
      <c r="N1821" s="184"/>
      <c r="O1821" s="184"/>
      <c r="P1821" s="184"/>
      <c r="Q1821" s="184"/>
      <c r="R1821" s="184"/>
      <c r="S1821" s="184"/>
      <c r="T1821" s="184"/>
      <c r="U1821" s="184"/>
      <c r="V1821" s="184"/>
      <c r="W1821" s="184"/>
      <c r="X1821" s="184"/>
      <c r="Y1821" s="184"/>
      <c r="Z1821" s="184"/>
    </row>
    <row r="1822" spans="1:26" ht="15.75" outlineLevel="1">
      <c r="A1822" s="286">
        <f t="shared" si="62"/>
        <v>1738</v>
      </c>
      <c r="B1822" s="174" t="s">
        <v>4934</v>
      </c>
      <c r="C1822" s="287" t="s">
        <v>4747</v>
      </c>
      <c r="D1822" s="293">
        <v>1</v>
      </c>
      <c r="E1822" s="111"/>
      <c r="F1822" s="111"/>
      <c r="G1822" s="111"/>
      <c r="H1822" s="287">
        <v>1</v>
      </c>
      <c r="I1822" s="575"/>
      <c r="J1822" s="624"/>
      <c r="K1822" s="657"/>
      <c r="L1822" s="184"/>
      <c r="M1822" s="184"/>
      <c r="N1822" s="184"/>
      <c r="O1822" s="184"/>
      <c r="P1822" s="184"/>
      <c r="Q1822" s="184"/>
      <c r="R1822" s="184"/>
      <c r="S1822" s="184"/>
      <c r="T1822" s="184"/>
      <c r="U1822" s="184"/>
      <c r="V1822" s="184"/>
      <c r="W1822" s="184"/>
      <c r="X1822" s="184"/>
      <c r="Y1822" s="184"/>
      <c r="Z1822" s="184"/>
    </row>
    <row r="1823" spans="1:26" ht="15.75" outlineLevel="1">
      <c r="A1823" s="286">
        <f t="shared" si="62"/>
        <v>1739</v>
      </c>
      <c r="B1823" s="174" t="s">
        <v>5007</v>
      </c>
      <c r="C1823" s="294" t="s">
        <v>201</v>
      </c>
      <c r="D1823" s="293">
        <v>1</v>
      </c>
      <c r="E1823" s="111"/>
      <c r="F1823" s="111"/>
      <c r="G1823" s="111"/>
      <c r="H1823" s="287">
        <v>1</v>
      </c>
      <c r="I1823" s="575"/>
      <c r="J1823" s="624"/>
      <c r="K1823" s="657"/>
      <c r="L1823" s="184"/>
      <c r="M1823" s="184"/>
      <c r="N1823" s="184"/>
      <c r="O1823" s="184"/>
      <c r="P1823" s="184"/>
      <c r="Q1823" s="184"/>
      <c r="R1823" s="184"/>
      <c r="S1823" s="184"/>
      <c r="T1823" s="184"/>
      <c r="U1823" s="184"/>
      <c r="V1823" s="184"/>
      <c r="W1823" s="184"/>
      <c r="X1823" s="184"/>
      <c r="Y1823" s="184"/>
      <c r="Z1823" s="184"/>
    </row>
    <row r="1824" spans="1:26" ht="15.75" customHeight="1" outlineLevel="1">
      <c r="A1824" s="390"/>
      <c r="B1824" s="744" t="s">
        <v>5008</v>
      </c>
      <c r="C1824" s="745"/>
      <c r="D1824" s="745"/>
      <c r="E1824" s="745"/>
      <c r="F1824" s="745"/>
      <c r="G1824" s="745"/>
      <c r="H1824" s="745"/>
      <c r="I1824" s="745"/>
      <c r="J1824" s="745"/>
      <c r="K1824" s="745"/>
      <c r="L1824" s="388"/>
      <c r="M1824" s="388"/>
      <c r="N1824" s="388"/>
      <c r="O1824" s="388"/>
      <c r="P1824" s="388"/>
      <c r="Q1824" s="388"/>
      <c r="R1824" s="388"/>
      <c r="S1824" s="388"/>
      <c r="T1824" s="388"/>
      <c r="U1824" s="388"/>
      <c r="V1824" s="388"/>
      <c r="W1824" s="388"/>
      <c r="X1824" s="388"/>
      <c r="Y1824" s="388"/>
      <c r="Z1824" s="388"/>
    </row>
    <row r="1825" spans="1:26" ht="15.75" customHeight="1" outlineLevel="1">
      <c r="A1825" s="286">
        <f>A1823+1</f>
        <v>1740</v>
      </c>
      <c r="B1825" s="174" t="s">
        <v>4895</v>
      </c>
      <c r="C1825" s="294" t="s">
        <v>201</v>
      </c>
      <c r="D1825" s="293">
        <v>10</v>
      </c>
      <c r="E1825" s="287">
        <v>10</v>
      </c>
      <c r="F1825" s="123"/>
      <c r="G1825" s="123"/>
      <c r="H1825" s="123"/>
      <c r="I1825" s="575" t="s">
        <v>4328</v>
      </c>
      <c r="J1825" s="287" t="s">
        <v>5009</v>
      </c>
      <c r="K1825" s="576" t="s">
        <v>5010</v>
      </c>
      <c r="L1825" s="184"/>
      <c r="M1825" s="184"/>
      <c r="N1825" s="184"/>
      <c r="O1825" s="184"/>
      <c r="P1825" s="184"/>
      <c r="Q1825" s="184"/>
      <c r="R1825" s="184"/>
      <c r="S1825" s="184"/>
      <c r="T1825" s="184"/>
      <c r="U1825" s="184"/>
      <c r="V1825" s="184"/>
      <c r="W1825" s="184"/>
      <c r="X1825" s="184"/>
      <c r="Y1825" s="184"/>
      <c r="Z1825" s="184"/>
    </row>
    <row r="1826" spans="1:26" ht="15.75" outlineLevel="1">
      <c r="A1826" s="286">
        <f t="shared" ref="A1826:A1879" si="63">A1825+1</f>
        <v>1741</v>
      </c>
      <c r="B1826" s="174" t="s">
        <v>4897</v>
      </c>
      <c r="C1826" s="294" t="s">
        <v>201</v>
      </c>
      <c r="D1826" s="293">
        <v>10</v>
      </c>
      <c r="E1826" s="287">
        <v>10</v>
      </c>
      <c r="F1826" s="123"/>
      <c r="G1826" s="123"/>
      <c r="H1826" s="123"/>
      <c r="I1826" s="575"/>
      <c r="J1826" s="287" t="s">
        <v>5011</v>
      </c>
      <c r="K1826" s="576"/>
      <c r="L1826" s="184"/>
      <c r="M1826" s="184"/>
      <c r="N1826" s="184"/>
      <c r="O1826" s="184"/>
      <c r="P1826" s="184"/>
      <c r="Q1826" s="184"/>
      <c r="R1826" s="184"/>
      <c r="S1826" s="184"/>
      <c r="T1826" s="184"/>
      <c r="U1826" s="184"/>
      <c r="V1826" s="184"/>
      <c r="W1826" s="184"/>
      <c r="X1826" s="184"/>
      <c r="Y1826" s="184"/>
      <c r="Z1826" s="184"/>
    </row>
    <row r="1827" spans="1:26" ht="15.75" outlineLevel="1">
      <c r="A1827" s="286">
        <f t="shared" si="63"/>
        <v>1742</v>
      </c>
      <c r="B1827" s="174" t="s">
        <v>4898</v>
      </c>
      <c r="C1827" s="294" t="s">
        <v>201</v>
      </c>
      <c r="D1827" s="293">
        <v>10</v>
      </c>
      <c r="E1827" s="287">
        <v>10</v>
      </c>
      <c r="F1827" s="123"/>
      <c r="G1827" s="123"/>
      <c r="H1827" s="123"/>
      <c r="I1827" s="575"/>
      <c r="J1827" s="287" t="s">
        <v>5012</v>
      </c>
      <c r="K1827" s="576"/>
      <c r="L1827" s="184"/>
      <c r="M1827" s="184"/>
      <c r="N1827" s="184"/>
      <c r="O1827" s="184"/>
      <c r="P1827" s="184"/>
      <c r="Q1827" s="184"/>
      <c r="R1827" s="184"/>
      <c r="S1827" s="184"/>
      <c r="T1827" s="184"/>
      <c r="U1827" s="184"/>
      <c r="V1827" s="184"/>
      <c r="W1827" s="184"/>
      <c r="X1827" s="184"/>
      <c r="Y1827" s="184"/>
      <c r="Z1827" s="184"/>
    </row>
    <row r="1828" spans="1:26" ht="15.75" outlineLevel="1">
      <c r="A1828" s="286">
        <f t="shared" si="63"/>
        <v>1743</v>
      </c>
      <c r="B1828" s="174" t="s">
        <v>5013</v>
      </c>
      <c r="C1828" s="294" t="s">
        <v>201</v>
      </c>
      <c r="D1828" s="293">
        <v>10</v>
      </c>
      <c r="E1828" s="287">
        <v>10</v>
      </c>
      <c r="F1828" s="123"/>
      <c r="G1828" s="123"/>
      <c r="H1828" s="123"/>
      <c r="I1828" s="575"/>
      <c r="J1828" s="287" t="s">
        <v>5014</v>
      </c>
      <c r="K1828" s="576"/>
      <c r="L1828" s="184"/>
      <c r="M1828" s="184"/>
      <c r="N1828" s="184"/>
      <c r="O1828" s="184"/>
      <c r="P1828" s="184"/>
      <c r="Q1828" s="184"/>
      <c r="R1828" s="184"/>
      <c r="S1828" s="184"/>
      <c r="T1828" s="184"/>
      <c r="U1828" s="184"/>
      <c r="V1828" s="184"/>
      <c r="W1828" s="184"/>
      <c r="X1828" s="184"/>
      <c r="Y1828" s="184"/>
      <c r="Z1828" s="184"/>
    </row>
    <row r="1829" spans="1:26" ht="15.75" outlineLevel="1">
      <c r="A1829" s="286">
        <f t="shared" si="63"/>
        <v>1744</v>
      </c>
      <c r="B1829" s="174" t="s">
        <v>5015</v>
      </c>
      <c r="C1829" s="294" t="s">
        <v>201</v>
      </c>
      <c r="D1829" s="293">
        <v>10</v>
      </c>
      <c r="E1829" s="287">
        <v>10</v>
      </c>
      <c r="F1829" s="123"/>
      <c r="G1829" s="123"/>
      <c r="H1829" s="123"/>
      <c r="I1829" s="575"/>
      <c r="J1829" s="287" t="s">
        <v>5016</v>
      </c>
      <c r="K1829" s="576"/>
      <c r="L1829" s="184"/>
      <c r="M1829" s="184"/>
      <c r="N1829" s="184"/>
      <c r="O1829" s="184"/>
      <c r="P1829" s="184"/>
      <c r="Q1829" s="184"/>
      <c r="R1829" s="184"/>
      <c r="S1829" s="184"/>
      <c r="T1829" s="184"/>
      <c r="U1829" s="184"/>
      <c r="V1829" s="184"/>
      <c r="W1829" s="184"/>
      <c r="X1829" s="184"/>
      <c r="Y1829" s="184"/>
      <c r="Z1829" s="184"/>
    </row>
    <row r="1830" spans="1:26" ht="15.75" outlineLevel="1">
      <c r="A1830" s="286">
        <f t="shared" si="63"/>
        <v>1745</v>
      </c>
      <c r="B1830" s="174" t="s">
        <v>5017</v>
      </c>
      <c r="C1830" s="294" t="s">
        <v>201</v>
      </c>
      <c r="D1830" s="293">
        <v>10</v>
      </c>
      <c r="E1830" s="287">
        <v>10</v>
      </c>
      <c r="F1830" s="123"/>
      <c r="G1830" s="123"/>
      <c r="H1830" s="123"/>
      <c r="I1830" s="575"/>
      <c r="J1830" s="287" t="s">
        <v>5018</v>
      </c>
      <c r="K1830" s="576"/>
      <c r="L1830" s="184"/>
      <c r="M1830" s="184"/>
      <c r="N1830" s="184"/>
      <c r="O1830" s="184"/>
      <c r="P1830" s="184"/>
      <c r="Q1830" s="184"/>
      <c r="R1830" s="184"/>
      <c r="S1830" s="184"/>
      <c r="T1830" s="184"/>
      <c r="U1830" s="184"/>
      <c r="V1830" s="184"/>
      <c r="W1830" s="184"/>
      <c r="X1830" s="184"/>
      <c r="Y1830" s="184"/>
      <c r="Z1830" s="184"/>
    </row>
    <row r="1831" spans="1:26" ht="15.75" outlineLevel="1">
      <c r="A1831" s="286">
        <f t="shared" si="63"/>
        <v>1746</v>
      </c>
      <c r="B1831" s="174" t="s">
        <v>5019</v>
      </c>
      <c r="C1831" s="294" t="s">
        <v>201</v>
      </c>
      <c r="D1831" s="293">
        <v>10</v>
      </c>
      <c r="E1831" s="287">
        <v>10</v>
      </c>
      <c r="F1831" s="123"/>
      <c r="G1831" s="123"/>
      <c r="H1831" s="123"/>
      <c r="I1831" s="575"/>
      <c r="J1831" s="287" t="s">
        <v>5020</v>
      </c>
      <c r="K1831" s="576"/>
      <c r="L1831" s="184"/>
      <c r="M1831" s="184"/>
      <c r="N1831" s="184"/>
      <c r="O1831" s="184"/>
      <c r="P1831" s="184"/>
      <c r="Q1831" s="184"/>
      <c r="R1831" s="184"/>
      <c r="S1831" s="184"/>
      <c r="T1831" s="184"/>
      <c r="U1831" s="184"/>
      <c r="V1831" s="184"/>
      <c r="W1831" s="184"/>
      <c r="X1831" s="184"/>
      <c r="Y1831" s="184"/>
      <c r="Z1831" s="184"/>
    </row>
    <row r="1832" spans="1:26" ht="15.75" outlineLevel="1">
      <c r="A1832" s="286">
        <f t="shared" si="63"/>
        <v>1747</v>
      </c>
      <c r="B1832" s="174" t="s">
        <v>5021</v>
      </c>
      <c r="C1832" s="294" t="s">
        <v>201</v>
      </c>
      <c r="D1832" s="293">
        <v>10</v>
      </c>
      <c r="E1832" s="287">
        <v>10</v>
      </c>
      <c r="F1832" s="123"/>
      <c r="G1832" s="123"/>
      <c r="H1832" s="123"/>
      <c r="I1832" s="575"/>
      <c r="J1832" s="287" t="s">
        <v>5022</v>
      </c>
      <c r="K1832" s="576"/>
      <c r="L1832" s="184"/>
      <c r="M1832" s="184"/>
      <c r="N1832" s="184"/>
      <c r="O1832" s="184"/>
      <c r="P1832" s="184"/>
      <c r="Q1832" s="184"/>
      <c r="R1832" s="184"/>
      <c r="S1832" s="184"/>
      <c r="T1832" s="184"/>
      <c r="U1832" s="184"/>
      <c r="V1832" s="184"/>
      <c r="W1832" s="184"/>
      <c r="X1832" s="184"/>
      <c r="Y1832" s="184"/>
      <c r="Z1832" s="184"/>
    </row>
    <row r="1833" spans="1:26" ht="15.75" outlineLevel="1">
      <c r="A1833" s="286">
        <f t="shared" si="63"/>
        <v>1748</v>
      </c>
      <c r="B1833" s="174" t="s">
        <v>5023</v>
      </c>
      <c r="C1833" s="294" t="s">
        <v>201</v>
      </c>
      <c r="D1833" s="293">
        <v>10</v>
      </c>
      <c r="E1833" s="287">
        <v>10</v>
      </c>
      <c r="F1833" s="123"/>
      <c r="G1833" s="123"/>
      <c r="H1833" s="123"/>
      <c r="I1833" s="575"/>
      <c r="J1833" s="287">
        <v>511.10060199999998</v>
      </c>
      <c r="K1833" s="576"/>
      <c r="L1833" s="184"/>
      <c r="M1833" s="184"/>
      <c r="N1833" s="184"/>
      <c r="O1833" s="184"/>
      <c r="P1833" s="184"/>
      <c r="Q1833" s="184"/>
      <c r="R1833" s="184"/>
      <c r="S1833" s="184"/>
      <c r="T1833" s="184"/>
      <c r="U1833" s="184"/>
      <c r="V1833" s="184"/>
      <c r="W1833" s="184"/>
      <c r="X1833" s="184"/>
      <c r="Y1833" s="184"/>
      <c r="Z1833" s="184"/>
    </row>
    <row r="1834" spans="1:26" ht="15.75" outlineLevel="1">
      <c r="A1834" s="286">
        <f t="shared" si="63"/>
        <v>1749</v>
      </c>
      <c r="B1834" s="174" t="s">
        <v>5024</v>
      </c>
      <c r="C1834" s="294" t="s">
        <v>201</v>
      </c>
      <c r="D1834" s="293">
        <v>5</v>
      </c>
      <c r="E1834" s="287">
        <v>5</v>
      </c>
      <c r="F1834" s="123"/>
      <c r="G1834" s="123"/>
      <c r="H1834" s="123"/>
      <c r="I1834" s="575"/>
      <c r="J1834" s="287">
        <v>0.25</v>
      </c>
      <c r="K1834" s="576"/>
      <c r="L1834" s="184"/>
      <c r="M1834" s="184"/>
      <c r="N1834" s="184"/>
      <c r="O1834" s="184"/>
      <c r="P1834" s="184"/>
      <c r="Q1834" s="184"/>
      <c r="R1834" s="184"/>
      <c r="S1834" s="184"/>
      <c r="T1834" s="184"/>
      <c r="U1834" s="184"/>
      <c r="V1834" s="184"/>
      <c r="W1834" s="184"/>
      <c r="X1834" s="184"/>
      <c r="Y1834" s="184"/>
      <c r="Z1834" s="184"/>
    </row>
    <row r="1835" spans="1:26" ht="15.75" outlineLevel="1">
      <c r="A1835" s="286">
        <f t="shared" si="63"/>
        <v>1750</v>
      </c>
      <c r="B1835" s="174" t="s">
        <v>4938</v>
      </c>
      <c r="C1835" s="294" t="s">
        <v>201</v>
      </c>
      <c r="D1835" s="293">
        <v>5</v>
      </c>
      <c r="E1835" s="287">
        <v>5</v>
      </c>
      <c r="F1835" s="123"/>
      <c r="G1835" s="123"/>
      <c r="H1835" s="123"/>
      <c r="I1835" s="575"/>
      <c r="J1835" s="287">
        <v>0.5</v>
      </c>
      <c r="K1835" s="576"/>
      <c r="L1835" s="184"/>
      <c r="M1835" s="184"/>
      <c r="N1835" s="184"/>
      <c r="O1835" s="184"/>
      <c r="P1835" s="184"/>
      <c r="Q1835" s="184"/>
      <c r="R1835" s="184"/>
      <c r="S1835" s="184"/>
      <c r="T1835" s="184"/>
      <c r="U1835" s="184"/>
      <c r="V1835" s="184"/>
      <c r="W1835" s="184"/>
      <c r="X1835" s="184"/>
      <c r="Y1835" s="184"/>
      <c r="Z1835" s="184"/>
    </row>
    <row r="1836" spans="1:26" ht="15.75" outlineLevel="1">
      <c r="A1836" s="286">
        <f t="shared" si="63"/>
        <v>1751</v>
      </c>
      <c r="B1836" s="174" t="s">
        <v>5025</v>
      </c>
      <c r="C1836" s="294" t="s">
        <v>201</v>
      </c>
      <c r="D1836" s="293">
        <v>5</v>
      </c>
      <c r="E1836" s="287">
        <v>5</v>
      </c>
      <c r="F1836" s="123"/>
      <c r="G1836" s="123"/>
      <c r="H1836" s="123"/>
      <c r="I1836" s="575"/>
      <c r="J1836" s="287">
        <v>0.75</v>
      </c>
      <c r="K1836" s="576"/>
      <c r="L1836" s="184"/>
      <c r="M1836" s="184"/>
      <c r="N1836" s="184"/>
      <c r="O1836" s="184"/>
      <c r="P1836" s="184"/>
      <c r="Q1836" s="184"/>
      <c r="R1836" s="184"/>
      <c r="S1836" s="184"/>
      <c r="T1836" s="184"/>
      <c r="U1836" s="184"/>
      <c r="V1836" s="184"/>
      <c r="W1836" s="184"/>
      <c r="X1836" s="184"/>
      <c r="Y1836" s="184"/>
      <c r="Z1836" s="184"/>
    </row>
    <row r="1837" spans="1:26" ht="15.75" outlineLevel="1">
      <c r="A1837" s="286">
        <f t="shared" si="63"/>
        <v>1752</v>
      </c>
      <c r="B1837" s="174" t="s">
        <v>4932</v>
      </c>
      <c r="C1837" s="287" t="s">
        <v>4747</v>
      </c>
      <c r="D1837" s="293">
        <v>10</v>
      </c>
      <c r="E1837" s="287">
        <v>10</v>
      </c>
      <c r="F1837" s="123"/>
      <c r="G1837" s="123"/>
      <c r="H1837" s="123"/>
      <c r="I1837" s="575"/>
      <c r="J1837" s="287" t="s">
        <v>5026</v>
      </c>
      <c r="K1837" s="576"/>
      <c r="L1837" s="184"/>
      <c r="M1837" s="184"/>
      <c r="N1837" s="184"/>
      <c r="O1837" s="184"/>
      <c r="P1837" s="184"/>
      <c r="Q1837" s="184"/>
      <c r="R1837" s="184"/>
      <c r="S1837" s="184"/>
      <c r="T1837" s="184"/>
      <c r="U1837" s="184"/>
      <c r="V1837" s="184"/>
      <c r="W1837" s="184"/>
      <c r="X1837" s="184"/>
      <c r="Y1837" s="184"/>
      <c r="Z1837" s="184"/>
    </row>
    <row r="1838" spans="1:26" ht="25.5" outlineLevel="1">
      <c r="A1838" s="286">
        <f t="shared" si="63"/>
        <v>1753</v>
      </c>
      <c r="B1838" s="174" t="s">
        <v>5027</v>
      </c>
      <c r="C1838" s="294" t="s">
        <v>201</v>
      </c>
      <c r="D1838" s="293">
        <v>20</v>
      </c>
      <c r="E1838" s="287">
        <v>20</v>
      </c>
      <c r="F1838" s="123"/>
      <c r="G1838" s="123"/>
      <c r="H1838" s="123"/>
      <c r="I1838" s="575"/>
      <c r="J1838" s="287" t="s">
        <v>21</v>
      </c>
      <c r="K1838" s="576"/>
      <c r="L1838" s="184"/>
      <c r="M1838" s="184"/>
      <c r="N1838" s="184"/>
      <c r="O1838" s="184"/>
      <c r="P1838" s="184"/>
      <c r="Q1838" s="184"/>
      <c r="R1838" s="184"/>
      <c r="S1838" s="184"/>
      <c r="T1838" s="184"/>
      <c r="U1838" s="184"/>
      <c r="V1838" s="184"/>
      <c r="W1838" s="184"/>
      <c r="X1838" s="184"/>
      <c r="Y1838" s="184"/>
      <c r="Z1838" s="184"/>
    </row>
    <row r="1839" spans="1:26" ht="15.75" outlineLevel="1">
      <c r="A1839" s="286">
        <f t="shared" si="63"/>
        <v>1754</v>
      </c>
      <c r="B1839" s="174" t="s">
        <v>5028</v>
      </c>
      <c r="C1839" s="287" t="s">
        <v>4747</v>
      </c>
      <c r="D1839" s="293">
        <v>70</v>
      </c>
      <c r="E1839" s="287">
        <v>70</v>
      </c>
      <c r="F1839" s="123"/>
      <c r="G1839" s="123"/>
      <c r="H1839" s="123"/>
      <c r="I1839" s="575"/>
      <c r="J1839" s="287">
        <v>1400</v>
      </c>
      <c r="K1839" s="576"/>
      <c r="L1839" s="184"/>
      <c r="M1839" s="184"/>
      <c r="N1839" s="184"/>
      <c r="O1839" s="184"/>
      <c r="P1839" s="184"/>
      <c r="Q1839" s="184"/>
      <c r="R1839" s="184"/>
      <c r="S1839" s="184"/>
      <c r="T1839" s="184"/>
      <c r="U1839" s="184"/>
      <c r="V1839" s="184"/>
      <c r="W1839" s="184"/>
      <c r="X1839" s="184"/>
      <c r="Y1839" s="184"/>
      <c r="Z1839" s="184"/>
    </row>
    <row r="1840" spans="1:26" ht="15.75" outlineLevel="1">
      <c r="A1840" s="286">
        <f t="shared" si="63"/>
        <v>1755</v>
      </c>
      <c r="B1840" s="174" t="s">
        <v>5029</v>
      </c>
      <c r="C1840" s="287" t="s">
        <v>4747</v>
      </c>
      <c r="D1840" s="293">
        <v>140</v>
      </c>
      <c r="E1840" s="287">
        <v>140</v>
      </c>
      <c r="F1840" s="123"/>
      <c r="G1840" s="123"/>
      <c r="H1840" s="123"/>
      <c r="I1840" s="575" t="s">
        <v>4328</v>
      </c>
      <c r="J1840" s="287">
        <v>1450</v>
      </c>
      <c r="K1840" s="576" t="s">
        <v>5010</v>
      </c>
      <c r="L1840" s="184"/>
      <c r="M1840" s="184"/>
      <c r="N1840" s="184"/>
      <c r="O1840" s="184"/>
      <c r="P1840" s="184"/>
      <c r="Q1840" s="184"/>
      <c r="R1840" s="184"/>
      <c r="S1840" s="184"/>
      <c r="T1840" s="184"/>
      <c r="U1840" s="184"/>
      <c r="V1840" s="184"/>
      <c r="W1840" s="184"/>
      <c r="X1840" s="184"/>
      <c r="Y1840" s="184"/>
      <c r="Z1840" s="184"/>
    </row>
    <row r="1841" spans="1:26" ht="15.75" outlineLevel="1">
      <c r="A1841" s="286">
        <f t="shared" si="63"/>
        <v>1756</v>
      </c>
      <c r="B1841" s="174" t="s">
        <v>5030</v>
      </c>
      <c r="C1841" s="287" t="s">
        <v>4747</v>
      </c>
      <c r="D1841" s="293">
        <v>140</v>
      </c>
      <c r="E1841" s="287">
        <v>140</v>
      </c>
      <c r="F1841" s="123"/>
      <c r="G1841" s="123"/>
      <c r="H1841" s="123"/>
      <c r="I1841" s="575"/>
      <c r="J1841" s="287">
        <v>1750</v>
      </c>
      <c r="K1841" s="576"/>
      <c r="L1841" s="184"/>
      <c r="M1841" s="184"/>
      <c r="N1841" s="184"/>
      <c r="O1841" s="184"/>
      <c r="P1841" s="184"/>
      <c r="Q1841" s="184"/>
      <c r="R1841" s="184"/>
      <c r="S1841" s="184"/>
      <c r="T1841" s="184"/>
      <c r="U1841" s="184"/>
      <c r="V1841" s="184"/>
      <c r="W1841" s="184"/>
      <c r="X1841" s="184"/>
      <c r="Y1841" s="184"/>
      <c r="Z1841" s="184"/>
    </row>
    <row r="1842" spans="1:26" ht="15.75" outlineLevel="1">
      <c r="A1842" s="286">
        <f t="shared" si="63"/>
        <v>1757</v>
      </c>
      <c r="B1842" s="174" t="s">
        <v>5031</v>
      </c>
      <c r="C1842" s="294" t="s">
        <v>201</v>
      </c>
      <c r="D1842" s="293">
        <v>20</v>
      </c>
      <c r="E1842" s="287">
        <v>20</v>
      </c>
      <c r="F1842" s="123"/>
      <c r="G1842" s="123"/>
      <c r="H1842" s="123"/>
      <c r="I1842" s="575"/>
      <c r="J1842" s="624" t="s">
        <v>21</v>
      </c>
      <c r="K1842" s="576"/>
      <c r="L1842" s="184"/>
      <c r="M1842" s="184"/>
      <c r="N1842" s="184"/>
      <c r="O1842" s="184"/>
      <c r="P1842" s="184"/>
      <c r="Q1842" s="184"/>
      <c r="R1842" s="184"/>
      <c r="S1842" s="184"/>
      <c r="T1842" s="184"/>
      <c r="U1842" s="184"/>
      <c r="V1842" s="184"/>
      <c r="W1842" s="184"/>
      <c r="X1842" s="184"/>
      <c r="Y1842" s="184"/>
      <c r="Z1842" s="184"/>
    </row>
    <row r="1843" spans="1:26" ht="15.75" outlineLevel="1">
      <c r="A1843" s="286">
        <f t="shared" si="63"/>
        <v>1758</v>
      </c>
      <c r="B1843" s="174" t="s">
        <v>5032</v>
      </c>
      <c r="C1843" s="287" t="s">
        <v>4747</v>
      </c>
      <c r="D1843" s="293">
        <v>20</v>
      </c>
      <c r="E1843" s="287">
        <v>20</v>
      </c>
      <c r="F1843" s="123"/>
      <c r="G1843" s="123"/>
      <c r="H1843" s="123"/>
      <c r="I1843" s="575"/>
      <c r="J1843" s="581"/>
      <c r="K1843" s="576"/>
      <c r="L1843" s="184"/>
      <c r="M1843" s="184"/>
      <c r="N1843" s="184"/>
      <c r="O1843" s="184"/>
      <c r="P1843" s="184"/>
      <c r="Q1843" s="184"/>
      <c r="R1843" s="184"/>
      <c r="S1843" s="184"/>
      <c r="T1843" s="184"/>
      <c r="U1843" s="184"/>
      <c r="V1843" s="184"/>
      <c r="W1843" s="184"/>
      <c r="X1843" s="184"/>
      <c r="Y1843" s="184"/>
      <c r="Z1843" s="184"/>
    </row>
    <row r="1844" spans="1:26" ht="15.75" outlineLevel="1">
      <c r="A1844" s="286">
        <f t="shared" si="63"/>
        <v>1759</v>
      </c>
      <c r="B1844" s="174" t="s">
        <v>5033</v>
      </c>
      <c r="C1844" s="287" t="s">
        <v>4747</v>
      </c>
      <c r="D1844" s="293">
        <v>50</v>
      </c>
      <c r="E1844" s="287">
        <v>50</v>
      </c>
      <c r="F1844" s="123"/>
      <c r="G1844" s="123"/>
      <c r="H1844" s="123"/>
      <c r="I1844" s="575"/>
      <c r="J1844" s="287" t="s">
        <v>5034</v>
      </c>
      <c r="K1844" s="576"/>
      <c r="L1844" s="184"/>
      <c r="M1844" s="184"/>
      <c r="N1844" s="184"/>
      <c r="O1844" s="184"/>
      <c r="P1844" s="184"/>
      <c r="Q1844" s="184"/>
      <c r="R1844" s="184"/>
      <c r="S1844" s="184"/>
      <c r="T1844" s="184"/>
      <c r="U1844" s="184"/>
      <c r="V1844" s="184"/>
      <c r="W1844" s="184"/>
      <c r="X1844" s="184"/>
      <c r="Y1844" s="184"/>
      <c r="Z1844" s="184"/>
    </row>
    <row r="1845" spans="1:26" ht="25.5" outlineLevel="1">
      <c r="A1845" s="286">
        <f t="shared" si="63"/>
        <v>1760</v>
      </c>
      <c r="B1845" s="174" t="s">
        <v>2066</v>
      </c>
      <c r="C1845" s="287" t="s">
        <v>4747</v>
      </c>
      <c r="D1845" s="293">
        <v>40</v>
      </c>
      <c r="E1845" s="287">
        <v>40</v>
      </c>
      <c r="F1845" s="123"/>
      <c r="G1845" s="123"/>
      <c r="H1845" s="123"/>
      <c r="I1845" s="575"/>
      <c r="J1845" s="287" t="s">
        <v>21</v>
      </c>
      <c r="K1845" s="576"/>
      <c r="L1845" s="184"/>
      <c r="M1845" s="184"/>
      <c r="N1845" s="184"/>
      <c r="O1845" s="184"/>
      <c r="P1845" s="184"/>
      <c r="Q1845" s="184"/>
      <c r="R1845" s="184"/>
      <c r="S1845" s="184"/>
      <c r="T1845" s="184"/>
      <c r="U1845" s="184"/>
      <c r="V1845" s="184"/>
      <c r="W1845" s="184"/>
      <c r="X1845" s="184"/>
      <c r="Y1845" s="184"/>
      <c r="Z1845" s="184"/>
    </row>
    <row r="1846" spans="1:26" ht="15.75" outlineLevel="1">
      <c r="A1846" s="286">
        <f t="shared" si="63"/>
        <v>1761</v>
      </c>
      <c r="B1846" s="174" t="s">
        <v>5035</v>
      </c>
      <c r="C1846" s="294" t="s">
        <v>201</v>
      </c>
      <c r="D1846" s="293">
        <v>34</v>
      </c>
      <c r="E1846" s="287">
        <v>34</v>
      </c>
      <c r="F1846" s="123"/>
      <c r="G1846" s="123"/>
      <c r="H1846" s="123"/>
      <c r="I1846" s="575"/>
      <c r="J1846" s="287" t="s">
        <v>5036</v>
      </c>
      <c r="K1846" s="576"/>
      <c r="L1846" s="184"/>
      <c r="M1846" s="184"/>
      <c r="N1846" s="184"/>
      <c r="O1846" s="184"/>
      <c r="P1846" s="184"/>
      <c r="Q1846" s="184"/>
      <c r="R1846" s="184"/>
      <c r="S1846" s="184"/>
      <c r="T1846" s="184"/>
      <c r="U1846" s="184"/>
      <c r="V1846" s="184"/>
      <c r="W1846" s="184"/>
      <c r="X1846" s="184"/>
      <c r="Y1846" s="184"/>
      <c r="Z1846" s="184"/>
    </row>
    <row r="1847" spans="1:26" ht="15.75" outlineLevel="1">
      <c r="A1847" s="286">
        <f t="shared" si="63"/>
        <v>1762</v>
      </c>
      <c r="B1847" s="174" t="s">
        <v>1525</v>
      </c>
      <c r="C1847" s="287" t="s">
        <v>4747</v>
      </c>
      <c r="D1847" s="293">
        <v>240</v>
      </c>
      <c r="E1847" s="287">
        <v>240</v>
      </c>
      <c r="F1847" s="123"/>
      <c r="G1847" s="123"/>
      <c r="H1847" s="123"/>
      <c r="I1847" s="575"/>
      <c r="J1847" s="287" t="s">
        <v>5037</v>
      </c>
      <c r="K1847" s="576"/>
      <c r="L1847" s="184"/>
      <c r="M1847" s="184"/>
      <c r="N1847" s="184"/>
      <c r="O1847" s="184"/>
      <c r="P1847" s="184"/>
      <c r="Q1847" s="184"/>
      <c r="R1847" s="184"/>
      <c r="S1847" s="184"/>
      <c r="T1847" s="184"/>
      <c r="U1847" s="184"/>
      <c r="V1847" s="184"/>
      <c r="W1847" s="184"/>
      <c r="X1847" s="184"/>
      <c r="Y1847" s="184"/>
      <c r="Z1847" s="184"/>
    </row>
    <row r="1848" spans="1:26" ht="15.75" outlineLevel="1">
      <c r="A1848" s="286">
        <f t="shared" si="63"/>
        <v>1763</v>
      </c>
      <c r="B1848" s="174" t="s">
        <v>5038</v>
      </c>
      <c r="C1848" s="287" t="s">
        <v>4747</v>
      </c>
      <c r="D1848" s="293">
        <v>20</v>
      </c>
      <c r="E1848" s="287">
        <v>20</v>
      </c>
      <c r="F1848" s="123"/>
      <c r="G1848" s="123"/>
      <c r="H1848" s="123"/>
      <c r="I1848" s="575"/>
      <c r="J1848" s="287" t="s">
        <v>5039</v>
      </c>
      <c r="K1848" s="576"/>
      <c r="L1848" s="184"/>
      <c r="M1848" s="184"/>
      <c r="N1848" s="184"/>
      <c r="O1848" s="184"/>
      <c r="P1848" s="184"/>
      <c r="Q1848" s="184"/>
      <c r="R1848" s="184"/>
      <c r="S1848" s="184"/>
      <c r="T1848" s="184"/>
      <c r="U1848" s="184"/>
      <c r="V1848" s="184"/>
      <c r="W1848" s="184"/>
      <c r="X1848" s="184"/>
      <c r="Y1848" s="184"/>
      <c r="Z1848" s="184"/>
    </row>
    <row r="1849" spans="1:26" ht="15.75" outlineLevel="1">
      <c r="A1849" s="286">
        <f t="shared" si="63"/>
        <v>1764</v>
      </c>
      <c r="B1849" s="174" t="s">
        <v>1427</v>
      </c>
      <c r="C1849" s="287" t="s">
        <v>4747</v>
      </c>
      <c r="D1849" s="293">
        <v>15</v>
      </c>
      <c r="E1849" s="287">
        <v>15</v>
      </c>
      <c r="F1849" s="123"/>
      <c r="G1849" s="123"/>
      <c r="H1849" s="123"/>
      <c r="I1849" s="575"/>
      <c r="J1849" s="287" t="s">
        <v>5040</v>
      </c>
      <c r="K1849" s="576"/>
      <c r="L1849" s="184"/>
      <c r="M1849" s="184"/>
      <c r="N1849" s="184"/>
      <c r="O1849" s="184"/>
      <c r="P1849" s="184"/>
      <c r="Q1849" s="184"/>
      <c r="R1849" s="184"/>
      <c r="S1849" s="184"/>
      <c r="T1849" s="184"/>
      <c r="U1849" s="184"/>
      <c r="V1849" s="184"/>
      <c r="W1849" s="184"/>
      <c r="X1849" s="184"/>
      <c r="Y1849" s="184"/>
      <c r="Z1849" s="184"/>
    </row>
    <row r="1850" spans="1:26" ht="15.75" outlineLevel="1">
      <c r="A1850" s="286">
        <f t="shared" si="63"/>
        <v>1765</v>
      </c>
      <c r="B1850" s="174" t="s">
        <v>5041</v>
      </c>
      <c r="C1850" s="287" t="s">
        <v>4747</v>
      </c>
      <c r="D1850" s="293">
        <v>10</v>
      </c>
      <c r="E1850" s="287">
        <v>10</v>
      </c>
      <c r="F1850" s="123"/>
      <c r="G1850" s="123"/>
      <c r="H1850" s="123"/>
      <c r="I1850" s="575"/>
      <c r="J1850" s="624" t="s">
        <v>21</v>
      </c>
      <c r="K1850" s="576"/>
      <c r="L1850" s="184"/>
      <c r="M1850" s="184"/>
      <c r="N1850" s="184"/>
      <c r="O1850" s="184"/>
      <c r="P1850" s="184"/>
      <c r="Q1850" s="184"/>
      <c r="R1850" s="184"/>
      <c r="S1850" s="184"/>
      <c r="T1850" s="184"/>
      <c r="U1850" s="184"/>
      <c r="V1850" s="184"/>
      <c r="W1850" s="184"/>
      <c r="X1850" s="184"/>
      <c r="Y1850" s="184"/>
      <c r="Z1850" s="184"/>
    </row>
    <row r="1851" spans="1:26" ht="15.75" outlineLevel="1">
      <c r="A1851" s="286">
        <f t="shared" si="63"/>
        <v>1766</v>
      </c>
      <c r="B1851" s="174" t="s">
        <v>1505</v>
      </c>
      <c r="C1851" s="287" t="s">
        <v>4747</v>
      </c>
      <c r="D1851" s="293">
        <v>6</v>
      </c>
      <c r="E1851" s="287">
        <v>6</v>
      </c>
      <c r="F1851" s="123"/>
      <c r="G1851" s="123"/>
      <c r="H1851" s="123"/>
      <c r="I1851" s="575"/>
      <c r="J1851" s="581"/>
      <c r="K1851" s="576"/>
      <c r="L1851" s="184"/>
      <c r="M1851" s="184"/>
      <c r="N1851" s="184"/>
      <c r="O1851" s="184"/>
      <c r="P1851" s="184"/>
      <c r="Q1851" s="184"/>
      <c r="R1851" s="184"/>
      <c r="S1851" s="184"/>
      <c r="T1851" s="184"/>
      <c r="U1851" s="184"/>
      <c r="V1851" s="184"/>
      <c r="W1851" s="184"/>
      <c r="X1851" s="184"/>
      <c r="Y1851" s="184"/>
      <c r="Z1851" s="184"/>
    </row>
    <row r="1852" spans="1:26" ht="25.5" outlineLevel="1">
      <c r="A1852" s="286">
        <f t="shared" si="63"/>
        <v>1767</v>
      </c>
      <c r="B1852" s="174" t="s">
        <v>5042</v>
      </c>
      <c r="C1852" s="287" t="s">
        <v>4747</v>
      </c>
      <c r="D1852" s="293">
        <v>20</v>
      </c>
      <c r="E1852" s="287">
        <v>20</v>
      </c>
      <c r="F1852" s="123"/>
      <c r="G1852" s="123"/>
      <c r="H1852" s="123"/>
      <c r="I1852" s="575"/>
      <c r="J1852" s="287" t="s">
        <v>5043</v>
      </c>
      <c r="K1852" s="576"/>
      <c r="L1852" s="184"/>
      <c r="M1852" s="184"/>
      <c r="N1852" s="184"/>
      <c r="O1852" s="184"/>
      <c r="P1852" s="184"/>
      <c r="Q1852" s="184"/>
      <c r="R1852" s="184"/>
      <c r="S1852" s="184"/>
      <c r="T1852" s="184"/>
      <c r="U1852" s="184"/>
      <c r="V1852" s="184"/>
      <c r="W1852" s="184"/>
      <c r="X1852" s="184"/>
      <c r="Y1852" s="184"/>
      <c r="Z1852" s="184"/>
    </row>
    <row r="1853" spans="1:26" ht="25.5" outlineLevel="1">
      <c r="A1853" s="286">
        <f t="shared" si="63"/>
        <v>1768</v>
      </c>
      <c r="B1853" s="174" t="s">
        <v>5044</v>
      </c>
      <c r="C1853" s="287" t="s">
        <v>4747</v>
      </c>
      <c r="D1853" s="293">
        <v>20</v>
      </c>
      <c r="E1853" s="287">
        <v>20</v>
      </c>
      <c r="F1853" s="123"/>
      <c r="G1853" s="123"/>
      <c r="H1853" s="123"/>
      <c r="I1853" s="575"/>
      <c r="J1853" s="287" t="s">
        <v>5045</v>
      </c>
      <c r="K1853" s="576"/>
      <c r="L1853" s="184"/>
      <c r="M1853" s="184"/>
      <c r="N1853" s="184"/>
      <c r="O1853" s="184"/>
      <c r="P1853" s="184"/>
      <c r="Q1853" s="184"/>
      <c r="R1853" s="184"/>
      <c r="S1853" s="184"/>
      <c r="T1853" s="184"/>
      <c r="U1853" s="184"/>
      <c r="V1853" s="184"/>
      <c r="W1853" s="184"/>
      <c r="X1853" s="184"/>
      <c r="Y1853" s="184"/>
      <c r="Z1853" s="184"/>
    </row>
    <row r="1854" spans="1:26" ht="15.75" outlineLevel="1">
      <c r="A1854" s="286">
        <f t="shared" si="63"/>
        <v>1769</v>
      </c>
      <c r="B1854" s="174" t="s">
        <v>5046</v>
      </c>
      <c r="C1854" s="287" t="s">
        <v>4747</v>
      </c>
      <c r="D1854" s="293">
        <v>10</v>
      </c>
      <c r="E1854" s="287">
        <v>10</v>
      </c>
      <c r="F1854" s="123"/>
      <c r="G1854" s="123"/>
      <c r="H1854" s="123"/>
      <c r="I1854" s="575"/>
      <c r="J1854" s="287" t="s">
        <v>5047</v>
      </c>
      <c r="K1854" s="576"/>
      <c r="L1854" s="184"/>
      <c r="M1854" s="184"/>
      <c r="N1854" s="184"/>
      <c r="O1854" s="184"/>
      <c r="P1854" s="184"/>
      <c r="Q1854" s="184"/>
      <c r="R1854" s="184"/>
      <c r="S1854" s="184"/>
      <c r="T1854" s="184"/>
      <c r="U1854" s="184"/>
      <c r="V1854" s="184"/>
      <c r="W1854" s="184"/>
      <c r="X1854" s="184"/>
      <c r="Y1854" s="184"/>
      <c r="Z1854" s="184"/>
    </row>
    <row r="1855" spans="1:26" ht="15.75" outlineLevel="1">
      <c r="A1855" s="286">
        <f t="shared" si="63"/>
        <v>1770</v>
      </c>
      <c r="B1855" s="174" t="s">
        <v>5048</v>
      </c>
      <c r="C1855" s="287" t="s">
        <v>4747</v>
      </c>
      <c r="D1855" s="293">
        <v>5</v>
      </c>
      <c r="E1855" s="287">
        <v>5</v>
      </c>
      <c r="F1855" s="123"/>
      <c r="G1855" s="123"/>
      <c r="H1855" s="123"/>
      <c r="I1855" s="575"/>
      <c r="J1855" s="287" t="s">
        <v>5049</v>
      </c>
      <c r="K1855" s="576"/>
      <c r="L1855" s="184"/>
      <c r="M1855" s="184"/>
      <c r="N1855" s="184"/>
      <c r="O1855" s="184"/>
      <c r="P1855" s="184"/>
      <c r="Q1855" s="184"/>
      <c r="R1855" s="184"/>
      <c r="S1855" s="184"/>
      <c r="T1855" s="184"/>
      <c r="U1855" s="184"/>
      <c r="V1855" s="184"/>
      <c r="W1855" s="184"/>
      <c r="X1855" s="184"/>
      <c r="Y1855" s="184"/>
      <c r="Z1855" s="184"/>
    </row>
    <row r="1856" spans="1:26" ht="15.75" outlineLevel="1">
      <c r="A1856" s="286">
        <f t="shared" si="63"/>
        <v>1771</v>
      </c>
      <c r="B1856" s="174" t="s">
        <v>5050</v>
      </c>
      <c r="C1856" s="287" t="s">
        <v>4747</v>
      </c>
      <c r="D1856" s="293">
        <v>90</v>
      </c>
      <c r="E1856" s="287">
        <v>90</v>
      </c>
      <c r="F1856" s="123"/>
      <c r="G1856" s="123"/>
      <c r="H1856" s="123"/>
      <c r="I1856" s="575"/>
      <c r="J1856" s="287" t="s">
        <v>5051</v>
      </c>
      <c r="K1856" s="576"/>
      <c r="L1856" s="184"/>
      <c r="M1856" s="184"/>
      <c r="N1856" s="184"/>
      <c r="O1856" s="184"/>
      <c r="P1856" s="184"/>
      <c r="Q1856" s="184"/>
      <c r="R1856" s="184"/>
      <c r="S1856" s="184"/>
      <c r="T1856" s="184"/>
      <c r="U1856" s="184"/>
      <c r="V1856" s="184"/>
      <c r="W1856" s="184"/>
      <c r="X1856" s="184"/>
      <c r="Y1856" s="184"/>
      <c r="Z1856" s="184"/>
    </row>
    <row r="1857" spans="1:26" ht="25.5" outlineLevel="1">
      <c r="A1857" s="286">
        <f t="shared" si="63"/>
        <v>1772</v>
      </c>
      <c r="B1857" s="174" t="s">
        <v>5052</v>
      </c>
      <c r="C1857" s="287" t="s">
        <v>126</v>
      </c>
      <c r="D1857" s="293">
        <v>16</v>
      </c>
      <c r="E1857" s="287">
        <v>16</v>
      </c>
      <c r="F1857" s="123"/>
      <c r="G1857" s="123"/>
      <c r="H1857" s="123"/>
      <c r="I1857" s="575"/>
      <c r="J1857" s="287" t="s">
        <v>21</v>
      </c>
      <c r="K1857" s="576"/>
      <c r="L1857" s="184"/>
      <c r="M1857" s="184"/>
      <c r="N1857" s="184"/>
      <c r="O1857" s="184"/>
      <c r="P1857" s="184"/>
      <c r="Q1857" s="184"/>
      <c r="R1857" s="184"/>
      <c r="S1857" s="184"/>
      <c r="T1857" s="184"/>
      <c r="U1857" s="184"/>
      <c r="V1857" s="184"/>
      <c r="W1857" s="184"/>
      <c r="X1857" s="184"/>
      <c r="Y1857" s="184"/>
      <c r="Z1857" s="184"/>
    </row>
    <row r="1858" spans="1:26" ht="15.75" outlineLevel="1">
      <c r="A1858" s="286">
        <f t="shared" si="63"/>
        <v>1773</v>
      </c>
      <c r="B1858" s="174" t="s">
        <v>5053</v>
      </c>
      <c r="C1858" s="294" t="s">
        <v>201</v>
      </c>
      <c r="D1858" s="293">
        <v>10</v>
      </c>
      <c r="E1858" s="287">
        <v>10</v>
      </c>
      <c r="F1858" s="123"/>
      <c r="G1858" s="123"/>
      <c r="H1858" s="123"/>
      <c r="I1858" s="575"/>
      <c r="J1858" s="287" t="s">
        <v>5054</v>
      </c>
      <c r="K1858" s="576"/>
      <c r="L1858" s="184"/>
      <c r="M1858" s="184"/>
      <c r="N1858" s="184"/>
      <c r="O1858" s="184"/>
      <c r="P1858" s="184"/>
      <c r="Q1858" s="184"/>
      <c r="R1858" s="184"/>
      <c r="S1858" s="184"/>
      <c r="T1858" s="184"/>
      <c r="U1858" s="184"/>
      <c r="V1858" s="184"/>
      <c r="W1858" s="184"/>
      <c r="X1858" s="184"/>
      <c r="Y1858" s="184"/>
      <c r="Z1858" s="184"/>
    </row>
    <row r="1859" spans="1:26" ht="15.75" outlineLevel="1">
      <c r="A1859" s="286">
        <f t="shared" si="63"/>
        <v>1774</v>
      </c>
      <c r="B1859" s="174" t="s">
        <v>5055</v>
      </c>
      <c r="C1859" s="287" t="s">
        <v>4747</v>
      </c>
      <c r="D1859" s="293">
        <v>6</v>
      </c>
      <c r="E1859" s="287">
        <v>6</v>
      </c>
      <c r="F1859" s="123"/>
      <c r="G1859" s="123"/>
      <c r="H1859" s="123"/>
      <c r="I1859" s="575"/>
      <c r="J1859" s="287" t="s">
        <v>5056</v>
      </c>
      <c r="K1859" s="576"/>
      <c r="L1859" s="184"/>
      <c r="M1859" s="184"/>
      <c r="N1859" s="184"/>
      <c r="O1859" s="184"/>
      <c r="P1859" s="184"/>
      <c r="Q1859" s="184"/>
      <c r="R1859" s="184"/>
      <c r="S1859" s="184"/>
      <c r="T1859" s="184"/>
      <c r="U1859" s="184"/>
      <c r="V1859" s="184"/>
      <c r="W1859" s="184"/>
      <c r="X1859" s="184"/>
      <c r="Y1859" s="184"/>
      <c r="Z1859" s="184"/>
    </row>
    <row r="1860" spans="1:26" ht="15.75" outlineLevel="1">
      <c r="A1860" s="286">
        <f t="shared" si="63"/>
        <v>1775</v>
      </c>
      <c r="B1860" s="174" t="s">
        <v>1492</v>
      </c>
      <c r="C1860" s="287" t="s">
        <v>4747</v>
      </c>
      <c r="D1860" s="293">
        <v>10</v>
      </c>
      <c r="E1860" s="287">
        <v>10</v>
      </c>
      <c r="F1860" s="123"/>
      <c r="G1860" s="123"/>
      <c r="H1860" s="123"/>
      <c r="I1860" s="575"/>
      <c r="J1860" s="287">
        <v>2913771</v>
      </c>
      <c r="K1860" s="576"/>
      <c r="L1860" s="184"/>
      <c r="M1860" s="184"/>
      <c r="N1860" s="184"/>
      <c r="O1860" s="184"/>
      <c r="P1860" s="184"/>
      <c r="Q1860" s="184"/>
      <c r="R1860" s="184"/>
      <c r="S1860" s="184"/>
      <c r="T1860" s="184"/>
      <c r="U1860" s="184"/>
      <c r="V1860" s="184"/>
      <c r="W1860" s="184"/>
      <c r="X1860" s="184"/>
      <c r="Y1860" s="184"/>
      <c r="Z1860" s="184"/>
    </row>
    <row r="1861" spans="1:26" ht="15.75" outlineLevel="1">
      <c r="A1861" s="286">
        <f t="shared" si="63"/>
        <v>1776</v>
      </c>
      <c r="B1861" s="174" t="s">
        <v>5057</v>
      </c>
      <c r="C1861" s="287" t="s">
        <v>4747</v>
      </c>
      <c r="D1861" s="293">
        <v>20</v>
      </c>
      <c r="E1861" s="287">
        <v>20</v>
      </c>
      <c r="F1861" s="123"/>
      <c r="G1861" s="123"/>
      <c r="H1861" s="123"/>
      <c r="I1861" s="575"/>
      <c r="J1861" s="287" t="s">
        <v>5058</v>
      </c>
      <c r="K1861" s="576"/>
      <c r="L1861" s="184"/>
      <c r="M1861" s="184"/>
      <c r="N1861" s="184"/>
      <c r="O1861" s="184"/>
      <c r="P1861" s="184"/>
      <c r="Q1861" s="184"/>
      <c r="R1861" s="184"/>
      <c r="S1861" s="184"/>
      <c r="T1861" s="184"/>
      <c r="U1861" s="184"/>
      <c r="V1861" s="184"/>
      <c r="W1861" s="184"/>
      <c r="X1861" s="184"/>
      <c r="Y1861" s="184"/>
      <c r="Z1861" s="184"/>
    </row>
    <row r="1862" spans="1:26" ht="25.5" customHeight="1" outlineLevel="1">
      <c r="A1862" s="286">
        <f t="shared" si="63"/>
        <v>1777</v>
      </c>
      <c r="B1862" s="174" t="s">
        <v>5059</v>
      </c>
      <c r="C1862" s="287" t="s">
        <v>4747</v>
      </c>
      <c r="D1862" s="293">
        <v>40</v>
      </c>
      <c r="E1862" s="287">
        <v>40</v>
      </c>
      <c r="F1862" s="123"/>
      <c r="G1862" s="123"/>
      <c r="H1862" s="123"/>
      <c r="I1862" s="575"/>
      <c r="J1862" s="287" t="s">
        <v>21</v>
      </c>
      <c r="K1862" s="576"/>
      <c r="L1862" s="184"/>
      <c r="M1862" s="184"/>
      <c r="N1862" s="184"/>
      <c r="O1862" s="184"/>
      <c r="P1862" s="184"/>
      <c r="Q1862" s="184"/>
      <c r="R1862" s="184"/>
      <c r="S1862" s="184"/>
      <c r="T1862" s="184"/>
      <c r="U1862" s="184"/>
      <c r="V1862" s="184"/>
      <c r="W1862" s="184"/>
      <c r="X1862" s="184"/>
      <c r="Y1862" s="184"/>
      <c r="Z1862" s="184"/>
    </row>
    <row r="1863" spans="1:26" ht="15.75" outlineLevel="1">
      <c r="A1863" s="286">
        <f t="shared" si="63"/>
        <v>1778</v>
      </c>
      <c r="B1863" s="174" t="s">
        <v>5060</v>
      </c>
      <c r="C1863" s="287" t="s">
        <v>4747</v>
      </c>
      <c r="D1863" s="293">
        <v>40</v>
      </c>
      <c r="E1863" s="287">
        <v>40</v>
      </c>
      <c r="F1863" s="123"/>
      <c r="G1863" s="123"/>
      <c r="H1863" s="123"/>
      <c r="I1863" s="575"/>
      <c r="J1863" s="287" t="s">
        <v>5061</v>
      </c>
      <c r="K1863" s="576"/>
      <c r="L1863" s="184"/>
      <c r="M1863" s="184"/>
      <c r="N1863" s="184"/>
      <c r="O1863" s="184"/>
      <c r="P1863" s="184"/>
      <c r="Q1863" s="184"/>
      <c r="R1863" s="184"/>
      <c r="S1863" s="184"/>
      <c r="T1863" s="184"/>
      <c r="U1863" s="184"/>
      <c r="V1863" s="184"/>
      <c r="W1863" s="184"/>
      <c r="X1863" s="184"/>
      <c r="Y1863" s="184"/>
      <c r="Z1863" s="184"/>
    </row>
    <row r="1864" spans="1:26" ht="15.75" outlineLevel="1">
      <c r="A1864" s="286">
        <f t="shared" si="63"/>
        <v>1779</v>
      </c>
      <c r="B1864" s="174" t="s">
        <v>5062</v>
      </c>
      <c r="C1864" s="287" t="s">
        <v>126</v>
      </c>
      <c r="D1864" s="293">
        <v>15</v>
      </c>
      <c r="E1864" s="287">
        <v>15</v>
      </c>
      <c r="F1864" s="123"/>
      <c r="G1864" s="123"/>
      <c r="H1864" s="123"/>
      <c r="I1864" s="575"/>
      <c r="J1864" s="287" t="s">
        <v>5063</v>
      </c>
      <c r="K1864" s="576"/>
      <c r="L1864" s="184"/>
      <c r="M1864" s="184"/>
      <c r="N1864" s="184"/>
      <c r="O1864" s="184"/>
      <c r="P1864" s="184"/>
      <c r="Q1864" s="184"/>
      <c r="R1864" s="184"/>
      <c r="S1864" s="184"/>
      <c r="T1864" s="184"/>
      <c r="U1864" s="184"/>
      <c r="V1864" s="184"/>
      <c r="W1864" s="184"/>
      <c r="X1864" s="184"/>
      <c r="Y1864" s="184"/>
      <c r="Z1864" s="184"/>
    </row>
    <row r="1865" spans="1:26" ht="15.75" outlineLevel="1">
      <c r="A1865" s="286">
        <f t="shared" si="63"/>
        <v>1780</v>
      </c>
      <c r="B1865" s="174" t="s">
        <v>4925</v>
      </c>
      <c r="C1865" s="287" t="s">
        <v>126</v>
      </c>
      <c r="D1865" s="293">
        <v>20</v>
      </c>
      <c r="E1865" s="287">
        <v>20</v>
      </c>
      <c r="F1865" s="123"/>
      <c r="G1865" s="123"/>
      <c r="H1865" s="123"/>
      <c r="I1865" s="575"/>
      <c r="J1865" s="287" t="s">
        <v>5064</v>
      </c>
      <c r="K1865" s="576"/>
      <c r="L1865" s="184"/>
      <c r="M1865" s="184"/>
      <c r="N1865" s="184"/>
      <c r="O1865" s="184"/>
      <c r="P1865" s="184"/>
      <c r="Q1865" s="184"/>
      <c r="R1865" s="184"/>
      <c r="S1865" s="184"/>
      <c r="T1865" s="184"/>
      <c r="U1865" s="184"/>
      <c r="V1865" s="184"/>
      <c r="W1865" s="184"/>
      <c r="X1865" s="184"/>
      <c r="Y1865" s="184"/>
      <c r="Z1865" s="184"/>
    </row>
    <row r="1866" spans="1:26" ht="15.75" outlineLevel="1">
      <c r="A1866" s="286">
        <f t="shared" si="63"/>
        <v>1781</v>
      </c>
      <c r="B1866" s="174" t="s">
        <v>5065</v>
      </c>
      <c r="C1866" s="287" t="s">
        <v>126</v>
      </c>
      <c r="D1866" s="293">
        <v>10</v>
      </c>
      <c r="E1866" s="287">
        <v>10</v>
      </c>
      <c r="F1866" s="123"/>
      <c r="G1866" s="123"/>
      <c r="H1866" s="123"/>
      <c r="I1866" s="575"/>
      <c r="J1866" s="287" t="s">
        <v>5066</v>
      </c>
      <c r="K1866" s="576"/>
      <c r="L1866" s="184"/>
      <c r="M1866" s="184"/>
      <c r="N1866" s="184"/>
      <c r="O1866" s="184"/>
      <c r="P1866" s="184"/>
      <c r="Q1866" s="184"/>
      <c r="R1866" s="184"/>
      <c r="S1866" s="184"/>
      <c r="T1866" s="184"/>
      <c r="U1866" s="184"/>
      <c r="V1866" s="184"/>
      <c r="W1866" s="184"/>
      <c r="X1866" s="184"/>
      <c r="Y1866" s="184"/>
      <c r="Z1866" s="184"/>
    </row>
    <row r="1867" spans="1:26" ht="15.75" outlineLevel="1">
      <c r="A1867" s="286">
        <f t="shared" si="63"/>
        <v>1782</v>
      </c>
      <c r="B1867" s="174" t="s">
        <v>5067</v>
      </c>
      <c r="C1867" s="287" t="s">
        <v>126</v>
      </c>
      <c r="D1867" s="293">
        <v>15</v>
      </c>
      <c r="E1867" s="287">
        <v>15</v>
      </c>
      <c r="F1867" s="123"/>
      <c r="G1867" s="123"/>
      <c r="H1867" s="123"/>
      <c r="I1867" s="575"/>
      <c r="J1867" s="287" t="s">
        <v>5068</v>
      </c>
      <c r="K1867" s="576"/>
      <c r="L1867" s="184"/>
      <c r="M1867" s="184"/>
      <c r="N1867" s="184"/>
      <c r="O1867" s="184"/>
      <c r="P1867" s="184"/>
      <c r="Q1867" s="184"/>
      <c r="R1867" s="184"/>
      <c r="S1867" s="184"/>
      <c r="T1867" s="184"/>
      <c r="U1867" s="184"/>
      <c r="V1867" s="184"/>
      <c r="W1867" s="184"/>
      <c r="X1867" s="184"/>
      <c r="Y1867" s="184"/>
      <c r="Z1867" s="184"/>
    </row>
    <row r="1868" spans="1:26" ht="15.75" outlineLevel="1">
      <c r="A1868" s="286">
        <f t="shared" si="63"/>
        <v>1783</v>
      </c>
      <c r="B1868" s="174" t="s">
        <v>5069</v>
      </c>
      <c r="C1868" s="294" t="s">
        <v>201</v>
      </c>
      <c r="D1868" s="293">
        <v>10</v>
      </c>
      <c r="E1868" s="287">
        <v>10</v>
      </c>
      <c r="F1868" s="123"/>
      <c r="G1868" s="123"/>
      <c r="H1868" s="123"/>
      <c r="I1868" s="575"/>
      <c r="J1868" s="287" t="s">
        <v>5070</v>
      </c>
      <c r="K1868" s="576"/>
      <c r="L1868" s="184"/>
      <c r="M1868" s="184"/>
      <c r="N1868" s="184"/>
      <c r="O1868" s="184"/>
      <c r="P1868" s="184"/>
      <c r="Q1868" s="184"/>
      <c r="R1868" s="184"/>
      <c r="S1868" s="184"/>
      <c r="T1868" s="184"/>
      <c r="U1868" s="184"/>
      <c r="V1868" s="184"/>
      <c r="W1868" s="184"/>
      <c r="X1868" s="184"/>
      <c r="Y1868" s="184"/>
      <c r="Z1868" s="184"/>
    </row>
    <row r="1869" spans="1:26" ht="15.75" outlineLevel="1">
      <c r="A1869" s="286">
        <f t="shared" si="63"/>
        <v>1784</v>
      </c>
      <c r="B1869" s="174" t="s">
        <v>5071</v>
      </c>
      <c r="C1869" s="294" t="s">
        <v>201</v>
      </c>
      <c r="D1869" s="293">
        <v>10</v>
      </c>
      <c r="E1869" s="287">
        <v>10</v>
      </c>
      <c r="F1869" s="123"/>
      <c r="G1869" s="123"/>
      <c r="H1869" s="123"/>
      <c r="I1869" s="575"/>
      <c r="J1869" s="287" t="s">
        <v>5072</v>
      </c>
      <c r="K1869" s="576"/>
      <c r="L1869" s="184"/>
      <c r="M1869" s="184"/>
      <c r="N1869" s="184"/>
      <c r="O1869" s="184"/>
      <c r="P1869" s="184"/>
      <c r="Q1869" s="184"/>
      <c r="R1869" s="184"/>
      <c r="S1869" s="184"/>
      <c r="T1869" s="184"/>
      <c r="U1869" s="184"/>
      <c r="V1869" s="184"/>
      <c r="W1869" s="184"/>
      <c r="X1869" s="184"/>
      <c r="Y1869" s="184"/>
      <c r="Z1869" s="184"/>
    </row>
    <row r="1870" spans="1:26" ht="15.75" outlineLevel="1">
      <c r="A1870" s="286">
        <f t="shared" si="63"/>
        <v>1785</v>
      </c>
      <c r="B1870" s="174" t="s">
        <v>5073</v>
      </c>
      <c r="C1870" s="294" t="s">
        <v>201</v>
      </c>
      <c r="D1870" s="293">
        <v>15</v>
      </c>
      <c r="E1870" s="287">
        <v>15</v>
      </c>
      <c r="F1870" s="123"/>
      <c r="G1870" s="123"/>
      <c r="H1870" s="123"/>
      <c r="I1870" s="575"/>
      <c r="J1870" s="287" t="s">
        <v>5074</v>
      </c>
      <c r="K1870" s="576"/>
      <c r="L1870" s="184"/>
      <c r="M1870" s="184"/>
      <c r="N1870" s="184"/>
      <c r="O1870" s="184"/>
      <c r="P1870" s="184"/>
      <c r="Q1870" s="184"/>
      <c r="R1870" s="184"/>
      <c r="S1870" s="184"/>
      <c r="T1870" s="184"/>
      <c r="U1870" s="184"/>
      <c r="V1870" s="184"/>
      <c r="W1870" s="184"/>
      <c r="X1870" s="184"/>
      <c r="Y1870" s="184"/>
      <c r="Z1870" s="184"/>
    </row>
    <row r="1871" spans="1:26" ht="25.5" outlineLevel="1">
      <c r="A1871" s="286">
        <f t="shared" si="63"/>
        <v>1786</v>
      </c>
      <c r="B1871" s="174" t="s">
        <v>5075</v>
      </c>
      <c r="C1871" s="287" t="s">
        <v>4747</v>
      </c>
      <c r="D1871" s="293">
        <v>20</v>
      </c>
      <c r="E1871" s="287">
        <v>20</v>
      </c>
      <c r="F1871" s="123"/>
      <c r="G1871" s="123"/>
      <c r="H1871" s="123"/>
      <c r="I1871" s="575"/>
      <c r="J1871" s="287" t="s">
        <v>21</v>
      </c>
      <c r="K1871" s="576"/>
      <c r="L1871" s="184"/>
      <c r="M1871" s="184"/>
      <c r="N1871" s="184"/>
      <c r="O1871" s="184"/>
      <c r="P1871" s="184"/>
      <c r="Q1871" s="184"/>
      <c r="R1871" s="184"/>
      <c r="S1871" s="184"/>
      <c r="T1871" s="184"/>
      <c r="U1871" s="184"/>
      <c r="V1871" s="184"/>
      <c r="W1871" s="184"/>
      <c r="X1871" s="184"/>
      <c r="Y1871" s="184"/>
      <c r="Z1871" s="184"/>
    </row>
    <row r="1872" spans="1:26" ht="15.75" outlineLevel="1">
      <c r="A1872" s="286">
        <f t="shared" si="63"/>
        <v>1787</v>
      </c>
      <c r="B1872" s="174" t="s">
        <v>5076</v>
      </c>
      <c r="C1872" s="287" t="s">
        <v>4747</v>
      </c>
      <c r="D1872" s="293">
        <v>20</v>
      </c>
      <c r="E1872" s="287">
        <v>20</v>
      </c>
      <c r="F1872" s="123"/>
      <c r="G1872" s="123"/>
      <c r="H1872" s="123"/>
      <c r="I1872" s="575"/>
      <c r="J1872" s="287" t="s">
        <v>5077</v>
      </c>
      <c r="K1872" s="576"/>
      <c r="L1872" s="184"/>
      <c r="M1872" s="184"/>
      <c r="N1872" s="184"/>
      <c r="O1872" s="184"/>
      <c r="P1872" s="184"/>
      <c r="Q1872" s="184"/>
      <c r="R1872" s="184"/>
      <c r="S1872" s="184"/>
      <c r="T1872" s="184"/>
      <c r="U1872" s="184"/>
      <c r="V1872" s="184"/>
      <c r="W1872" s="184"/>
      <c r="X1872" s="184"/>
      <c r="Y1872" s="184"/>
      <c r="Z1872" s="184"/>
    </row>
    <row r="1873" spans="1:26" ht="15.75" outlineLevel="1">
      <c r="A1873" s="286">
        <f t="shared" si="63"/>
        <v>1788</v>
      </c>
      <c r="B1873" s="174" t="s">
        <v>5078</v>
      </c>
      <c r="C1873" s="287" t="s">
        <v>126</v>
      </c>
      <c r="D1873" s="293">
        <v>20</v>
      </c>
      <c r="E1873" s="287">
        <v>20</v>
      </c>
      <c r="F1873" s="123"/>
      <c r="G1873" s="123"/>
      <c r="H1873" s="123"/>
      <c r="I1873" s="575"/>
      <c r="J1873" s="287" t="s">
        <v>5079</v>
      </c>
      <c r="K1873" s="576"/>
      <c r="L1873" s="184"/>
      <c r="M1873" s="184"/>
      <c r="N1873" s="184"/>
      <c r="O1873" s="184"/>
      <c r="P1873" s="184"/>
      <c r="Q1873" s="184"/>
      <c r="R1873" s="184"/>
      <c r="S1873" s="184"/>
      <c r="T1873" s="184"/>
      <c r="U1873" s="184"/>
      <c r="V1873" s="184"/>
      <c r="W1873" s="184"/>
      <c r="X1873" s="184"/>
      <c r="Y1873" s="184"/>
      <c r="Z1873" s="184"/>
    </row>
    <row r="1874" spans="1:26" ht="25.5" customHeight="1" outlineLevel="1">
      <c r="A1874" s="286">
        <f t="shared" si="63"/>
        <v>1789</v>
      </c>
      <c r="B1874" s="174" t="s">
        <v>5080</v>
      </c>
      <c r="C1874" s="287" t="s">
        <v>4747</v>
      </c>
      <c r="D1874" s="293">
        <v>80</v>
      </c>
      <c r="E1874" s="287">
        <v>80</v>
      </c>
      <c r="F1874" s="123"/>
      <c r="G1874" s="123"/>
      <c r="H1874" s="123"/>
      <c r="I1874" s="575"/>
      <c r="J1874" s="624" t="s">
        <v>21</v>
      </c>
      <c r="K1874" s="576"/>
      <c r="L1874" s="184"/>
      <c r="M1874" s="184"/>
      <c r="N1874" s="184"/>
      <c r="O1874" s="184"/>
      <c r="P1874" s="184"/>
      <c r="Q1874" s="184"/>
      <c r="R1874" s="184"/>
      <c r="S1874" s="184"/>
      <c r="T1874" s="184"/>
      <c r="U1874" s="184"/>
      <c r="V1874" s="184"/>
      <c r="W1874" s="184"/>
      <c r="X1874" s="184"/>
      <c r="Y1874" s="184"/>
      <c r="Z1874" s="184"/>
    </row>
    <row r="1875" spans="1:26" ht="15.75" outlineLevel="1">
      <c r="A1875" s="286">
        <f t="shared" si="63"/>
        <v>1790</v>
      </c>
      <c r="B1875" s="174" t="s">
        <v>5081</v>
      </c>
      <c r="C1875" s="287" t="s">
        <v>4747</v>
      </c>
      <c r="D1875" s="293">
        <v>80</v>
      </c>
      <c r="E1875" s="287">
        <v>80</v>
      </c>
      <c r="F1875" s="123"/>
      <c r="G1875" s="123"/>
      <c r="H1875" s="123"/>
      <c r="I1875" s="575"/>
      <c r="J1875" s="624"/>
      <c r="K1875" s="576"/>
      <c r="L1875" s="184"/>
      <c r="M1875" s="184"/>
      <c r="N1875" s="184"/>
      <c r="O1875" s="184"/>
      <c r="P1875" s="184"/>
      <c r="Q1875" s="184"/>
      <c r="R1875" s="184"/>
      <c r="S1875" s="184"/>
      <c r="T1875" s="184"/>
      <c r="U1875" s="184"/>
      <c r="V1875" s="184"/>
      <c r="W1875" s="184"/>
      <c r="X1875" s="184"/>
      <c r="Y1875" s="184"/>
      <c r="Z1875" s="184"/>
    </row>
    <row r="1876" spans="1:26" ht="15.75" outlineLevel="1">
      <c r="A1876" s="286">
        <f t="shared" si="63"/>
        <v>1791</v>
      </c>
      <c r="B1876" s="174" t="s">
        <v>5082</v>
      </c>
      <c r="C1876" s="287" t="s">
        <v>126</v>
      </c>
      <c r="D1876" s="293">
        <v>25</v>
      </c>
      <c r="E1876" s="287">
        <v>25</v>
      </c>
      <c r="F1876" s="123"/>
      <c r="G1876" s="123"/>
      <c r="H1876" s="123"/>
      <c r="I1876" s="575"/>
      <c r="J1876" s="287" t="s">
        <v>5083</v>
      </c>
      <c r="K1876" s="576"/>
      <c r="L1876" s="184"/>
      <c r="M1876" s="184"/>
      <c r="N1876" s="184"/>
      <c r="O1876" s="184"/>
      <c r="P1876" s="184"/>
      <c r="Q1876" s="184"/>
      <c r="R1876" s="184"/>
      <c r="S1876" s="184"/>
      <c r="T1876" s="184"/>
      <c r="U1876" s="184"/>
      <c r="V1876" s="184"/>
      <c r="W1876" s="184"/>
      <c r="X1876" s="184"/>
      <c r="Y1876" s="184"/>
      <c r="Z1876" s="184"/>
    </row>
    <row r="1877" spans="1:26" ht="15.75" outlineLevel="1">
      <c r="A1877" s="286">
        <f t="shared" si="63"/>
        <v>1792</v>
      </c>
      <c r="B1877" s="174" t="s">
        <v>5084</v>
      </c>
      <c r="C1877" s="287" t="s">
        <v>126</v>
      </c>
      <c r="D1877" s="293">
        <v>25</v>
      </c>
      <c r="E1877" s="287">
        <v>25</v>
      </c>
      <c r="F1877" s="123"/>
      <c r="G1877" s="123"/>
      <c r="H1877" s="123"/>
      <c r="I1877" s="575"/>
      <c r="J1877" s="287" t="s">
        <v>5085</v>
      </c>
      <c r="K1877" s="576"/>
      <c r="L1877" s="184"/>
      <c r="M1877" s="184"/>
      <c r="N1877" s="184"/>
      <c r="O1877" s="184"/>
      <c r="P1877" s="184"/>
      <c r="Q1877" s="184"/>
      <c r="R1877" s="184"/>
      <c r="S1877" s="184"/>
      <c r="T1877" s="184"/>
      <c r="U1877" s="184"/>
      <c r="V1877" s="184"/>
      <c r="W1877" s="184"/>
      <c r="X1877" s="184"/>
      <c r="Y1877" s="184"/>
      <c r="Z1877" s="184"/>
    </row>
    <row r="1878" spans="1:26" ht="15.75" outlineLevel="1">
      <c r="A1878" s="286">
        <f t="shared" si="63"/>
        <v>1793</v>
      </c>
      <c r="B1878" s="174" t="s">
        <v>5086</v>
      </c>
      <c r="C1878" s="287" t="s">
        <v>126</v>
      </c>
      <c r="D1878" s="293">
        <v>20</v>
      </c>
      <c r="E1878" s="287">
        <v>20</v>
      </c>
      <c r="F1878" s="123"/>
      <c r="G1878" s="123"/>
      <c r="H1878" s="123"/>
      <c r="I1878" s="575"/>
      <c r="J1878" s="287" t="s">
        <v>5087</v>
      </c>
      <c r="K1878" s="576"/>
      <c r="L1878" s="184"/>
      <c r="M1878" s="184"/>
      <c r="N1878" s="184"/>
      <c r="O1878" s="184"/>
      <c r="P1878" s="184"/>
      <c r="Q1878" s="184"/>
      <c r="R1878" s="184"/>
      <c r="S1878" s="184"/>
      <c r="T1878" s="184"/>
      <c r="U1878" s="184"/>
      <c r="V1878" s="184"/>
      <c r="W1878" s="184"/>
      <c r="X1878" s="184"/>
      <c r="Y1878" s="184"/>
      <c r="Z1878" s="184"/>
    </row>
    <row r="1879" spans="1:26" ht="15.75" outlineLevel="1">
      <c r="A1879" s="286">
        <f t="shared" si="63"/>
        <v>1794</v>
      </c>
      <c r="B1879" s="174" t="s">
        <v>5088</v>
      </c>
      <c r="C1879" s="287" t="s">
        <v>126</v>
      </c>
      <c r="D1879" s="293">
        <v>20</v>
      </c>
      <c r="E1879" s="287">
        <v>20</v>
      </c>
      <c r="F1879" s="123"/>
      <c r="G1879" s="123"/>
      <c r="H1879" s="123"/>
      <c r="I1879" s="575"/>
      <c r="J1879" s="287" t="s">
        <v>5089</v>
      </c>
      <c r="K1879" s="576"/>
      <c r="L1879" s="184"/>
      <c r="M1879" s="184"/>
      <c r="N1879" s="184"/>
      <c r="O1879" s="184"/>
      <c r="P1879" s="184"/>
      <c r="Q1879" s="184"/>
      <c r="R1879" s="184"/>
      <c r="S1879" s="184"/>
      <c r="T1879" s="184"/>
      <c r="U1879" s="184"/>
      <c r="V1879" s="184"/>
      <c r="W1879" s="184"/>
      <c r="X1879" s="184"/>
      <c r="Y1879" s="184"/>
      <c r="Z1879" s="184"/>
    </row>
    <row r="1880" spans="1:26" ht="15.75" customHeight="1" outlineLevel="1">
      <c r="A1880" s="390"/>
      <c r="B1880" s="744" t="s">
        <v>5090</v>
      </c>
      <c r="C1880" s="745"/>
      <c r="D1880" s="745"/>
      <c r="E1880" s="745"/>
      <c r="F1880" s="745"/>
      <c r="G1880" s="745"/>
      <c r="H1880" s="745"/>
      <c r="I1880" s="745"/>
      <c r="J1880" s="745"/>
      <c r="K1880" s="745"/>
      <c r="L1880" s="184"/>
      <c r="M1880" s="184"/>
      <c r="N1880" s="184"/>
      <c r="O1880" s="184"/>
      <c r="P1880" s="184"/>
      <c r="Q1880" s="184"/>
      <c r="R1880" s="184"/>
      <c r="S1880" s="184"/>
      <c r="T1880" s="184"/>
      <c r="U1880" s="184"/>
      <c r="V1880" s="184"/>
      <c r="W1880" s="184"/>
      <c r="X1880" s="184"/>
      <c r="Y1880" s="184"/>
      <c r="Z1880" s="184"/>
    </row>
    <row r="1881" spans="1:26" ht="25.5" customHeight="1" outlineLevel="1">
      <c r="A1881" s="286">
        <f>A1879+1</f>
        <v>1795</v>
      </c>
      <c r="B1881" s="347" t="s">
        <v>4858</v>
      </c>
      <c r="C1881" s="294" t="s">
        <v>201</v>
      </c>
      <c r="D1881" s="391">
        <v>8</v>
      </c>
      <c r="E1881" s="168"/>
      <c r="F1881" s="282">
        <v>8</v>
      </c>
      <c r="G1881" s="166"/>
      <c r="H1881" s="166"/>
      <c r="I1881" s="575" t="s">
        <v>4328</v>
      </c>
      <c r="J1881" s="657" t="s">
        <v>21</v>
      </c>
      <c r="K1881" s="576" t="s">
        <v>5091</v>
      </c>
      <c r="L1881" s="184"/>
      <c r="M1881" s="184"/>
      <c r="N1881" s="184"/>
      <c r="O1881" s="184"/>
      <c r="P1881" s="184"/>
      <c r="Q1881" s="184"/>
      <c r="R1881" s="184"/>
      <c r="S1881" s="184"/>
      <c r="T1881" s="184"/>
      <c r="U1881" s="184"/>
      <c r="V1881" s="184"/>
      <c r="W1881" s="184"/>
      <c r="X1881" s="184"/>
      <c r="Y1881" s="184"/>
      <c r="Z1881" s="184"/>
    </row>
    <row r="1882" spans="1:26" ht="12.75" customHeight="1" outlineLevel="1">
      <c r="A1882" s="286">
        <f t="shared" ref="A1882:A1912" si="64">A1881+1</f>
        <v>1796</v>
      </c>
      <c r="B1882" s="347" t="s">
        <v>1525</v>
      </c>
      <c r="C1882" s="282" t="s">
        <v>126</v>
      </c>
      <c r="D1882" s="391">
        <v>48</v>
      </c>
      <c r="E1882" s="168"/>
      <c r="F1882" s="282">
        <v>48</v>
      </c>
      <c r="G1882" s="166"/>
      <c r="H1882" s="166"/>
      <c r="I1882" s="575"/>
      <c r="J1882" s="623"/>
      <c r="K1882" s="581"/>
      <c r="L1882" s="184"/>
      <c r="M1882" s="184"/>
      <c r="N1882" s="184"/>
      <c r="O1882" s="184"/>
      <c r="P1882" s="184"/>
      <c r="Q1882" s="184"/>
      <c r="R1882" s="184"/>
      <c r="S1882" s="184"/>
      <c r="T1882" s="184"/>
      <c r="U1882" s="184"/>
      <c r="V1882" s="184"/>
      <c r="W1882" s="184"/>
      <c r="X1882" s="184"/>
      <c r="Y1882" s="184"/>
      <c r="Z1882" s="184"/>
    </row>
    <row r="1883" spans="1:26" ht="12.75" customHeight="1" outlineLevel="1">
      <c r="A1883" s="286">
        <f t="shared" si="64"/>
        <v>1797</v>
      </c>
      <c r="B1883" s="347" t="s">
        <v>5092</v>
      </c>
      <c r="C1883" s="282" t="s">
        <v>126</v>
      </c>
      <c r="D1883" s="391">
        <v>4</v>
      </c>
      <c r="E1883" s="168"/>
      <c r="F1883" s="282">
        <v>4</v>
      </c>
      <c r="G1883" s="166"/>
      <c r="H1883" s="166"/>
      <c r="I1883" s="575"/>
      <c r="J1883" s="623"/>
      <c r="K1883" s="581"/>
      <c r="L1883" s="184"/>
      <c r="M1883" s="184"/>
      <c r="N1883" s="184"/>
      <c r="O1883" s="184"/>
      <c r="P1883" s="184"/>
      <c r="Q1883" s="184"/>
      <c r="R1883" s="184"/>
      <c r="S1883" s="184"/>
      <c r="T1883" s="184"/>
      <c r="U1883" s="184"/>
      <c r="V1883" s="184"/>
      <c r="W1883" s="184"/>
      <c r="X1883" s="184"/>
      <c r="Y1883" s="184"/>
      <c r="Z1883" s="184"/>
    </row>
    <row r="1884" spans="1:26" ht="12.75" customHeight="1" outlineLevel="1">
      <c r="A1884" s="286">
        <f t="shared" si="64"/>
        <v>1798</v>
      </c>
      <c r="B1884" s="347" t="s">
        <v>1495</v>
      </c>
      <c r="C1884" s="282" t="s">
        <v>126</v>
      </c>
      <c r="D1884" s="391">
        <v>4</v>
      </c>
      <c r="E1884" s="168"/>
      <c r="F1884" s="282">
        <v>4</v>
      </c>
      <c r="G1884" s="166"/>
      <c r="H1884" s="166"/>
      <c r="I1884" s="575"/>
      <c r="J1884" s="623"/>
      <c r="K1884" s="581"/>
      <c r="L1884" s="184"/>
      <c r="M1884" s="184"/>
      <c r="N1884" s="184"/>
      <c r="O1884" s="184"/>
      <c r="P1884" s="184"/>
      <c r="Q1884" s="184"/>
      <c r="R1884" s="184"/>
      <c r="S1884" s="184"/>
      <c r="T1884" s="184"/>
      <c r="U1884" s="184"/>
      <c r="V1884" s="184"/>
      <c r="W1884" s="184"/>
      <c r="X1884" s="184"/>
      <c r="Y1884" s="184"/>
      <c r="Z1884" s="184"/>
    </row>
    <row r="1885" spans="1:26" ht="12.75" customHeight="1" outlineLevel="1">
      <c r="A1885" s="286">
        <f t="shared" si="64"/>
        <v>1799</v>
      </c>
      <c r="B1885" s="347" t="s">
        <v>5093</v>
      </c>
      <c r="C1885" s="282" t="s">
        <v>126</v>
      </c>
      <c r="D1885" s="391">
        <v>4</v>
      </c>
      <c r="E1885" s="168"/>
      <c r="F1885" s="282">
        <v>4</v>
      </c>
      <c r="G1885" s="166"/>
      <c r="H1885" s="166"/>
      <c r="I1885" s="575"/>
      <c r="J1885" s="623"/>
      <c r="K1885" s="581"/>
      <c r="L1885" s="184"/>
      <c r="M1885" s="184"/>
      <c r="N1885" s="184"/>
      <c r="O1885" s="184"/>
      <c r="P1885" s="184"/>
      <c r="Q1885" s="184"/>
      <c r="R1885" s="184"/>
      <c r="S1885" s="184"/>
      <c r="T1885" s="184"/>
      <c r="U1885" s="184"/>
      <c r="V1885" s="184"/>
      <c r="W1885" s="184"/>
      <c r="X1885" s="184"/>
      <c r="Y1885" s="184"/>
      <c r="Z1885" s="184"/>
    </row>
    <row r="1886" spans="1:26" ht="12.75" customHeight="1" outlineLevel="1">
      <c r="A1886" s="286">
        <f t="shared" si="64"/>
        <v>1800</v>
      </c>
      <c r="B1886" s="347" t="s">
        <v>1505</v>
      </c>
      <c r="C1886" s="282" t="s">
        <v>126</v>
      </c>
      <c r="D1886" s="391">
        <v>4</v>
      </c>
      <c r="E1886" s="168"/>
      <c r="F1886" s="282">
        <v>4</v>
      </c>
      <c r="G1886" s="166"/>
      <c r="H1886" s="166"/>
      <c r="I1886" s="575"/>
      <c r="J1886" s="623"/>
      <c r="K1886" s="581"/>
      <c r="L1886" s="184"/>
      <c r="M1886" s="184"/>
      <c r="N1886" s="184"/>
      <c r="O1886" s="184"/>
      <c r="P1886" s="184"/>
      <c r="Q1886" s="184"/>
      <c r="R1886" s="184"/>
      <c r="S1886" s="184"/>
      <c r="T1886" s="184"/>
      <c r="U1886" s="184"/>
      <c r="V1886" s="184"/>
      <c r="W1886" s="184"/>
      <c r="X1886" s="184"/>
      <c r="Y1886" s="184"/>
      <c r="Z1886" s="184"/>
    </row>
    <row r="1887" spans="1:26" ht="12.75" customHeight="1" outlineLevel="1">
      <c r="A1887" s="286">
        <f t="shared" si="64"/>
        <v>1801</v>
      </c>
      <c r="B1887" s="347" t="s">
        <v>5050</v>
      </c>
      <c r="C1887" s="294" t="s">
        <v>201</v>
      </c>
      <c r="D1887" s="391">
        <v>4</v>
      </c>
      <c r="E1887" s="168"/>
      <c r="F1887" s="282">
        <v>4</v>
      </c>
      <c r="G1887" s="166"/>
      <c r="H1887" s="166"/>
      <c r="I1887" s="575"/>
      <c r="J1887" s="623"/>
      <c r="K1887" s="581"/>
      <c r="L1887" s="184"/>
      <c r="M1887" s="184"/>
      <c r="N1887" s="184"/>
      <c r="O1887" s="184"/>
      <c r="P1887" s="184"/>
      <c r="Q1887" s="184"/>
      <c r="R1887" s="184"/>
      <c r="S1887" s="184"/>
      <c r="T1887" s="184"/>
      <c r="U1887" s="184"/>
      <c r="V1887" s="184"/>
      <c r="W1887" s="184"/>
      <c r="X1887" s="184"/>
      <c r="Y1887" s="184"/>
      <c r="Z1887" s="184"/>
    </row>
    <row r="1888" spans="1:26" ht="12.75" customHeight="1" outlineLevel="1">
      <c r="A1888" s="286">
        <f t="shared" si="64"/>
        <v>1802</v>
      </c>
      <c r="B1888" s="347" t="s">
        <v>5094</v>
      </c>
      <c r="C1888" s="294" t="s">
        <v>201</v>
      </c>
      <c r="D1888" s="391">
        <v>2</v>
      </c>
      <c r="E1888" s="168"/>
      <c r="F1888" s="282">
        <v>2</v>
      </c>
      <c r="G1888" s="166"/>
      <c r="H1888" s="166"/>
      <c r="I1888" s="575"/>
      <c r="J1888" s="623"/>
      <c r="K1888" s="581"/>
      <c r="L1888" s="184"/>
      <c r="M1888" s="184"/>
      <c r="N1888" s="184"/>
      <c r="O1888" s="184"/>
      <c r="P1888" s="184"/>
      <c r="Q1888" s="184"/>
      <c r="R1888" s="184"/>
      <c r="S1888" s="184"/>
      <c r="T1888" s="184"/>
      <c r="U1888" s="184"/>
      <c r="V1888" s="184"/>
      <c r="W1888" s="184"/>
      <c r="X1888" s="184"/>
      <c r="Y1888" s="184"/>
      <c r="Z1888" s="184"/>
    </row>
    <row r="1889" spans="1:26" ht="12.75" customHeight="1" outlineLevel="1">
      <c r="A1889" s="286">
        <f t="shared" si="64"/>
        <v>1803</v>
      </c>
      <c r="B1889" s="347" t="s">
        <v>5095</v>
      </c>
      <c r="C1889" s="294" t="s">
        <v>201</v>
      </c>
      <c r="D1889" s="391">
        <v>2</v>
      </c>
      <c r="E1889" s="168"/>
      <c r="F1889" s="282">
        <v>2</v>
      </c>
      <c r="G1889" s="166"/>
      <c r="H1889" s="166"/>
      <c r="I1889" s="575"/>
      <c r="J1889" s="623"/>
      <c r="K1889" s="581"/>
      <c r="L1889" s="184"/>
      <c r="M1889" s="184"/>
      <c r="N1889" s="184"/>
      <c r="O1889" s="184"/>
      <c r="P1889" s="184"/>
      <c r="Q1889" s="184"/>
      <c r="R1889" s="184"/>
      <c r="S1889" s="184"/>
      <c r="T1889" s="184"/>
      <c r="U1889" s="184"/>
      <c r="V1889" s="184"/>
      <c r="W1889" s="184"/>
      <c r="X1889" s="184"/>
      <c r="Y1889" s="184"/>
      <c r="Z1889" s="184"/>
    </row>
    <row r="1890" spans="1:26" ht="12.75" customHeight="1" outlineLevel="1">
      <c r="A1890" s="286">
        <f t="shared" si="64"/>
        <v>1804</v>
      </c>
      <c r="B1890" s="347" t="s">
        <v>5096</v>
      </c>
      <c r="C1890" s="282" t="s">
        <v>126</v>
      </c>
      <c r="D1890" s="391">
        <v>16</v>
      </c>
      <c r="E1890" s="168"/>
      <c r="F1890" s="282">
        <v>16</v>
      </c>
      <c r="G1890" s="166"/>
      <c r="H1890" s="166"/>
      <c r="I1890" s="575"/>
      <c r="J1890" s="623"/>
      <c r="K1890" s="581"/>
      <c r="L1890" s="184"/>
      <c r="M1890" s="184"/>
      <c r="N1890" s="184"/>
      <c r="O1890" s="184"/>
      <c r="P1890" s="184"/>
      <c r="Q1890" s="184"/>
      <c r="R1890" s="184"/>
      <c r="S1890" s="184"/>
      <c r="T1890" s="184"/>
      <c r="U1890" s="184"/>
      <c r="V1890" s="184"/>
      <c r="W1890" s="184"/>
      <c r="X1890" s="184"/>
      <c r="Y1890" s="184"/>
      <c r="Z1890" s="184"/>
    </row>
    <row r="1891" spans="1:26" ht="12.75" customHeight="1" outlineLevel="1">
      <c r="A1891" s="286">
        <f t="shared" si="64"/>
        <v>1805</v>
      </c>
      <c r="B1891" s="347" t="s">
        <v>5097</v>
      </c>
      <c r="C1891" s="282" t="s">
        <v>126</v>
      </c>
      <c r="D1891" s="391">
        <v>16</v>
      </c>
      <c r="E1891" s="168"/>
      <c r="F1891" s="282">
        <v>16</v>
      </c>
      <c r="G1891" s="166"/>
      <c r="H1891" s="166"/>
      <c r="I1891" s="575"/>
      <c r="J1891" s="623"/>
      <c r="K1891" s="581"/>
      <c r="L1891" s="184"/>
      <c r="M1891" s="184"/>
      <c r="N1891" s="184"/>
      <c r="O1891" s="184"/>
      <c r="P1891" s="184"/>
      <c r="Q1891" s="184"/>
      <c r="R1891" s="184"/>
      <c r="S1891" s="184"/>
      <c r="T1891" s="184"/>
      <c r="U1891" s="184"/>
      <c r="V1891" s="184"/>
      <c r="W1891" s="184"/>
      <c r="X1891" s="184"/>
      <c r="Y1891" s="184"/>
      <c r="Z1891" s="184"/>
    </row>
    <row r="1892" spans="1:26" ht="12.75" customHeight="1" outlineLevel="1">
      <c r="A1892" s="286">
        <f t="shared" si="64"/>
        <v>1806</v>
      </c>
      <c r="B1892" s="347" t="s">
        <v>4993</v>
      </c>
      <c r="C1892" s="282" t="s">
        <v>126</v>
      </c>
      <c r="D1892" s="391">
        <v>6</v>
      </c>
      <c r="E1892" s="168"/>
      <c r="F1892" s="282">
        <v>6</v>
      </c>
      <c r="G1892" s="166"/>
      <c r="H1892" s="166"/>
      <c r="I1892" s="575"/>
      <c r="J1892" s="282">
        <v>1650</v>
      </c>
      <c r="K1892" s="581"/>
      <c r="L1892" s="184"/>
      <c r="M1892" s="184"/>
      <c r="N1892" s="184"/>
      <c r="O1892" s="184"/>
      <c r="P1892" s="184"/>
      <c r="Q1892" s="184"/>
      <c r="R1892" s="184"/>
      <c r="S1892" s="184"/>
      <c r="T1892" s="184"/>
      <c r="U1892" s="184"/>
      <c r="V1892" s="184"/>
      <c r="W1892" s="184"/>
      <c r="X1892" s="184"/>
      <c r="Y1892" s="184"/>
      <c r="Z1892" s="184"/>
    </row>
    <row r="1893" spans="1:26" ht="12.75" customHeight="1" outlineLevel="1">
      <c r="A1893" s="286">
        <f t="shared" si="64"/>
        <v>1807</v>
      </c>
      <c r="B1893" s="347" t="s">
        <v>4993</v>
      </c>
      <c r="C1893" s="282" t="s">
        <v>126</v>
      </c>
      <c r="D1893" s="391">
        <v>6</v>
      </c>
      <c r="E1893" s="168"/>
      <c r="F1893" s="282">
        <v>6</v>
      </c>
      <c r="G1893" s="166"/>
      <c r="H1893" s="166"/>
      <c r="I1893" s="575"/>
      <c r="J1893" s="282">
        <v>1080</v>
      </c>
      <c r="K1893" s="581"/>
      <c r="L1893" s="184"/>
      <c r="M1893" s="184"/>
      <c r="N1893" s="184"/>
      <c r="O1893" s="184"/>
      <c r="P1893" s="184"/>
      <c r="Q1893" s="184"/>
      <c r="R1893" s="184"/>
      <c r="S1893" s="184"/>
      <c r="T1893" s="184"/>
      <c r="U1893" s="184"/>
      <c r="V1893" s="184"/>
      <c r="W1893" s="184"/>
      <c r="X1893" s="184"/>
      <c r="Y1893" s="184"/>
      <c r="Z1893" s="184"/>
    </row>
    <row r="1894" spans="1:26" ht="29.25" customHeight="1" outlineLevel="1">
      <c r="A1894" s="286">
        <f t="shared" si="64"/>
        <v>1808</v>
      </c>
      <c r="B1894" s="347" t="s">
        <v>5098</v>
      </c>
      <c r="C1894" s="294" t="s">
        <v>201</v>
      </c>
      <c r="D1894" s="391">
        <v>2</v>
      </c>
      <c r="E1894" s="168"/>
      <c r="F1894" s="282">
        <v>2</v>
      </c>
      <c r="G1894" s="166"/>
      <c r="H1894" s="166"/>
      <c r="I1894" s="575"/>
      <c r="J1894" s="657" t="s">
        <v>21</v>
      </c>
      <c r="K1894" s="581"/>
      <c r="L1894" s="184"/>
      <c r="M1894" s="184"/>
      <c r="N1894" s="184"/>
      <c r="O1894" s="184"/>
      <c r="P1894" s="184"/>
      <c r="Q1894" s="184"/>
      <c r="R1894" s="184"/>
      <c r="S1894" s="184"/>
      <c r="T1894" s="184"/>
      <c r="U1894" s="184"/>
      <c r="V1894" s="184"/>
      <c r="W1894" s="184"/>
      <c r="X1894" s="184"/>
      <c r="Y1894" s="184"/>
      <c r="Z1894" s="184"/>
    </row>
    <row r="1895" spans="1:26" ht="12.75" customHeight="1" outlineLevel="1">
      <c r="A1895" s="286">
        <f t="shared" si="64"/>
        <v>1809</v>
      </c>
      <c r="B1895" s="347" t="s">
        <v>5057</v>
      </c>
      <c r="C1895" s="282" t="s">
        <v>126</v>
      </c>
      <c r="D1895" s="391">
        <v>6</v>
      </c>
      <c r="E1895" s="168"/>
      <c r="F1895" s="282">
        <v>6</v>
      </c>
      <c r="G1895" s="166"/>
      <c r="H1895" s="166"/>
      <c r="I1895" s="575"/>
      <c r="J1895" s="623"/>
      <c r="K1895" s="581"/>
      <c r="L1895" s="184"/>
      <c r="M1895" s="184"/>
      <c r="N1895" s="184"/>
      <c r="O1895" s="184"/>
      <c r="P1895" s="184"/>
      <c r="Q1895" s="184"/>
      <c r="R1895" s="184"/>
      <c r="S1895" s="184"/>
      <c r="T1895" s="184"/>
      <c r="U1895" s="184"/>
      <c r="V1895" s="184"/>
      <c r="W1895" s="184"/>
      <c r="X1895" s="184"/>
      <c r="Y1895" s="184"/>
      <c r="Z1895" s="184"/>
    </row>
    <row r="1896" spans="1:26" ht="12.75" customHeight="1" outlineLevel="1">
      <c r="A1896" s="286">
        <f t="shared" si="64"/>
        <v>1810</v>
      </c>
      <c r="B1896" s="347" t="s">
        <v>5099</v>
      </c>
      <c r="C1896" s="282" t="s">
        <v>126</v>
      </c>
      <c r="D1896" s="391">
        <v>4</v>
      </c>
      <c r="E1896" s="168"/>
      <c r="F1896" s="282">
        <v>4</v>
      </c>
      <c r="G1896" s="166"/>
      <c r="H1896" s="166"/>
      <c r="I1896" s="575"/>
      <c r="J1896" s="623"/>
      <c r="K1896" s="581"/>
      <c r="L1896" s="184"/>
      <c r="M1896" s="184"/>
      <c r="N1896" s="184"/>
      <c r="O1896" s="184"/>
      <c r="P1896" s="184"/>
      <c r="Q1896" s="184"/>
      <c r="R1896" s="184"/>
      <c r="S1896" s="184"/>
      <c r="T1896" s="184"/>
      <c r="U1896" s="184"/>
      <c r="V1896" s="184"/>
      <c r="W1896" s="184"/>
      <c r="X1896" s="184"/>
      <c r="Y1896" s="184"/>
      <c r="Z1896" s="184"/>
    </row>
    <row r="1897" spans="1:26" ht="12.75" customHeight="1" outlineLevel="1">
      <c r="A1897" s="286">
        <f t="shared" si="64"/>
        <v>1811</v>
      </c>
      <c r="B1897" s="347" t="s">
        <v>5100</v>
      </c>
      <c r="C1897" s="294" t="s">
        <v>201</v>
      </c>
      <c r="D1897" s="391">
        <v>4</v>
      </c>
      <c r="E1897" s="168"/>
      <c r="F1897" s="282">
        <v>4</v>
      </c>
      <c r="G1897" s="166"/>
      <c r="H1897" s="166"/>
      <c r="I1897" s="575"/>
      <c r="J1897" s="623"/>
      <c r="K1897" s="581"/>
      <c r="L1897" s="184"/>
      <c r="M1897" s="184"/>
      <c r="N1897" s="184"/>
      <c r="O1897" s="184"/>
      <c r="P1897" s="184"/>
      <c r="Q1897" s="184"/>
      <c r="R1897" s="184"/>
      <c r="S1897" s="184"/>
      <c r="T1897" s="184"/>
      <c r="U1897" s="184"/>
      <c r="V1897" s="184"/>
      <c r="W1897" s="184"/>
      <c r="X1897" s="184"/>
      <c r="Y1897" s="184"/>
      <c r="Z1897" s="184"/>
    </row>
    <row r="1898" spans="1:26" ht="12.75" customHeight="1" outlineLevel="1">
      <c r="A1898" s="286">
        <f t="shared" si="64"/>
        <v>1812</v>
      </c>
      <c r="B1898" s="347" t="s">
        <v>4888</v>
      </c>
      <c r="C1898" s="282" t="s">
        <v>126</v>
      </c>
      <c r="D1898" s="391">
        <v>2</v>
      </c>
      <c r="E1898" s="168"/>
      <c r="F1898" s="282">
        <v>2</v>
      </c>
      <c r="G1898" s="166"/>
      <c r="H1898" s="166"/>
      <c r="I1898" s="575"/>
      <c r="J1898" s="623"/>
      <c r="K1898" s="581"/>
      <c r="L1898" s="184"/>
      <c r="M1898" s="184"/>
      <c r="N1898" s="184"/>
      <c r="O1898" s="184"/>
      <c r="P1898" s="184"/>
      <c r="Q1898" s="184"/>
      <c r="R1898" s="184"/>
      <c r="S1898" s="184"/>
      <c r="T1898" s="184"/>
      <c r="U1898" s="184"/>
      <c r="V1898" s="184"/>
      <c r="W1898" s="184"/>
      <c r="X1898" s="184"/>
      <c r="Y1898" s="184"/>
      <c r="Z1898" s="184"/>
    </row>
    <row r="1899" spans="1:26" ht="12.75" customHeight="1" outlineLevel="1">
      <c r="A1899" s="286">
        <f t="shared" si="64"/>
        <v>1813</v>
      </c>
      <c r="B1899" s="347" t="s">
        <v>5101</v>
      </c>
      <c r="C1899" s="282" t="s">
        <v>126</v>
      </c>
      <c r="D1899" s="391">
        <v>5</v>
      </c>
      <c r="E1899" s="168"/>
      <c r="F1899" s="282">
        <v>5</v>
      </c>
      <c r="G1899" s="166"/>
      <c r="H1899" s="166"/>
      <c r="I1899" s="575"/>
      <c r="J1899" s="623"/>
      <c r="K1899" s="581"/>
      <c r="L1899" s="184"/>
      <c r="M1899" s="184"/>
      <c r="N1899" s="184"/>
      <c r="O1899" s="184"/>
      <c r="P1899" s="184"/>
      <c r="Q1899" s="184"/>
      <c r="R1899" s="184"/>
      <c r="S1899" s="184"/>
      <c r="T1899" s="184"/>
      <c r="U1899" s="184"/>
      <c r="V1899" s="184"/>
      <c r="W1899" s="184"/>
      <c r="X1899" s="184"/>
      <c r="Y1899" s="184"/>
      <c r="Z1899" s="184"/>
    </row>
    <row r="1900" spans="1:26" ht="12.75" customHeight="1" outlineLevel="1">
      <c r="A1900" s="286">
        <f t="shared" si="64"/>
        <v>1814</v>
      </c>
      <c r="B1900" s="347" t="s">
        <v>4995</v>
      </c>
      <c r="C1900" s="282" t="s">
        <v>126</v>
      </c>
      <c r="D1900" s="391">
        <v>5</v>
      </c>
      <c r="E1900" s="168"/>
      <c r="F1900" s="282">
        <v>5</v>
      </c>
      <c r="G1900" s="166"/>
      <c r="H1900" s="166"/>
      <c r="I1900" s="575"/>
      <c r="J1900" s="623"/>
      <c r="K1900" s="581"/>
      <c r="L1900" s="184"/>
      <c r="M1900" s="184"/>
      <c r="N1900" s="184"/>
      <c r="O1900" s="184"/>
      <c r="P1900" s="184"/>
      <c r="Q1900" s="184"/>
      <c r="R1900" s="184"/>
      <c r="S1900" s="184"/>
      <c r="T1900" s="184"/>
      <c r="U1900" s="184"/>
      <c r="V1900" s="184"/>
      <c r="W1900" s="184"/>
      <c r="X1900" s="184"/>
      <c r="Y1900" s="184"/>
      <c r="Z1900" s="184"/>
    </row>
    <row r="1901" spans="1:26" ht="12.75" customHeight="1" outlineLevel="1">
      <c r="A1901" s="286">
        <f t="shared" si="64"/>
        <v>1815</v>
      </c>
      <c r="B1901" s="347" t="s">
        <v>5102</v>
      </c>
      <c r="C1901" s="282" t="s">
        <v>126</v>
      </c>
      <c r="D1901" s="391">
        <v>5</v>
      </c>
      <c r="E1901" s="168"/>
      <c r="F1901" s="282">
        <v>5</v>
      </c>
      <c r="G1901" s="166"/>
      <c r="H1901" s="166"/>
      <c r="I1901" s="575"/>
      <c r="J1901" s="623"/>
      <c r="K1901" s="581"/>
      <c r="L1901" s="184"/>
      <c r="M1901" s="184"/>
      <c r="N1901" s="184"/>
      <c r="O1901" s="184"/>
      <c r="P1901" s="184"/>
      <c r="Q1901" s="184"/>
      <c r="R1901" s="184"/>
      <c r="S1901" s="184"/>
      <c r="T1901" s="184"/>
      <c r="U1901" s="184"/>
      <c r="V1901" s="184"/>
      <c r="W1901" s="184"/>
      <c r="X1901" s="184"/>
      <c r="Y1901" s="184"/>
      <c r="Z1901" s="184"/>
    </row>
    <row r="1902" spans="1:26" ht="12.75" customHeight="1" outlineLevel="1">
      <c r="A1902" s="286">
        <f t="shared" si="64"/>
        <v>1816</v>
      </c>
      <c r="B1902" s="347" t="s">
        <v>5075</v>
      </c>
      <c r="C1902" s="282" t="s">
        <v>126</v>
      </c>
      <c r="D1902" s="391">
        <v>5</v>
      </c>
      <c r="E1902" s="168"/>
      <c r="F1902" s="282">
        <v>5</v>
      </c>
      <c r="G1902" s="166"/>
      <c r="H1902" s="166"/>
      <c r="I1902" s="575"/>
      <c r="J1902" s="623"/>
      <c r="K1902" s="581"/>
      <c r="L1902" s="184"/>
      <c r="M1902" s="184"/>
      <c r="N1902" s="184"/>
      <c r="O1902" s="184"/>
      <c r="P1902" s="184"/>
      <c r="Q1902" s="184"/>
      <c r="R1902" s="184"/>
      <c r="S1902" s="184"/>
      <c r="T1902" s="184"/>
      <c r="U1902" s="184"/>
      <c r="V1902" s="184"/>
      <c r="W1902" s="184"/>
      <c r="X1902" s="184"/>
      <c r="Y1902" s="184"/>
      <c r="Z1902" s="184"/>
    </row>
    <row r="1903" spans="1:26" ht="12.75" customHeight="1" outlineLevel="1">
      <c r="A1903" s="286">
        <f t="shared" si="64"/>
        <v>1817</v>
      </c>
      <c r="B1903" s="347" t="s">
        <v>5103</v>
      </c>
      <c r="C1903" s="282" t="s">
        <v>126</v>
      </c>
      <c r="D1903" s="391">
        <v>2</v>
      </c>
      <c r="E1903" s="168"/>
      <c r="F1903" s="282">
        <v>2</v>
      </c>
      <c r="G1903" s="166"/>
      <c r="H1903" s="166"/>
      <c r="I1903" s="575"/>
      <c r="J1903" s="623"/>
      <c r="K1903" s="581"/>
      <c r="L1903" s="184"/>
      <c r="M1903" s="184"/>
      <c r="N1903" s="184"/>
      <c r="O1903" s="184"/>
      <c r="P1903" s="184"/>
      <c r="Q1903" s="184"/>
      <c r="R1903" s="184"/>
      <c r="S1903" s="184"/>
      <c r="T1903" s="184"/>
      <c r="U1903" s="184"/>
      <c r="V1903" s="184"/>
      <c r="W1903" s="184"/>
      <c r="X1903" s="184"/>
      <c r="Y1903" s="184"/>
      <c r="Z1903" s="184"/>
    </row>
    <row r="1904" spans="1:26" ht="12.75" customHeight="1" outlineLevel="1">
      <c r="A1904" s="286">
        <f t="shared" si="64"/>
        <v>1818</v>
      </c>
      <c r="B1904" s="347" t="s">
        <v>5104</v>
      </c>
      <c r="C1904" s="294" t="s">
        <v>201</v>
      </c>
      <c r="D1904" s="391">
        <v>4</v>
      </c>
      <c r="E1904" s="168"/>
      <c r="F1904" s="282">
        <v>4</v>
      </c>
      <c r="G1904" s="166"/>
      <c r="H1904" s="166"/>
      <c r="I1904" s="575"/>
      <c r="J1904" s="623"/>
      <c r="K1904" s="581"/>
      <c r="L1904" s="184"/>
      <c r="M1904" s="184"/>
      <c r="N1904" s="184"/>
      <c r="O1904" s="184"/>
      <c r="P1904" s="184"/>
      <c r="Q1904" s="184"/>
      <c r="R1904" s="184"/>
      <c r="S1904" s="184"/>
      <c r="T1904" s="184"/>
      <c r="U1904" s="184"/>
      <c r="V1904" s="184"/>
      <c r="W1904" s="184"/>
      <c r="X1904" s="184"/>
      <c r="Y1904" s="184"/>
      <c r="Z1904" s="184"/>
    </row>
    <row r="1905" spans="1:26" ht="12.75" customHeight="1" outlineLevel="1">
      <c r="A1905" s="286">
        <f t="shared" si="64"/>
        <v>1819</v>
      </c>
      <c r="B1905" s="347" t="s">
        <v>4932</v>
      </c>
      <c r="C1905" s="282" t="s">
        <v>126</v>
      </c>
      <c r="D1905" s="391">
        <v>5</v>
      </c>
      <c r="E1905" s="168"/>
      <c r="F1905" s="282">
        <v>5</v>
      </c>
      <c r="G1905" s="166"/>
      <c r="H1905" s="166"/>
      <c r="I1905" s="575"/>
      <c r="J1905" s="623"/>
      <c r="K1905" s="581"/>
      <c r="L1905" s="184"/>
      <c r="M1905" s="184"/>
      <c r="N1905" s="184"/>
      <c r="O1905" s="184"/>
      <c r="P1905" s="184"/>
      <c r="Q1905" s="184"/>
      <c r="R1905" s="184"/>
      <c r="S1905" s="184"/>
      <c r="T1905" s="184"/>
      <c r="U1905" s="184"/>
      <c r="V1905" s="184"/>
      <c r="W1905" s="184"/>
      <c r="X1905" s="184"/>
      <c r="Y1905" s="184"/>
      <c r="Z1905" s="184"/>
    </row>
    <row r="1906" spans="1:26" ht="12.75" customHeight="1" outlineLevel="1">
      <c r="A1906" s="286">
        <f t="shared" si="64"/>
        <v>1820</v>
      </c>
      <c r="B1906" s="347" t="s">
        <v>1548</v>
      </c>
      <c r="C1906" s="294" t="s">
        <v>201</v>
      </c>
      <c r="D1906" s="391">
        <v>4</v>
      </c>
      <c r="E1906" s="168"/>
      <c r="F1906" s="282">
        <v>4</v>
      </c>
      <c r="G1906" s="166"/>
      <c r="H1906" s="166"/>
      <c r="I1906" s="575"/>
      <c r="J1906" s="623"/>
      <c r="K1906" s="581"/>
      <c r="L1906" s="184"/>
      <c r="M1906" s="184"/>
      <c r="N1906" s="184"/>
      <c r="O1906" s="184"/>
      <c r="P1906" s="184"/>
      <c r="Q1906" s="184"/>
      <c r="R1906" s="184"/>
      <c r="S1906" s="184"/>
      <c r="T1906" s="184"/>
      <c r="U1906" s="184"/>
      <c r="V1906" s="184"/>
      <c r="W1906" s="184"/>
      <c r="X1906" s="184"/>
      <c r="Y1906" s="184"/>
      <c r="Z1906" s="184"/>
    </row>
    <row r="1907" spans="1:26" ht="12.75" customHeight="1" outlineLevel="1">
      <c r="A1907" s="286">
        <f t="shared" si="64"/>
        <v>1821</v>
      </c>
      <c r="B1907" s="347" t="s">
        <v>5073</v>
      </c>
      <c r="C1907" s="282" t="s">
        <v>126</v>
      </c>
      <c r="D1907" s="391">
        <v>4</v>
      </c>
      <c r="E1907" s="168"/>
      <c r="F1907" s="282">
        <v>4</v>
      </c>
      <c r="G1907" s="166"/>
      <c r="H1907" s="166"/>
      <c r="I1907" s="575"/>
      <c r="J1907" s="623"/>
      <c r="K1907" s="581"/>
      <c r="L1907" s="184"/>
      <c r="M1907" s="184"/>
      <c r="N1907" s="184"/>
      <c r="O1907" s="184"/>
      <c r="P1907" s="184"/>
      <c r="Q1907" s="184"/>
      <c r="R1907" s="184"/>
      <c r="S1907" s="184"/>
      <c r="T1907" s="184"/>
      <c r="U1907" s="184"/>
      <c r="V1907" s="184"/>
      <c r="W1907" s="184"/>
      <c r="X1907" s="184"/>
      <c r="Y1907" s="184"/>
      <c r="Z1907" s="184"/>
    </row>
    <row r="1908" spans="1:26" ht="15.75" customHeight="1" outlineLevel="1">
      <c r="A1908" s="286">
        <f t="shared" si="64"/>
        <v>1822</v>
      </c>
      <c r="B1908" s="351" t="s">
        <v>4937</v>
      </c>
      <c r="C1908" s="294" t="s">
        <v>201</v>
      </c>
      <c r="D1908" s="394">
        <v>2</v>
      </c>
      <c r="E1908" s="393"/>
      <c r="F1908" s="393">
        <v>2</v>
      </c>
      <c r="G1908" s="393"/>
      <c r="H1908" s="393"/>
      <c r="I1908" s="575"/>
      <c r="J1908" s="623"/>
      <c r="K1908" s="581"/>
      <c r="L1908" s="184"/>
      <c r="M1908" s="184"/>
      <c r="N1908" s="184"/>
      <c r="O1908" s="184"/>
      <c r="P1908" s="184"/>
      <c r="Q1908" s="184"/>
      <c r="R1908" s="184"/>
      <c r="S1908" s="184"/>
      <c r="T1908" s="184"/>
      <c r="U1908" s="184"/>
      <c r="V1908" s="184"/>
      <c r="W1908" s="184"/>
      <c r="X1908" s="184"/>
      <c r="Y1908" s="184"/>
      <c r="Z1908" s="184"/>
    </row>
    <row r="1909" spans="1:26" ht="15.75" customHeight="1" outlineLevel="1">
      <c r="A1909" s="286">
        <f t="shared" si="64"/>
        <v>1823</v>
      </c>
      <c r="B1909" s="351" t="s">
        <v>4899</v>
      </c>
      <c r="C1909" s="393" t="s">
        <v>126</v>
      </c>
      <c r="D1909" s="394">
        <v>32</v>
      </c>
      <c r="E1909" s="393"/>
      <c r="F1909" s="393">
        <v>32</v>
      </c>
      <c r="G1909" s="393"/>
      <c r="H1909" s="393"/>
      <c r="I1909" s="575"/>
      <c r="J1909" s="623"/>
      <c r="K1909" s="581"/>
      <c r="L1909" s="184"/>
      <c r="M1909" s="184"/>
      <c r="N1909" s="184"/>
      <c r="O1909" s="184"/>
      <c r="P1909" s="184"/>
      <c r="Q1909" s="184"/>
      <c r="R1909" s="184"/>
      <c r="S1909" s="184"/>
      <c r="T1909" s="184"/>
      <c r="U1909" s="184"/>
      <c r="V1909" s="184"/>
      <c r="W1909" s="184"/>
      <c r="X1909" s="184"/>
      <c r="Y1909" s="184"/>
      <c r="Z1909" s="184"/>
    </row>
    <row r="1910" spans="1:26" ht="15.75" customHeight="1" outlineLevel="1">
      <c r="A1910" s="286">
        <f t="shared" si="64"/>
        <v>1824</v>
      </c>
      <c r="B1910" s="351" t="s">
        <v>4938</v>
      </c>
      <c r="C1910" s="294" t="s">
        <v>201</v>
      </c>
      <c r="D1910" s="394">
        <v>5</v>
      </c>
      <c r="E1910" s="393"/>
      <c r="F1910" s="393">
        <v>5</v>
      </c>
      <c r="G1910" s="393"/>
      <c r="H1910" s="393"/>
      <c r="I1910" s="575"/>
      <c r="J1910" s="623"/>
      <c r="K1910" s="581"/>
      <c r="L1910" s="184"/>
      <c r="M1910" s="184"/>
      <c r="N1910" s="184"/>
      <c r="O1910" s="184"/>
      <c r="P1910" s="184"/>
      <c r="Q1910" s="184"/>
      <c r="R1910" s="184"/>
      <c r="S1910" s="184"/>
      <c r="T1910" s="184"/>
      <c r="U1910" s="184"/>
      <c r="V1910" s="184"/>
      <c r="W1910" s="184"/>
      <c r="X1910" s="184"/>
      <c r="Y1910" s="184"/>
      <c r="Z1910" s="184"/>
    </row>
    <row r="1911" spans="1:26" ht="15.75" customHeight="1" outlineLevel="1">
      <c r="A1911" s="286">
        <f t="shared" si="64"/>
        <v>1825</v>
      </c>
      <c r="B1911" s="351" t="s">
        <v>4939</v>
      </c>
      <c r="C1911" s="294" t="s">
        <v>201</v>
      </c>
      <c r="D1911" s="394">
        <v>5</v>
      </c>
      <c r="E1911" s="393"/>
      <c r="F1911" s="393">
        <v>5</v>
      </c>
      <c r="G1911" s="393"/>
      <c r="H1911" s="393"/>
      <c r="I1911" s="575"/>
      <c r="J1911" s="623"/>
      <c r="K1911" s="581"/>
      <c r="L1911" s="184"/>
      <c r="M1911" s="184"/>
      <c r="N1911" s="184"/>
      <c r="O1911" s="184"/>
      <c r="P1911" s="184"/>
      <c r="Q1911" s="184"/>
      <c r="R1911" s="184"/>
      <c r="S1911" s="184"/>
      <c r="T1911" s="184"/>
      <c r="U1911" s="184"/>
      <c r="V1911" s="184"/>
      <c r="W1911" s="184"/>
      <c r="X1911" s="184"/>
      <c r="Y1911" s="184"/>
      <c r="Z1911" s="184"/>
    </row>
    <row r="1912" spans="1:26" ht="15.75" customHeight="1" outlineLevel="1">
      <c r="A1912" s="286">
        <f t="shared" si="64"/>
        <v>1826</v>
      </c>
      <c r="B1912" s="351" t="s">
        <v>4946</v>
      </c>
      <c r="C1912" s="393" t="s">
        <v>126</v>
      </c>
      <c r="D1912" s="394">
        <v>4</v>
      </c>
      <c r="E1912" s="393"/>
      <c r="F1912" s="393">
        <v>4</v>
      </c>
      <c r="G1912" s="393"/>
      <c r="H1912" s="393"/>
      <c r="I1912" s="575"/>
      <c r="J1912" s="623"/>
      <c r="K1912" s="581"/>
      <c r="L1912" s="184"/>
      <c r="M1912" s="184"/>
      <c r="N1912" s="184"/>
      <c r="O1912" s="184"/>
      <c r="P1912" s="184"/>
      <c r="Q1912" s="184"/>
      <c r="R1912" s="184"/>
      <c r="S1912" s="184"/>
      <c r="T1912" s="184"/>
      <c r="U1912" s="184"/>
      <c r="V1912" s="184"/>
      <c r="W1912" s="184"/>
      <c r="X1912" s="184"/>
      <c r="Y1912" s="184"/>
      <c r="Z1912" s="184"/>
    </row>
    <row r="1913" spans="1:26" ht="15.75" customHeight="1" outlineLevel="1">
      <c r="A1913" s="390"/>
      <c r="B1913" s="744" t="s">
        <v>5105</v>
      </c>
      <c r="C1913" s="745"/>
      <c r="D1913" s="745"/>
      <c r="E1913" s="745"/>
      <c r="F1913" s="745"/>
      <c r="G1913" s="745"/>
      <c r="H1913" s="745"/>
      <c r="I1913" s="745"/>
      <c r="J1913" s="745"/>
      <c r="K1913" s="745"/>
      <c r="L1913" s="184"/>
      <c r="M1913" s="184"/>
      <c r="N1913" s="184"/>
      <c r="O1913" s="184"/>
      <c r="P1913" s="184"/>
      <c r="Q1913" s="184"/>
      <c r="R1913" s="184"/>
      <c r="S1913" s="184"/>
      <c r="T1913" s="184"/>
      <c r="U1913" s="184"/>
      <c r="V1913" s="184"/>
      <c r="W1913" s="184"/>
      <c r="X1913" s="184"/>
      <c r="Y1913" s="184"/>
      <c r="Z1913" s="184"/>
    </row>
    <row r="1914" spans="1:26" ht="36" customHeight="1" outlineLevel="1">
      <c r="A1914" s="286">
        <f>A1912+1</f>
        <v>1827</v>
      </c>
      <c r="B1914" s="174" t="s">
        <v>5106</v>
      </c>
      <c r="C1914" s="294" t="s">
        <v>201</v>
      </c>
      <c r="D1914" s="293">
        <v>4</v>
      </c>
      <c r="E1914" s="389"/>
      <c r="F1914" s="123"/>
      <c r="G1914" s="123"/>
      <c r="H1914" s="287">
        <v>4</v>
      </c>
      <c r="I1914" s="575" t="s">
        <v>4328</v>
      </c>
      <c r="J1914" s="624" t="s">
        <v>21</v>
      </c>
      <c r="K1914" s="576" t="s">
        <v>5107</v>
      </c>
      <c r="L1914" s="184"/>
      <c r="M1914" s="184"/>
      <c r="N1914" s="184"/>
      <c r="O1914" s="184"/>
      <c r="P1914" s="184"/>
      <c r="Q1914" s="184"/>
      <c r="R1914" s="184"/>
      <c r="S1914" s="184"/>
      <c r="T1914" s="184"/>
      <c r="U1914" s="184"/>
      <c r="V1914" s="184"/>
      <c r="W1914" s="184"/>
      <c r="X1914" s="184"/>
      <c r="Y1914" s="184"/>
      <c r="Z1914" s="184"/>
    </row>
    <row r="1915" spans="1:26" ht="36" customHeight="1" outlineLevel="1">
      <c r="A1915" s="286">
        <f t="shared" ref="A1915:A1918" si="65">A1914+1</f>
        <v>1828</v>
      </c>
      <c r="B1915" s="174" t="s">
        <v>5108</v>
      </c>
      <c r="C1915" s="287" t="s">
        <v>126</v>
      </c>
      <c r="D1915" s="293">
        <v>4</v>
      </c>
      <c r="E1915" s="389"/>
      <c r="F1915" s="123"/>
      <c r="G1915" s="123"/>
      <c r="H1915" s="287">
        <v>4</v>
      </c>
      <c r="I1915" s="575"/>
      <c r="J1915" s="581"/>
      <c r="K1915" s="752"/>
      <c r="L1915" s="184"/>
      <c r="M1915" s="184"/>
      <c r="N1915" s="184"/>
      <c r="O1915" s="184"/>
      <c r="P1915" s="184"/>
      <c r="Q1915" s="184"/>
      <c r="R1915" s="184"/>
      <c r="S1915" s="184"/>
      <c r="T1915" s="184"/>
      <c r="U1915" s="184"/>
      <c r="V1915" s="184"/>
      <c r="W1915" s="184"/>
      <c r="X1915" s="184"/>
      <c r="Y1915" s="184"/>
      <c r="Z1915" s="184"/>
    </row>
    <row r="1916" spans="1:26" ht="47.25" customHeight="1" outlineLevel="1">
      <c r="A1916" s="286">
        <f t="shared" si="65"/>
        <v>1829</v>
      </c>
      <c r="B1916" s="174" t="s">
        <v>4883</v>
      </c>
      <c r="C1916" s="287" t="s">
        <v>126</v>
      </c>
      <c r="D1916" s="293">
        <v>4</v>
      </c>
      <c r="E1916" s="389"/>
      <c r="F1916" s="123"/>
      <c r="G1916" s="123"/>
      <c r="H1916" s="287">
        <v>4</v>
      </c>
      <c r="I1916" s="575"/>
      <c r="J1916" s="581"/>
      <c r="K1916" s="752"/>
      <c r="L1916" s="184"/>
      <c r="M1916" s="184"/>
      <c r="N1916" s="184"/>
      <c r="O1916" s="184"/>
      <c r="P1916" s="184"/>
      <c r="Q1916" s="184"/>
      <c r="R1916" s="184"/>
      <c r="S1916" s="184"/>
      <c r="T1916" s="184"/>
      <c r="U1916" s="184"/>
      <c r="V1916" s="184"/>
      <c r="W1916" s="184"/>
      <c r="X1916" s="184"/>
      <c r="Y1916" s="184"/>
      <c r="Z1916" s="184"/>
    </row>
    <row r="1917" spans="1:26" ht="42.75" customHeight="1" outlineLevel="1">
      <c r="A1917" s="286">
        <f t="shared" si="65"/>
        <v>1830</v>
      </c>
      <c r="B1917" s="174" t="s">
        <v>4849</v>
      </c>
      <c r="C1917" s="287" t="s">
        <v>126</v>
      </c>
      <c r="D1917" s="293">
        <v>4</v>
      </c>
      <c r="E1917" s="389"/>
      <c r="F1917" s="123"/>
      <c r="G1917" s="123"/>
      <c r="H1917" s="287">
        <v>4</v>
      </c>
      <c r="I1917" s="575"/>
      <c r="J1917" s="581"/>
      <c r="K1917" s="752"/>
      <c r="L1917" s="184"/>
      <c r="M1917" s="184"/>
      <c r="N1917" s="184"/>
      <c r="O1917" s="184"/>
      <c r="P1917" s="184"/>
      <c r="Q1917" s="184"/>
      <c r="R1917" s="184"/>
      <c r="S1917" s="184"/>
      <c r="T1917" s="184"/>
      <c r="U1917" s="184"/>
      <c r="V1917" s="184"/>
      <c r="W1917" s="184"/>
      <c r="X1917" s="184"/>
      <c r="Y1917" s="184"/>
      <c r="Z1917" s="184"/>
    </row>
    <row r="1918" spans="1:26" ht="41.25" customHeight="1" outlineLevel="1">
      <c r="A1918" s="286">
        <f t="shared" si="65"/>
        <v>1831</v>
      </c>
      <c r="B1918" s="174" t="s">
        <v>5109</v>
      </c>
      <c r="C1918" s="287" t="s">
        <v>126</v>
      </c>
      <c r="D1918" s="293">
        <v>1</v>
      </c>
      <c r="E1918" s="389"/>
      <c r="F1918" s="123"/>
      <c r="G1918" s="123"/>
      <c r="H1918" s="287">
        <v>1</v>
      </c>
      <c r="I1918" s="575"/>
      <c r="J1918" s="581"/>
      <c r="K1918" s="752"/>
      <c r="L1918" s="184"/>
      <c r="M1918" s="184"/>
      <c r="N1918" s="184"/>
      <c r="O1918" s="184"/>
      <c r="P1918" s="184"/>
      <c r="Q1918" s="184"/>
      <c r="R1918" s="184"/>
      <c r="S1918" s="184"/>
      <c r="T1918" s="184"/>
      <c r="U1918" s="184"/>
      <c r="V1918" s="184"/>
      <c r="W1918" s="184"/>
      <c r="X1918" s="184"/>
      <c r="Y1918" s="184"/>
      <c r="Z1918" s="184"/>
    </row>
    <row r="1919" spans="1:26" ht="15.75" customHeight="1" outlineLevel="1">
      <c r="A1919" s="390"/>
      <c r="B1919" s="744" t="s">
        <v>5110</v>
      </c>
      <c r="C1919" s="745"/>
      <c r="D1919" s="745"/>
      <c r="E1919" s="745"/>
      <c r="F1919" s="745"/>
      <c r="G1919" s="745"/>
      <c r="H1919" s="745"/>
      <c r="I1919" s="745"/>
      <c r="J1919" s="745"/>
      <c r="K1919" s="745"/>
      <c r="L1919" s="184"/>
      <c r="M1919" s="184"/>
      <c r="N1919" s="184"/>
      <c r="O1919" s="184"/>
      <c r="P1919" s="184"/>
      <c r="Q1919" s="184"/>
      <c r="R1919" s="184"/>
      <c r="S1919" s="184"/>
      <c r="T1919" s="184"/>
      <c r="U1919" s="184"/>
      <c r="V1919" s="184"/>
      <c r="W1919" s="184"/>
      <c r="X1919" s="184"/>
      <c r="Y1919" s="184"/>
      <c r="Z1919" s="184"/>
    </row>
    <row r="1920" spans="1:26" s="368" customFormat="1" ht="12.75" customHeight="1" outlineLevel="1">
      <c r="A1920" s="294">
        <f>A1918+1</f>
        <v>1832</v>
      </c>
      <c r="B1920" s="174" t="s">
        <v>4932</v>
      </c>
      <c r="C1920" s="287" t="s">
        <v>4747</v>
      </c>
      <c r="D1920" s="293">
        <v>20</v>
      </c>
      <c r="E1920" s="389"/>
      <c r="F1920" s="287">
        <v>20</v>
      </c>
      <c r="G1920" s="123"/>
      <c r="H1920" s="123"/>
      <c r="I1920" s="575" t="s">
        <v>4328</v>
      </c>
      <c r="J1920" s="624" t="s">
        <v>21</v>
      </c>
      <c r="K1920" s="576" t="s">
        <v>5111</v>
      </c>
      <c r="L1920" s="308"/>
      <c r="M1920" s="308"/>
      <c r="N1920" s="308"/>
      <c r="O1920" s="308"/>
      <c r="P1920" s="308"/>
      <c r="Q1920" s="308"/>
      <c r="R1920" s="308"/>
      <c r="S1920" s="308"/>
      <c r="T1920" s="308"/>
      <c r="U1920" s="308"/>
      <c r="V1920" s="308"/>
      <c r="W1920" s="308"/>
      <c r="X1920" s="308"/>
      <c r="Y1920" s="308"/>
      <c r="Z1920" s="308"/>
    </row>
    <row r="1921" spans="1:26" s="368" customFormat="1" outlineLevel="1">
      <c r="A1921" s="294">
        <f t="shared" ref="A1921:A1970" si="66">A1920+1</f>
        <v>1833</v>
      </c>
      <c r="B1921" s="174" t="s">
        <v>5057</v>
      </c>
      <c r="C1921" s="287" t="s">
        <v>4747</v>
      </c>
      <c r="D1921" s="293">
        <v>18</v>
      </c>
      <c r="E1921" s="389"/>
      <c r="F1921" s="287">
        <v>18</v>
      </c>
      <c r="G1921" s="123"/>
      <c r="H1921" s="123"/>
      <c r="I1921" s="575"/>
      <c r="J1921" s="623"/>
      <c r="K1921" s="576"/>
      <c r="L1921" s="308"/>
      <c r="M1921" s="308"/>
      <c r="N1921" s="308"/>
      <c r="O1921" s="308"/>
      <c r="P1921" s="308"/>
      <c r="Q1921" s="308"/>
      <c r="R1921" s="308"/>
      <c r="S1921" s="308"/>
      <c r="T1921" s="308"/>
      <c r="U1921" s="308"/>
      <c r="V1921" s="308"/>
      <c r="W1921" s="308"/>
      <c r="X1921" s="308"/>
      <c r="Y1921" s="308"/>
      <c r="Z1921" s="308"/>
    </row>
    <row r="1922" spans="1:26" s="368" customFormat="1" outlineLevel="1">
      <c r="A1922" s="294">
        <f t="shared" si="66"/>
        <v>1834</v>
      </c>
      <c r="B1922" s="174" t="s">
        <v>5029</v>
      </c>
      <c r="C1922" s="287" t="s">
        <v>4747</v>
      </c>
      <c r="D1922" s="293">
        <v>3</v>
      </c>
      <c r="E1922" s="389"/>
      <c r="F1922" s="287">
        <v>3</v>
      </c>
      <c r="G1922" s="123"/>
      <c r="H1922" s="123"/>
      <c r="I1922" s="575"/>
      <c r="J1922" s="287">
        <v>1050</v>
      </c>
      <c r="K1922" s="576"/>
      <c r="L1922" s="308"/>
      <c r="M1922" s="308"/>
      <c r="N1922" s="308"/>
      <c r="O1922" s="308"/>
      <c r="P1922" s="308"/>
      <c r="Q1922" s="308"/>
      <c r="R1922" s="308"/>
      <c r="S1922" s="308"/>
      <c r="T1922" s="308"/>
      <c r="U1922" s="308"/>
      <c r="V1922" s="308"/>
      <c r="W1922" s="308"/>
      <c r="X1922" s="308"/>
      <c r="Y1922" s="308"/>
      <c r="Z1922" s="308"/>
    </row>
    <row r="1923" spans="1:26" s="368" customFormat="1" outlineLevel="1">
      <c r="A1923" s="294">
        <f t="shared" si="66"/>
        <v>1835</v>
      </c>
      <c r="B1923" s="174" t="s">
        <v>5030</v>
      </c>
      <c r="C1923" s="287" t="s">
        <v>4747</v>
      </c>
      <c r="D1923" s="293">
        <v>20</v>
      </c>
      <c r="E1923" s="389"/>
      <c r="F1923" s="287">
        <v>20</v>
      </c>
      <c r="G1923" s="123"/>
      <c r="H1923" s="123"/>
      <c r="I1923" s="575"/>
      <c r="J1923" s="287">
        <v>1100</v>
      </c>
      <c r="K1923" s="576"/>
      <c r="L1923" s="308"/>
      <c r="M1923" s="308"/>
      <c r="N1923" s="308"/>
      <c r="O1923" s="308"/>
      <c r="P1923" s="308"/>
      <c r="Q1923" s="308"/>
      <c r="R1923" s="308"/>
      <c r="S1923" s="308"/>
      <c r="T1923" s="308"/>
      <c r="U1923" s="308"/>
      <c r="V1923" s="308"/>
      <c r="W1923" s="308"/>
      <c r="X1923" s="308"/>
      <c r="Y1923" s="308"/>
      <c r="Z1923" s="308"/>
    </row>
    <row r="1924" spans="1:26" s="368" customFormat="1" outlineLevel="1">
      <c r="A1924" s="294">
        <f t="shared" si="66"/>
        <v>1836</v>
      </c>
      <c r="B1924" s="174" t="s">
        <v>4925</v>
      </c>
      <c r="C1924" s="287" t="s">
        <v>4747</v>
      </c>
      <c r="D1924" s="293">
        <v>15</v>
      </c>
      <c r="E1924" s="389"/>
      <c r="F1924" s="287">
        <v>15</v>
      </c>
      <c r="G1924" s="123"/>
      <c r="H1924" s="123"/>
      <c r="I1924" s="575"/>
      <c r="J1924" s="624" t="s">
        <v>21</v>
      </c>
      <c r="K1924" s="576"/>
      <c r="L1924" s="308"/>
      <c r="M1924" s="308"/>
      <c r="N1924" s="308"/>
      <c r="O1924" s="308"/>
      <c r="P1924" s="308"/>
      <c r="Q1924" s="308"/>
      <c r="R1924" s="308"/>
      <c r="S1924" s="308"/>
      <c r="T1924" s="308"/>
      <c r="U1924" s="308"/>
      <c r="V1924" s="308"/>
      <c r="W1924" s="308"/>
      <c r="X1924" s="308"/>
      <c r="Y1924" s="308"/>
      <c r="Z1924" s="308"/>
    </row>
    <row r="1925" spans="1:26" s="368" customFormat="1" outlineLevel="1">
      <c r="A1925" s="294">
        <f t="shared" si="66"/>
        <v>1837</v>
      </c>
      <c r="B1925" s="174" t="s">
        <v>5112</v>
      </c>
      <c r="C1925" s="287" t="s">
        <v>4747</v>
      </c>
      <c r="D1925" s="293">
        <v>37</v>
      </c>
      <c r="E1925" s="389"/>
      <c r="F1925" s="287">
        <v>37</v>
      </c>
      <c r="G1925" s="123"/>
      <c r="H1925" s="123"/>
      <c r="I1925" s="575"/>
      <c r="J1925" s="623"/>
      <c r="K1925" s="576"/>
      <c r="L1925" s="308"/>
      <c r="M1925" s="308"/>
      <c r="N1925" s="308"/>
      <c r="O1925" s="308"/>
      <c r="P1925" s="308"/>
      <c r="Q1925" s="308"/>
      <c r="R1925" s="308"/>
      <c r="S1925" s="308"/>
      <c r="T1925" s="308"/>
      <c r="U1925" s="308"/>
      <c r="V1925" s="308"/>
      <c r="W1925" s="308"/>
      <c r="X1925" s="308"/>
      <c r="Y1925" s="308"/>
      <c r="Z1925" s="308"/>
    </row>
    <row r="1926" spans="1:26" s="368" customFormat="1" outlineLevel="1">
      <c r="A1926" s="294">
        <f t="shared" si="66"/>
        <v>1838</v>
      </c>
      <c r="B1926" s="174" t="s">
        <v>5113</v>
      </c>
      <c r="C1926" s="287" t="s">
        <v>4747</v>
      </c>
      <c r="D1926" s="293">
        <v>10</v>
      </c>
      <c r="E1926" s="389"/>
      <c r="F1926" s="287">
        <v>10</v>
      </c>
      <c r="G1926" s="123"/>
      <c r="H1926" s="123"/>
      <c r="I1926" s="575"/>
      <c r="J1926" s="623"/>
      <c r="K1926" s="576"/>
      <c r="L1926" s="308"/>
      <c r="M1926" s="308"/>
      <c r="N1926" s="308"/>
      <c r="O1926" s="308"/>
      <c r="P1926" s="308"/>
      <c r="Q1926" s="308"/>
      <c r="R1926" s="308"/>
      <c r="S1926" s="308"/>
      <c r="T1926" s="308"/>
      <c r="U1926" s="308"/>
      <c r="V1926" s="308"/>
      <c r="W1926" s="308"/>
      <c r="X1926" s="308"/>
      <c r="Y1926" s="308"/>
      <c r="Z1926" s="308"/>
    </row>
    <row r="1927" spans="1:26" s="368" customFormat="1" outlineLevel="1">
      <c r="A1927" s="294">
        <f t="shared" si="66"/>
        <v>1839</v>
      </c>
      <c r="B1927" s="174" t="s">
        <v>1495</v>
      </c>
      <c r="C1927" s="287" t="s">
        <v>4747</v>
      </c>
      <c r="D1927" s="293">
        <v>8</v>
      </c>
      <c r="E1927" s="389"/>
      <c r="F1927" s="287">
        <v>8</v>
      </c>
      <c r="G1927" s="123"/>
      <c r="H1927" s="123"/>
      <c r="I1927" s="575"/>
      <c r="J1927" s="623"/>
      <c r="K1927" s="576"/>
      <c r="L1927" s="308"/>
      <c r="M1927" s="308"/>
      <c r="N1927" s="308"/>
      <c r="O1927" s="308"/>
      <c r="P1927" s="308"/>
      <c r="Q1927" s="308"/>
      <c r="R1927" s="308"/>
      <c r="S1927" s="308"/>
      <c r="T1927" s="308"/>
      <c r="U1927" s="308"/>
      <c r="V1927" s="308"/>
      <c r="W1927" s="308"/>
      <c r="X1927" s="308"/>
      <c r="Y1927" s="308"/>
      <c r="Z1927" s="308"/>
    </row>
    <row r="1928" spans="1:26" s="368" customFormat="1" outlineLevel="1">
      <c r="A1928" s="294">
        <f t="shared" si="66"/>
        <v>1840</v>
      </c>
      <c r="B1928" s="174" t="s">
        <v>1427</v>
      </c>
      <c r="C1928" s="287" t="s">
        <v>4747</v>
      </c>
      <c r="D1928" s="293">
        <v>37</v>
      </c>
      <c r="E1928" s="389"/>
      <c r="F1928" s="287">
        <v>37</v>
      </c>
      <c r="G1928" s="123"/>
      <c r="H1928" s="123"/>
      <c r="I1928" s="575"/>
      <c r="J1928" s="623"/>
      <c r="K1928" s="576"/>
      <c r="L1928" s="308"/>
      <c r="M1928" s="308"/>
      <c r="N1928" s="308"/>
      <c r="O1928" s="308"/>
      <c r="P1928" s="308"/>
      <c r="Q1928" s="308"/>
      <c r="R1928" s="308"/>
      <c r="S1928" s="308"/>
      <c r="T1928" s="308"/>
      <c r="U1928" s="308"/>
      <c r="V1928" s="308"/>
      <c r="W1928" s="308"/>
      <c r="X1928" s="308"/>
      <c r="Y1928" s="308"/>
      <c r="Z1928" s="308"/>
    </row>
    <row r="1929" spans="1:26" s="368" customFormat="1" outlineLevel="1">
      <c r="A1929" s="294">
        <f t="shared" si="66"/>
        <v>1841</v>
      </c>
      <c r="B1929" s="174" t="s">
        <v>5038</v>
      </c>
      <c r="C1929" s="287" t="s">
        <v>4747</v>
      </c>
      <c r="D1929" s="293">
        <v>37</v>
      </c>
      <c r="E1929" s="389"/>
      <c r="F1929" s="287">
        <v>37</v>
      </c>
      <c r="G1929" s="123"/>
      <c r="H1929" s="123"/>
      <c r="I1929" s="575"/>
      <c r="J1929" s="623"/>
      <c r="K1929" s="576"/>
      <c r="L1929" s="308"/>
      <c r="M1929" s="308"/>
      <c r="N1929" s="308"/>
      <c r="O1929" s="308"/>
      <c r="P1929" s="308"/>
      <c r="Q1929" s="308"/>
      <c r="R1929" s="308"/>
      <c r="S1929" s="308"/>
      <c r="T1929" s="308"/>
      <c r="U1929" s="308"/>
      <c r="V1929" s="308"/>
      <c r="W1929" s="308"/>
      <c r="X1929" s="308"/>
      <c r="Y1929" s="308"/>
      <c r="Z1929" s="308"/>
    </row>
    <row r="1930" spans="1:26" s="368" customFormat="1" outlineLevel="1">
      <c r="A1930" s="294">
        <f t="shared" si="66"/>
        <v>1842</v>
      </c>
      <c r="B1930" s="174" t="s">
        <v>5114</v>
      </c>
      <c r="C1930" s="287" t="s">
        <v>4747</v>
      </c>
      <c r="D1930" s="293">
        <v>37</v>
      </c>
      <c r="E1930" s="389"/>
      <c r="F1930" s="287">
        <v>37</v>
      </c>
      <c r="G1930" s="123"/>
      <c r="H1930" s="123"/>
      <c r="I1930" s="575"/>
      <c r="J1930" s="623"/>
      <c r="K1930" s="576"/>
      <c r="L1930" s="308"/>
      <c r="M1930" s="308"/>
      <c r="N1930" s="308"/>
      <c r="O1930" s="308"/>
      <c r="P1930" s="308"/>
      <c r="Q1930" s="308"/>
      <c r="R1930" s="308"/>
      <c r="S1930" s="308"/>
      <c r="T1930" s="308"/>
      <c r="U1930" s="308"/>
      <c r="V1930" s="308"/>
      <c r="W1930" s="308"/>
      <c r="X1930" s="308"/>
      <c r="Y1930" s="308"/>
      <c r="Z1930" s="308"/>
    </row>
    <row r="1931" spans="1:26" s="368" customFormat="1" outlineLevel="1">
      <c r="A1931" s="294">
        <f t="shared" si="66"/>
        <v>1843</v>
      </c>
      <c r="B1931" s="174" t="s">
        <v>4859</v>
      </c>
      <c r="C1931" s="287" t="s">
        <v>4747</v>
      </c>
      <c r="D1931" s="293">
        <v>35</v>
      </c>
      <c r="E1931" s="389"/>
      <c r="F1931" s="287">
        <v>35</v>
      </c>
      <c r="G1931" s="123"/>
      <c r="H1931" s="123"/>
      <c r="I1931" s="575"/>
      <c r="J1931" s="623"/>
      <c r="K1931" s="576"/>
      <c r="L1931" s="308"/>
      <c r="M1931" s="308"/>
      <c r="N1931" s="308"/>
      <c r="O1931" s="308"/>
      <c r="P1931" s="308"/>
      <c r="Q1931" s="308"/>
      <c r="R1931" s="308"/>
      <c r="S1931" s="308"/>
      <c r="T1931" s="308"/>
      <c r="U1931" s="308"/>
      <c r="V1931" s="308"/>
      <c r="W1931" s="308"/>
      <c r="X1931" s="308"/>
      <c r="Y1931" s="308"/>
      <c r="Z1931" s="308"/>
    </row>
    <row r="1932" spans="1:26" s="368" customFormat="1" outlineLevel="1">
      <c r="A1932" s="294">
        <f t="shared" si="66"/>
        <v>1844</v>
      </c>
      <c r="B1932" s="174" t="s">
        <v>4954</v>
      </c>
      <c r="C1932" s="287" t="s">
        <v>4747</v>
      </c>
      <c r="D1932" s="293">
        <v>148</v>
      </c>
      <c r="E1932" s="389"/>
      <c r="F1932" s="287">
        <v>148</v>
      </c>
      <c r="G1932" s="123"/>
      <c r="H1932" s="123"/>
      <c r="I1932" s="575"/>
      <c r="J1932" s="623"/>
      <c r="K1932" s="576"/>
      <c r="L1932" s="308"/>
      <c r="M1932" s="308"/>
      <c r="N1932" s="308"/>
      <c r="O1932" s="308"/>
      <c r="P1932" s="308"/>
      <c r="Q1932" s="308"/>
      <c r="R1932" s="308"/>
      <c r="S1932" s="308"/>
      <c r="T1932" s="308"/>
      <c r="U1932" s="308"/>
      <c r="V1932" s="308"/>
      <c r="W1932" s="308"/>
      <c r="X1932" s="308"/>
      <c r="Y1932" s="308"/>
      <c r="Z1932" s="308"/>
    </row>
    <row r="1933" spans="1:26" s="368" customFormat="1" outlineLevel="1">
      <c r="A1933" s="294">
        <f t="shared" si="66"/>
        <v>1845</v>
      </c>
      <c r="B1933" s="174" t="s">
        <v>5006</v>
      </c>
      <c r="C1933" s="287" t="s">
        <v>201</v>
      </c>
      <c r="D1933" s="293">
        <v>37</v>
      </c>
      <c r="E1933" s="389"/>
      <c r="F1933" s="287">
        <v>37</v>
      </c>
      <c r="G1933" s="123"/>
      <c r="H1933" s="123"/>
      <c r="I1933" s="575"/>
      <c r="J1933" s="623"/>
      <c r="K1933" s="576"/>
      <c r="L1933" s="308"/>
      <c r="M1933" s="308"/>
      <c r="N1933" s="308"/>
      <c r="O1933" s="308"/>
      <c r="P1933" s="308"/>
      <c r="Q1933" s="308"/>
      <c r="R1933" s="308"/>
      <c r="S1933" s="308"/>
      <c r="T1933" s="308"/>
      <c r="U1933" s="308"/>
      <c r="V1933" s="308"/>
      <c r="W1933" s="308"/>
      <c r="X1933" s="308"/>
      <c r="Y1933" s="308"/>
      <c r="Z1933" s="308"/>
    </row>
    <row r="1934" spans="1:26" s="368" customFormat="1" outlineLevel="1">
      <c r="A1934" s="294">
        <f t="shared" si="66"/>
        <v>1846</v>
      </c>
      <c r="B1934" s="174" t="s">
        <v>1492</v>
      </c>
      <c r="C1934" s="287" t="s">
        <v>4747</v>
      </c>
      <c r="D1934" s="293">
        <v>10</v>
      </c>
      <c r="E1934" s="389"/>
      <c r="F1934" s="287">
        <v>10</v>
      </c>
      <c r="G1934" s="123"/>
      <c r="H1934" s="123"/>
      <c r="I1934" s="575"/>
      <c r="J1934" s="623"/>
      <c r="K1934" s="576"/>
      <c r="L1934" s="308"/>
      <c r="M1934" s="308"/>
      <c r="N1934" s="308"/>
      <c r="O1934" s="308"/>
      <c r="P1934" s="308"/>
      <c r="Q1934" s="308"/>
      <c r="R1934" s="308"/>
      <c r="S1934" s="308"/>
      <c r="T1934" s="308"/>
      <c r="U1934" s="308"/>
      <c r="V1934" s="308"/>
      <c r="W1934" s="308"/>
      <c r="X1934" s="308"/>
      <c r="Y1934" s="308"/>
      <c r="Z1934" s="308"/>
    </row>
    <row r="1935" spans="1:26" s="368" customFormat="1" outlineLevel="1">
      <c r="A1935" s="294">
        <f t="shared" si="66"/>
        <v>1847</v>
      </c>
      <c r="B1935" s="174" t="s">
        <v>5093</v>
      </c>
      <c r="C1935" s="287" t="s">
        <v>4747</v>
      </c>
      <c r="D1935" s="293">
        <v>4</v>
      </c>
      <c r="E1935" s="389"/>
      <c r="F1935" s="287">
        <v>4</v>
      </c>
      <c r="G1935" s="123"/>
      <c r="H1935" s="123"/>
      <c r="I1935" s="575"/>
      <c r="J1935" s="623"/>
      <c r="K1935" s="576"/>
      <c r="L1935" s="308"/>
      <c r="M1935" s="308"/>
      <c r="N1935" s="308"/>
      <c r="O1935" s="308"/>
      <c r="P1935" s="308"/>
      <c r="Q1935" s="308"/>
      <c r="R1935" s="308"/>
      <c r="S1935" s="308"/>
      <c r="T1935" s="308"/>
      <c r="U1935" s="308"/>
      <c r="V1935" s="308"/>
      <c r="W1935" s="308"/>
      <c r="X1935" s="308"/>
      <c r="Y1935" s="308"/>
      <c r="Z1935" s="308"/>
    </row>
    <row r="1936" spans="1:26" s="368" customFormat="1" outlineLevel="1">
      <c r="A1936" s="294">
        <f t="shared" si="66"/>
        <v>1848</v>
      </c>
      <c r="B1936" s="174" t="s">
        <v>5115</v>
      </c>
      <c r="C1936" s="287" t="s">
        <v>4747</v>
      </c>
      <c r="D1936" s="293">
        <v>16</v>
      </c>
      <c r="E1936" s="389"/>
      <c r="F1936" s="287">
        <v>16</v>
      </c>
      <c r="G1936" s="123"/>
      <c r="H1936" s="123"/>
      <c r="I1936" s="575"/>
      <c r="J1936" s="623"/>
      <c r="K1936" s="576"/>
      <c r="L1936" s="308"/>
      <c r="M1936" s="308"/>
      <c r="N1936" s="308"/>
      <c r="O1936" s="308"/>
      <c r="P1936" s="308"/>
      <c r="Q1936" s="308"/>
      <c r="R1936" s="308"/>
      <c r="S1936" s="308"/>
      <c r="T1936" s="308"/>
      <c r="U1936" s="308"/>
      <c r="V1936" s="308"/>
      <c r="W1936" s="308"/>
      <c r="X1936" s="308"/>
      <c r="Y1936" s="308"/>
      <c r="Z1936" s="308"/>
    </row>
    <row r="1937" spans="1:26" s="368" customFormat="1" outlineLevel="1">
      <c r="A1937" s="294">
        <f t="shared" si="66"/>
        <v>1849</v>
      </c>
      <c r="B1937" s="174" t="s">
        <v>4895</v>
      </c>
      <c r="C1937" s="287" t="s">
        <v>4747</v>
      </c>
      <c r="D1937" s="293">
        <v>16</v>
      </c>
      <c r="E1937" s="389"/>
      <c r="F1937" s="287">
        <v>16</v>
      </c>
      <c r="G1937" s="123"/>
      <c r="H1937" s="123"/>
      <c r="I1937" s="575"/>
      <c r="J1937" s="287">
        <v>7450</v>
      </c>
      <c r="K1937" s="576"/>
      <c r="L1937" s="308"/>
      <c r="M1937" s="308"/>
      <c r="N1937" s="308"/>
      <c r="O1937" s="308"/>
      <c r="P1937" s="308"/>
      <c r="Q1937" s="308"/>
      <c r="R1937" s="308"/>
      <c r="S1937" s="308"/>
      <c r="T1937" s="308"/>
      <c r="U1937" s="308"/>
      <c r="V1937" s="308"/>
      <c r="W1937" s="308"/>
      <c r="X1937" s="308"/>
      <c r="Y1937" s="308"/>
      <c r="Z1937" s="308"/>
    </row>
    <row r="1938" spans="1:26" s="368" customFormat="1" outlineLevel="1">
      <c r="A1938" s="294">
        <f t="shared" si="66"/>
        <v>1850</v>
      </c>
      <c r="B1938" s="174" t="s">
        <v>4898</v>
      </c>
      <c r="C1938" s="287" t="s">
        <v>4747</v>
      </c>
      <c r="D1938" s="293">
        <v>16</v>
      </c>
      <c r="E1938" s="389"/>
      <c r="F1938" s="287">
        <v>16</v>
      </c>
      <c r="G1938" s="123"/>
      <c r="H1938" s="123"/>
      <c r="I1938" s="575"/>
      <c r="J1938" s="287">
        <v>480</v>
      </c>
      <c r="K1938" s="576"/>
      <c r="L1938" s="308"/>
      <c r="M1938" s="308"/>
      <c r="N1938" s="308"/>
      <c r="O1938" s="308"/>
      <c r="P1938" s="308"/>
      <c r="Q1938" s="308"/>
      <c r="R1938" s="308"/>
      <c r="S1938" s="308"/>
      <c r="T1938" s="308"/>
      <c r="U1938" s="308"/>
      <c r="V1938" s="308"/>
      <c r="W1938" s="308"/>
      <c r="X1938" s="308"/>
      <c r="Y1938" s="308"/>
      <c r="Z1938" s="308"/>
    </row>
    <row r="1939" spans="1:26" s="368" customFormat="1" outlineLevel="1">
      <c r="A1939" s="294">
        <f t="shared" si="66"/>
        <v>1851</v>
      </c>
      <c r="B1939" s="174" t="s">
        <v>5116</v>
      </c>
      <c r="C1939" s="287" t="s">
        <v>201</v>
      </c>
      <c r="D1939" s="293">
        <v>4</v>
      </c>
      <c r="E1939" s="389"/>
      <c r="F1939" s="287">
        <v>4</v>
      </c>
      <c r="G1939" s="123"/>
      <c r="H1939" s="123"/>
      <c r="I1939" s="575"/>
      <c r="J1939" s="287">
        <v>9950</v>
      </c>
      <c r="K1939" s="576"/>
      <c r="L1939" s="308"/>
      <c r="M1939" s="308"/>
      <c r="N1939" s="308"/>
      <c r="O1939" s="308"/>
      <c r="P1939" s="308"/>
      <c r="Q1939" s="308"/>
      <c r="R1939" s="308"/>
      <c r="S1939" s="308"/>
      <c r="T1939" s="308"/>
      <c r="U1939" s="308"/>
      <c r="V1939" s="308"/>
      <c r="W1939" s="308"/>
      <c r="X1939" s="308"/>
      <c r="Y1939" s="308"/>
      <c r="Z1939" s="308"/>
    </row>
    <row r="1940" spans="1:26" s="368" customFormat="1" outlineLevel="1">
      <c r="A1940" s="294">
        <f t="shared" si="66"/>
        <v>1852</v>
      </c>
      <c r="B1940" s="174" t="s">
        <v>4896</v>
      </c>
      <c r="C1940" s="287" t="s">
        <v>4747</v>
      </c>
      <c r="D1940" s="293">
        <v>16</v>
      </c>
      <c r="E1940" s="389"/>
      <c r="F1940" s="287">
        <v>16</v>
      </c>
      <c r="G1940" s="123"/>
      <c r="H1940" s="123"/>
      <c r="I1940" s="575"/>
      <c r="J1940" s="624" t="s">
        <v>21</v>
      </c>
      <c r="K1940" s="576"/>
      <c r="L1940" s="308"/>
      <c r="M1940" s="308"/>
      <c r="N1940" s="308"/>
      <c r="O1940" s="308"/>
      <c r="P1940" s="308"/>
      <c r="Q1940" s="308"/>
      <c r="R1940" s="308"/>
      <c r="S1940" s="308"/>
      <c r="T1940" s="308"/>
      <c r="U1940" s="308"/>
      <c r="V1940" s="308"/>
      <c r="W1940" s="308"/>
      <c r="X1940" s="308"/>
      <c r="Y1940" s="308"/>
      <c r="Z1940" s="308"/>
    </row>
    <row r="1941" spans="1:26" s="368" customFormat="1" outlineLevel="1">
      <c r="A1941" s="294">
        <f t="shared" si="66"/>
        <v>1853</v>
      </c>
      <c r="B1941" s="174" t="s">
        <v>5117</v>
      </c>
      <c r="C1941" s="294" t="s">
        <v>201</v>
      </c>
      <c r="D1941" s="293">
        <v>15</v>
      </c>
      <c r="E1941" s="389"/>
      <c r="F1941" s="287">
        <v>15</v>
      </c>
      <c r="G1941" s="123"/>
      <c r="H1941" s="123"/>
      <c r="I1941" s="575"/>
      <c r="J1941" s="623"/>
      <c r="K1941" s="576"/>
      <c r="L1941" s="308"/>
      <c r="M1941" s="308"/>
      <c r="N1941" s="308"/>
      <c r="O1941" s="308"/>
      <c r="P1941" s="308"/>
      <c r="Q1941" s="308"/>
      <c r="R1941" s="308"/>
      <c r="S1941" s="308"/>
      <c r="T1941" s="308"/>
      <c r="U1941" s="308"/>
      <c r="V1941" s="308"/>
      <c r="W1941" s="308"/>
      <c r="X1941" s="308"/>
      <c r="Y1941" s="308"/>
      <c r="Z1941" s="308"/>
    </row>
    <row r="1942" spans="1:26" s="368" customFormat="1" outlineLevel="1">
      <c r="A1942" s="294">
        <f t="shared" si="66"/>
        <v>1854</v>
      </c>
      <c r="B1942" s="174" t="s">
        <v>5118</v>
      </c>
      <c r="C1942" s="287" t="s">
        <v>4747</v>
      </c>
      <c r="D1942" s="293">
        <v>10</v>
      </c>
      <c r="E1942" s="389"/>
      <c r="F1942" s="287">
        <v>10</v>
      </c>
      <c r="G1942" s="123"/>
      <c r="H1942" s="123"/>
      <c r="I1942" s="575"/>
      <c r="J1942" s="623"/>
      <c r="K1942" s="576"/>
      <c r="L1942" s="308"/>
      <c r="M1942" s="308"/>
      <c r="N1942" s="308"/>
      <c r="O1942" s="308"/>
      <c r="P1942" s="308"/>
      <c r="Q1942" s="308"/>
      <c r="R1942" s="308"/>
      <c r="S1942" s="308"/>
      <c r="T1942" s="308"/>
      <c r="U1942" s="308"/>
      <c r="V1942" s="308"/>
      <c r="W1942" s="308"/>
      <c r="X1942" s="308"/>
      <c r="Y1942" s="308"/>
      <c r="Z1942" s="308"/>
    </row>
    <row r="1943" spans="1:26" s="368" customFormat="1" outlineLevel="1">
      <c r="A1943" s="294">
        <f t="shared" si="66"/>
        <v>1855</v>
      </c>
      <c r="B1943" s="174" t="s">
        <v>5119</v>
      </c>
      <c r="C1943" s="287" t="s">
        <v>201</v>
      </c>
      <c r="D1943" s="293">
        <v>10</v>
      </c>
      <c r="E1943" s="389"/>
      <c r="F1943" s="287">
        <v>10</v>
      </c>
      <c r="G1943" s="123"/>
      <c r="H1943" s="123"/>
      <c r="I1943" s="575"/>
      <c r="J1943" s="623"/>
      <c r="K1943" s="576"/>
      <c r="L1943" s="308"/>
      <c r="M1943" s="308"/>
      <c r="N1943" s="308"/>
      <c r="O1943" s="308"/>
      <c r="P1943" s="308"/>
      <c r="Q1943" s="308"/>
      <c r="R1943" s="308"/>
      <c r="S1943" s="308"/>
      <c r="T1943" s="308"/>
      <c r="U1943" s="308"/>
      <c r="V1943" s="308"/>
      <c r="W1943" s="308"/>
      <c r="X1943" s="308"/>
      <c r="Y1943" s="308"/>
      <c r="Z1943" s="308"/>
    </row>
    <row r="1944" spans="1:26" s="368" customFormat="1" outlineLevel="1">
      <c r="A1944" s="294">
        <f t="shared" si="66"/>
        <v>1856</v>
      </c>
      <c r="B1944" s="174" t="s">
        <v>5033</v>
      </c>
      <c r="C1944" s="287" t="s">
        <v>4747</v>
      </c>
      <c r="D1944" s="293">
        <v>10</v>
      </c>
      <c r="E1944" s="389"/>
      <c r="F1944" s="287">
        <v>10</v>
      </c>
      <c r="G1944" s="123"/>
      <c r="H1944" s="123"/>
      <c r="I1944" s="575"/>
      <c r="J1944" s="623"/>
      <c r="K1944" s="576"/>
      <c r="L1944" s="308"/>
      <c r="M1944" s="308"/>
      <c r="N1944" s="308"/>
      <c r="O1944" s="308"/>
      <c r="P1944" s="308"/>
      <c r="Q1944" s="308"/>
      <c r="R1944" s="308"/>
      <c r="S1944" s="308"/>
      <c r="T1944" s="308"/>
      <c r="U1944" s="308"/>
      <c r="V1944" s="308"/>
      <c r="W1944" s="308"/>
      <c r="X1944" s="308"/>
      <c r="Y1944" s="308"/>
      <c r="Z1944" s="308"/>
    </row>
    <row r="1945" spans="1:26" s="368" customFormat="1" outlineLevel="1">
      <c r="A1945" s="294">
        <f t="shared" si="66"/>
        <v>1857</v>
      </c>
      <c r="B1945" s="174" t="s">
        <v>5032</v>
      </c>
      <c r="C1945" s="287" t="s">
        <v>4747</v>
      </c>
      <c r="D1945" s="293">
        <v>10</v>
      </c>
      <c r="E1945" s="389"/>
      <c r="F1945" s="287">
        <v>10</v>
      </c>
      <c r="G1945" s="123"/>
      <c r="H1945" s="123"/>
      <c r="I1945" s="575"/>
      <c r="J1945" s="623"/>
      <c r="K1945" s="576"/>
      <c r="L1945" s="308"/>
      <c r="M1945" s="308"/>
      <c r="N1945" s="308"/>
      <c r="O1945" s="308"/>
      <c r="P1945" s="308"/>
      <c r="Q1945" s="308"/>
      <c r="R1945" s="308"/>
      <c r="S1945" s="308"/>
      <c r="T1945" s="308"/>
      <c r="U1945" s="308"/>
      <c r="V1945" s="308"/>
      <c r="W1945" s="308"/>
      <c r="X1945" s="308"/>
      <c r="Y1945" s="308"/>
      <c r="Z1945" s="308"/>
    </row>
    <row r="1946" spans="1:26" s="368" customFormat="1" outlineLevel="1">
      <c r="A1946" s="294">
        <f t="shared" si="66"/>
        <v>1858</v>
      </c>
      <c r="B1946" s="174" t="s">
        <v>5120</v>
      </c>
      <c r="C1946" s="287" t="s">
        <v>201</v>
      </c>
      <c r="D1946" s="293">
        <v>8</v>
      </c>
      <c r="E1946" s="389"/>
      <c r="F1946" s="287">
        <v>8</v>
      </c>
      <c r="G1946" s="123"/>
      <c r="H1946" s="123"/>
      <c r="I1946" s="575"/>
      <c r="J1946" s="623"/>
      <c r="K1946" s="576"/>
      <c r="L1946" s="308"/>
      <c r="M1946" s="308"/>
      <c r="N1946" s="308"/>
      <c r="O1946" s="308"/>
      <c r="P1946" s="308"/>
      <c r="Q1946" s="308"/>
      <c r="R1946" s="308"/>
      <c r="S1946" s="308"/>
      <c r="T1946" s="308"/>
      <c r="U1946" s="308"/>
      <c r="V1946" s="308"/>
      <c r="W1946" s="308"/>
      <c r="X1946" s="308"/>
      <c r="Y1946" s="308"/>
      <c r="Z1946" s="308"/>
    </row>
    <row r="1947" spans="1:26" s="368" customFormat="1" outlineLevel="1">
      <c r="A1947" s="294">
        <f t="shared" si="66"/>
        <v>1859</v>
      </c>
      <c r="B1947" s="174" t="s">
        <v>4860</v>
      </c>
      <c r="C1947" s="287" t="s">
        <v>201</v>
      </c>
      <c r="D1947" s="293">
        <v>37</v>
      </c>
      <c r="E1947" s="389"/>
      <c r="F1947" s="287">
        <v>37</v>
      </c>
      <c r="G1947" s="123"/>
      <c r="H1947" s="123"/>
      <c r="I1947" s="575"/>
      <c r="J1947" s="623"/>
      <c r="K1947" s="576"/>
      <c r="L1947" s="308"/>
      <c r="M1947" s="308"/>
      <c r="N1947" s="308"/>
      <c r="O1947" s="308"/>
      <c r="P1947" s="308"/>
      <c r="Q1947" s="308"/>
      <c r="R1947" s="308"/>
      <c r="S1947" s="308"/>
      <c r="T1947" s="308"/>
      <c r="U1947" s="308"/>
      <c r="V1947" s="308"/>
      <c r="W1947" s="308"/>
      <c r="X1947" s="308"/>
      <c r="Y1947" s="308"/>
      <c r="Z1947" s="308"/>
    </row>
    <row r="1948" spans="1:26" s="368" customFormat="1" outlineLevel="1">
      <c r="A1948" s="294">
        <f t="shared" si="66"/>
        <v>1860</v>
      </c>
      <c r="B1948" s="174" t="s">
        <v>4861</v>
      </c>
      <c r="C1948" s="287" t="s">
        <v>201</v>
      </c>
      <c r="D1948" s="293">
        <v>37</v>
      </c>
      <c r="E1948" s="389"/>
      <c r="F1948" s="287">
        <v>37</v>
      </c>
      <c r="G1948" s="123"/>
      <c r="H1948" s="123"/>
      <c r="I1948" s="575"/>
      <c r="J1948" s="623"/>
      <c r="K1948" s="576"/>
      <c r="L1948" s="308"/>
      <c r="M1948" s="308"/>
      <c r="N1948" s="308"/>
      <c r="O1948" s="308"/>
      <c r="P1948" s="308"/>
      <c r="Q1948" s="308"/>
      <c r="R1948" s="308"/>
      <c r="S1948" s="308"/>
      <c r="T1948" s="308"/>
      <c r="U1948" s="308"/>
      <c r="V1948" s="308"/>
      <c r="W1948" s="308"/>
      <c r="X1948" s="308"/>
      <c r="Y1948" s="308"/>
      <c r="Z1948" s="308"/>
    </row>
    <row r="1949" spans="1:26" s="368" customFormat="1" outlineLevel="1">
      <c r="A1949" s="294">
        <f t="shared" si="66"/>
        <v>1861</v>
      </c>
      <c r="B1949" s="174" t="s">
        <v>5121</v>
      </c>
      <c r="C1949" s="287" t="s">
        <v>4747</v>
      </c>
      <c r="D1949" s="293">
        <v>74</v>
      </c>
      <c r="E1949" s="389"/>
      <c r="F1949" s="287">
        <v>74</v>
      </c>
      <c r="G1949" s="123"/>
      <c r="H1949" s="123"/>
      <c r="I1949" s="575"/>
      <c r="J1949" s="287">
        <v>1291</v>
      </c>
      <c r="K1949" s="576"/>
      <c r="L1949" s="308"/>
      <c r="M1949" s="308"/>
      <c r="N1949" s="308"/>
      <c r="O1949" s="308"/>
      <c r="P1949" s="308"/>
      <c r="Q1949" s="308"/>
      <c r="R1949" s="308"/>
      <c r="S1949" s="308"/>
      <c r="T1949" s="308"/>
      <c r="U1949" s="308"/>
      <c r="V1949" s="308"/>
      <c r="W1949" s="308"/>
      <c r="X1949" s="308"/>
      <c r="Y1949" s="308"/>
      <c r="Z1949" s="308"/>
    </row>
    <row r="1950" spans="1:26" s="368" customFormat="1" outlineLevel="1">
      <c r="A1950" s="294">
        <f t="shared" si="66"/>
        <v>1862</v>
      </c>
      <c r="B1950" s="174" t="s">
        <v>4863</v>
      </c>
      <c r="C1950" s="287" t="s">
        <v>4747</v>
      </c>
      <c r="D1950" s="293">
        <v>74</v>
      </c>
      <c r="E1950" s="389"/>
      <c r="F1950" s="287">
        <v>74</v>
      </c>
      <c r="G1950" s="123"/>
      <c r="H1950" s="123"/>
      <c r="I1950" s="575"/>
      <c r="J1950" s="287">
        <v>1560</v>
      </c>
      <c r="K1950" s="576"/>
      <c r="L1950" s="308"/>
      <c r="M1950" s="308"/>
      <c r="N1950" s="308"/>
      <c r="O1950" s="308"/>
      <c r="P1950" s="308"/>
      <c r="Q1950" s="308"/>
      <c r="R1950" s="308"/>
      <c r="S1950" s="308"/>
      <c r="T1950" s="308"/>
      <c r="U1950" s="308"/>
      <c r="V1950" s="308"/>
      <c r="W1950" s="308"/>
      <c r="X1950" s="308"/>
      <c r="Y1950" s="308"/>
      <c r="Z1950" s="308"/>
    </row>
    <row r="1951" spans="1:26" s="368" customFormat="1" outlineLevel="1">
      <c r="A1951" s="294">
        <f t="shared" si="66"/>
        <v>1863</v>
      </c>
      <c r="B1951" s="174" t="s">
        <v>5122</v>
      </c>
      <c r="C1951" s="287" t="s">
        <v>201</v>
      </c>
      <c r="D1951" s="293">
        <v>15</v>
      </c>
      <c r="E1951" s="389"/>
      <c r="F1951" s="287">
        <v>15</v>
      </c>
      <c r="G1951" s="123"/>
      <c r="H1951" s="123"/>
      <c r="I1951" s="575"/>
      <c r="J1951" s="624" t="s">
        <v>21</v>
      </c>
      <c r="K1951" s="576"/>
      <c r="L1951" s="308"/>
      <c r="M1951" s="308"/>
      <c r="N1951" s="308"/>
      <c r="O1951" s="308"/>
      <c r="P1951" s="308"/>
      <c r="Q1951" s="308"/>
      <c r="R1951" s="308"/>
      <c r="S1951" s="308"/>
      <c r="T1951" s="308"/>
      <c r="U1951" s="308"/>
      <c r="V1951" s="308"/>
      <c r="W1951" s="308"/>
      <c r="X1951" s="308"/>
      <c r="Y1951" s="308"/>
      <c r="Z1951" s="308"/>
    </row>
    <row r="1952" spans="1:26" s="368" customFormat="1" outlineLevel="1">
      <c r="A1952" s="294">
        <f t="shared" si="66"/>
        <v>1864</v>
      </c>
      <c r="B1952" s="174" t="s">
        <v>5123</v>
      </c>
      <c r="C1952" s="287" t="s">
        <v>201</v>
      </c>
      <c r="D1952" s="293">
        <v>15</v>
      </c>
      <c r="E1952" s="389"/>
      <c r="F1952" s="287">
        <v>15</v>
      </c>
      <c r="G1952" s="123"/>
      <c r="H1952" s="123"/>
      <c r="I1952" s="575"/>
      <c r="J1952" s="623"/>
      <c r="K1952" s="576"/>
      <c r="L1952" s="308"/>
      <c r="M1952" s="308"/>
      <c r="N1952" s="308"/>
      <c r="O1952" s="308"/>
      <c r="P1952" s="308"/>
      <c r="Q1952" s="308"/>
      <c r="R1952" s="308"/>
      <c r="S1952" s="308"/>
      <c r="T1952" s="308"/>
      <c r="U1952" s="308"/>
      <c r="V1952" s="308"/>
      <c r="W1952" s="308"/>
      <c r="X1952" s="308"/>
      <c r="Y1952" s="308"/>
      <c r="Z1952" s="308"/>
    </row>
    <row r="1953" spans="1:26" s="368" customFormat="1" outlineLevel="1">
      <c r="A1953" s="294">
        <f t="shared" si="66"/>
        <v>1865</v>
      </c>
      <c r="B1953" s="174" t="s">
        <v>5096</v>
      </c>
      <c r="C1953" s="287" t="s">
        <v>201</v>
      </c>
      <c r="D1953" s="293">
        <v>25</v>
      </c>
      <c r="E1953" s="389"/>
      <c r="F1953" s="287">
        <v>25</v>
      </c>
      <c r="G1953" s="123"/>
      <c r="H1953" s="123"/>
      <c r="I1953" s="575"/>
      <c r="J1953" s="287">
        <v>280</v>
      </c>
      <c r="K1953" s="576"/>
      <c r="L1953" s="308"/>
      <c r="M1953" s="308"/>
      <c r="N1953" s="308"/>
      <c r="O1953" s="308"/>
      <c r="P1953" s="308"/>
      <c r="Q1953" s="308"/>
      <c r="R1953" s="308"/>
      <c r="S1953" s="308"/>
      <c r="T1953" s="308"/>
      <c r="U1953" s="308"/>
      <c r="V1953" s="308"/>
      <c r="W1953" s="308"/>
      <c r="X1953" s="308"/>
      <c r="Y1953" s="308"/>
      <c r="Z1953" s="308"/>
    </row>
    <row r="1954" spans="1:26" s="368" customFormat="1" outlineLevel="1">
      <c r="A1954" s="294">
        <f t="shared" si="66"/>
        <v>1866</v>
      </c>
      <c r="B1954" s="174" t="s">
        <v>5097</v>
      </c>
      <c r="C1954" s="287" t="s">
        <v>201</v>
      </c>
      <c r="D1954" s="293">
        <v>25</v>
      </c>
      <c r="E1954" s="389"/>
      <c r="F1954" s="287">
        <v>25</v>
      </c>
      <c r="G1954" s="123"/>
      <c r="H1954" s="123"/>
      <c r="I1954" s="575"/>
      <c r="J1954" s="624" t="s">
        <v>21</v>
      </c>
      <c r="K1954" s="576"/>
      <c r="L1954" s="308"/>
      <c r="M1954" s="308"/>
      <c r="N1954" s="308"/>
      <c r="O1954" s="308"/>
      <c r="P1954" s="308"/>
      <c r="Q1954" s="308"/>
      <c r="R1954" s="308"/>
      <c r="S1954" s="308"/>
      <c r="T1954" s="308"/>
      <c r="U1954" s="308"/>
      <c r="V1954" s="308"/>
      <c r="W1954" s="308"/>
      <c r="X1954" s="308"/>
      <c r="Y1954" s="308"/>
      <c r="Z1954" s="308"/>
    </row>
    <row r="1955" spans="1:26" s="368" customFormat="1" outlineLevel="1">
      <c r="A1955" s="294">
        <f t="shared" si="66"/>
        <v>1867</v>
      </c>
      <c r="B1955" s="174" t="s">
        <v>4866</v>
      </c>
      <c r="C1955" s="287" t="s">
        <v>4747</v>
      </c>
      <c r="D1955" s="293">
        <v>3</v>
      </c>
      <c r="E1955" s="389"/>
      <c r="F1955" s="287">
        <v>3</v>
      </c>
      <c r="G1955" s="123"/>
      <c r="H1955" s="123"/>
      <c r="I1955" s="575"/>
      <c r="J1955" s="623"/>
      <c r="K1955" s="576"/>
      <c r="L1955" s="308"/>
      <c r="M1955" s="308"/>
      <c r="N1955" s="308"/>
      <c r="O1955" s="308"/>
      <c r="P1955" s="308"/>
      <c r="Q1955" s="308"/>
      <c r="R1955" s="308"/>
      <c r="S1955" s="308"/>
      <c r="T1955" s="308"/>
      <c r="U1955" s="308"/>
      <c r="V1955" s="308"/>
      <c r="W1955" s="308"/>
      <c r="X1955" s="308"/>
      <c r="Y1955" s="308"/>
      <c r="Z1955" s="308"/>
    </row>
    <row r="1956" spans="1:26" s="368" customFormat="1" outlineLevel="1">
      <c r="A1956" s="294">
        <f t="shared" si="66"/>
        <v>1868</v>
      </c>
      <c r="B1956" s="174" t="s">
        <v>4956</v>
      </c>
      <c r="C1956" s="294" t="s">
        <v>201</v>
      </c>
      <c r="D1956" s="293">
        <v>20</v>
      </c>
      <c r="E1956" s="389"/>
      <c r="F1956" s="287">
        <v>20</v>
      </c>
      <c r="G1956" s="123"/>
      <c r="H1956" s="123"/>
      <c r="I1956" s="575"/>
      <c r="J1956" s="623"/>
      <c r="K1956" s="576"/>
      <c r="L1956" s="308"/>
      <c r="M1956" s="308"/>
      <c r="N1956" s="308"/>
      <c r="O1956" s="308"/>
      <c r="P1956" s="308"/>
      <c r="Q1956" s="308"/>
      <c r="R1956" s="308"/>
      <c r="S1956" s="308"/>
      <c r="T1956" s="308"/>
      <c r="U1956" s="308"/>
      <c r="V1956" s="308"/>
      <c r="W1956" s="308"/>
      <c r="X1956" s="308"/>
      <c r="Y1956" s="308"/>
      <c r="Z1956" s="308"/>
    </row>
    <row r="1957" spans="1:26" s="368" customFormat="1" outlineLevel="1">
      <c r="A1957" s="294">
        <f t="shared" si="66"/>
        <v>1869</v>
      </c>
      <c r="B1957" s="174" t="s">
        <v>4955</v>
      </c>
      <c r="C1957" s="294" t="s">
        <v>201</v>
      </c>
      <c r="D1957" s="293">
        <v>20</v>
      </c>
      <c r="E1957" s="389"/>
      <c r="F1957" s="287">
        <v>20</v>
      </c>
      <c r="G1957" s="123"/>
      <c r="H1957" s="123"/>
      <c r="I1957" s="575"/>
      <c r="J1957" s="623"/>
      <c r="K1957" s="576"/>
      <c r="L1957" s="308"/>
      <c r="M1957" s="308"/>
      <c r="N1957" s="308"/>
      <c r="O1957" s="308"/>
      <c r="P1957" s="308"/>
      <c r="Q1957" s="308"/>
      <c r="R1957" s="308"/>
      <c r="S1957" s="308"/>
      <c r="T1957" s="308"/>
      <c r="U1957" s="308"/>
      <c r="V1957" s="308"/>
      <c r="W1957" s="308"/>
      <c r="X1957" s="308"/>
      <c r="Y1957" s="308"/>
      <c r="Z1957" s="308"/>
    </row>
    <row r="1958" spans="1:26" s="368" customFormat="1" outlineLevel="1">
      <c r="A1958" s="294">
        <f t="shared" si="66"/>
        <v>1870</v>
      </c>
      <c r="B1958" s="174" t="s">
        <v>5124</v>
      </c>
      <c r="C1958" s="287" t="s">
        <v>4747</v>
      </c>
      <c r="D1958" s="293">
        <v>15</v>
      </c>
      <c r="E1958" s="389"/>
      <c r="F1958" s="287">
        <v>15</v>
      </c>
      <c r="G1958" s="123"/>
      <c r="H1958" s="123"/>
      <c r="I1958" s="575"/>
      <c r="J1958" s="623"/>
      <c r="K1958" s="576"/>
      <c r="L1958" s="308"/>
      <c r="M1958" s="308"/>
      <c r="N1958" s="308"/>
      <c r="O1958" s="308"/>
      <c r="P1958" s="308"/>
      <c r="Q1958" s="308"/>
      <c r="R1958" s="308"/>
      <c r="S1958" s="308"/>
      <c r="T1958" s="308"/>
      <c r="U1958" s="308"/>
      <c r="V1958" s="308"/>
      <c r="W1958" s="308"/>
      <c r="X1958" s="308"/>
      <c r="Y1958" s="308"/>
      <c r="Z1958" s="308"/>
    </row>
    <row r="1959" spans="1:26" s="368" customFormat="1" outlineLevel="1">
      <c r="A1959" s="294">
        <f t="shared" si="66"/>
        <v>1871</v>
      </c>
      <c r="B1959" s="174" t="s">
        <v>4878</v>
      </c>
      <c r="C1959" s="294" t="s">
        <v>201</v>
      </c>
      <c r="D1959" s="293">
        <v>10</v>
      </c>
      <c r="E1959" s="389"/>
      <c r="F1959" s="287">
        <v>10</v>
      </c>
      <c r="G1959" s="123"/>
      <c r="H1959" s="123"/>
      <c r="I1959" s="575"/>
      <c r="J1959" s="623"/>
      <c r="K1959" s="576"/>
      <c r="L1959" s="308"/>
      <c r="M1959" s="308"/>
      <c r="N1959" s="308"/>
      <c r="O1959" s="308"/>
      <c r="P1959" s="308"/>
      <c r="Q1959" s="308"/>
      <c r="R1959" s="308"/>
      <c r="S1959" s="308"/>
      <c r="T1959" s="308"/>
      <c r="U1959" s="308"/>
      <c r="V1959" s="308"/>
      <c r="W1959" s="308"/>
      <c r="X1959" s="308"/>
      <c r="Y1959" s="308"/>
      <c r="Z1959" s="308"/>
    </row>
    <row r="1960" spans="1:26" s="368" customFormat="1" outlineLevel="1">
      <c r="A1960" s="294">
        <f t="shared" si="66"/>
        <v>1872</v>
      </c>
      <c r="B1960" s="174" t="s">
        <v>5125</v>
      </c>
      <c r="C1960" s="287" t="s">
        <v>126</v>
      </c>
      <c r="D1960" s="293">
        <v>74</v>
      </c>
      <c r="E1960" s="389"/>
      <c r="F1960" s="287">
        <v>74</v>
      </c>
      <c r="G1960" s="123"/>
      <c r="H1960" s="123"/>
      <c r="I1960" s="575"/>
      <c r="J1960" s="287">
        <v>16</v>
      </c>
      <c r="K1960" s="576"/>
      <c r="L1960" s="308"/>
      <c r="M1960" s="308"/>
      <c r="N1960" s="308"/>
      <c r="O1960" s="308"/>
      <c r="P1960" s="308"/>
      <c r="Q1960" s="308"/>
      <c r="R1960" s="308"/>
      <c r="S1960" s="308"/>
      <c r="T1960" s="308"/>
      <c r="U1960" s="308"/>
      <c r="V1960" s="308"/>
      <c r="W1960" s="308"/>
      <c r="X1960" s="308"/>
      <c r="Y1960" s="308"/>
      <c r="Z1960" s="308"/>
    </row>
    <row r="1961" spans="1:26" s="368" customFormat="1" outlineLevel="1">
      <c r="A1961" s="294">
        <f t="shared" si="66"/>
        <v>1873</v>
      </c>
      <c r="B1961" s="174" t="s">
        <v>5126</v>
      </c>
      <c r="C1961" s="287" t="s">
        <v>126</v>
      </c>
      <c r="D1961" s="293">
        <v>74</v>
      </c>
      <c r="E1961" s="389"/>
      <c r="F1961" s="287">
        <v>74</v>
      </c>
      <c r="G1961" s="123"/>
      <c r="H1961" s="123"/>
      <c r="I1961" s="575"/>
      <c r="J1961" s="287">
        <v>18</v>
      </c>
      <c r="K1961" s="576"/>
      <c r="L1961" s="308"/>
      <c r="M1961" s="308"/>
      <c r="N1961" s="308"/>
      <c r="O1961" s="308"/>
      <c r="P1961" s="308"/>
      <c r="Q1961" s="308"/>
      <c r="R1961" s="308"/>
      <c r="S1961" s="308"/>
      <c r="T1961" s="308"/>
      <c r="U1961" s="308"/>
      <c r="V1961" s="308"/>
      <c r="W1961" s="308"/>
      <c r="X1961" s="308"/>
      <c r="Y1961" s="308"/>
      <c r="Z1961" s="308"/>
    </row>
    <row r="1962" spans="1:26" s="368" customFormat="1" outlineLevel="1">
      <c r="A1962" s="294">
        <f t="shared" si="66"/>
        <v>1874</v>
      </c>
      <c r="B1962" s="174" t="s">
        <v>5127</v>
      </c>
      <c r="C1962" s="287" t="s">
        <v>126</v>
      </c>
      <c r="D1962" s="293">
        <v>592</v>
      </c>
      <c r="E1962" s="389"/>
      <c r="F1962" s="287">
        <v>592</v>
      </c>
      <c r="G1962" s="123"/>
      <c r="H1962" s="123"/>
      <c r="I1962" s="575"/>
      <c r="J1962" s="287" t="s">
        <v>5128</v>
      </c>
      <c r="K1962" s="576"/>
      <c r="L1962" s="308"/>
      <c r="M1962" s="308"/>
      <c r="N1962" s="308"/>
      <c r="O1962" s="308"/>
      <c r="P1962" s="308"/>
      <c r="Q1962" s="308"/>
      <c r="R1962" s="308"/>
      <c r="S1962" s="308"/>
      <c r="T1962" s="308"/>
      <c r="U1962" s="308"/>
      <c r="V1962" s="308"/>
      <c r="W1962" s="308"/>
      <c r="X1962" s="308"/>
      <c r="Y1962" s="308"/>
      <c r="Z1962" s="308"/>
    </row>
    <row r="1963" spans="1:26" s="368" customFormat="1" outlineLevel="1">
      <c r="A1963" s="294">
        <f t="shared" si="66"/>
        <v>1875</v>
      </c>
      <c r="B1963" s="174" t="s">
        <v>4867</v>
      </c>
      <c r="C1963" s="294" t="s">
        <v>201</v>
      </c>
      <c r="D1963" s="293">
        <v>60</v>
      </c>
      <c r="E1963" s="389"/>
      <c r="F1963" s="287">
        <v>60</v>
      </c>
      <c r="G1963" s="123"/>
      <c r="H1963" s="123"/>
      <c r="I1963" s="575"/>
      <c r="J1963" s="624" t="s">
        <v>21</v>
      </c>
      <c r="K1963" s="576"/>
      <c r="L1963" s="308"/>
      <c r="M1963" s="308"/>
      <c r="N1963" s="308"/>
      <c r="O1963" s="308"/>
      <c r="P1963" s="308"/>
      <c r="Q1963" s="308"/>
      <c r="R1963" s="308"/>
      <c r="S1963" s="308"/>
      <c r="T1963" s="308"/>
      <c r="U1963" s="308"/>
      <c r="V1963" s="308"/>
      <c r="W1963" s="308"/>
      <c r="X1963" s="308"/>
      <c r="Y1963" s="308"/>
      <c r="Z1963" s="308"/>
    </row>
    <row r="1964" spans="1:26" s="368" customFormat="1" outlineLevel="1">
      <c r="A1964" s="294">
        <f t="shared" si="66"/>
        <v>1876</v>
      </c>
      <c r="B1964" s="174" t="s">
        <v>5129</v>
      </c>
      <c r="C1964" s="287" t="s">
        <v>4747</v>
      </c>
      <c r="D1964" s="293">
        <v>20</v>
      </c>
      <c r="E1964" s="389"/>
      <c r="F1964" s="287">
        <v>20</v>
      </c>
      <c r="G1964" s="123"/>
      <c r="H1964" s="123"/>
      <c r="I1964" s="575"/>
      <c r="J1964" s="623"/>
      <c r="K1964" s="576"/>
      <c r="L1964" s="308"/>
      <c r="M1964" s="308"/>
      <c r="N1964" s="308"/>
      <c r="O1964" s="308"/>
      <c r="P1964" s="308"/>
      <c r="Q1964" s="308"/>
      <c r="R1964" s="308"/>
      <c r="S1964" s="308"/>
      <c r="T1964" s="308"/>
      <c r="U1964" s="308"/>
      <c r="V1964" s="308"/>
      <c r="W1964" s="308"/>
      <c r="X1964" s="308"/>
      <c r="Y1964" s="308"/>
      <c r="Z1964" s="308"/>
    </row>
    <row r="1965" spans="1:26" s="368" customFormat="1" outlineLevel="1">
      <c r="A1965" s="294">
        <f t="shared" si="66"/>
        <v>1877</v>
      </c>
      <c r="B1965" s="174" t="s">
        <v>5130</v>
      </c>
      <c r="C1965" s="287" t="s">
        <v>4747</v>
      </c>
      <c r="D1965" s="293">
        <v>20</v>
      </c>
      <c r="E1965" s="389"/>
      <c r="F1965" s="287">
        <v>20</v>
      </c>
      <c r="G1965" s="123"/>
      <c r="H1965" s="123"/>
      <c r="I1965" s="575"/>
      <c r="J1965" s="623"/>
      <c r="K1965" s="576"/>
      <c r="L1965" s="308"/>
      <c r="M1965" s="308"/>
      <c r="N1965" s="308"/>
      <c r="O1965" s="308"/>
      <c r="P1965" s="308"/>
      <c r="Q1965" s="308"/>
      <c r="R1965" s="308"/>
      <c r="S1965" s="308"/>
      <c r="T1965" s="308"/>
      <c r="U1965" s="308"/>
      <c r="V1965" s="308"/>
      <c r="W1965" s="308"/>
      <c r="X1965" s="308"/>
      <c r="Y1965" s="308"/>
      <c r="Z1965" s="308"/>
    </row>
    <row r="1966" spans="1:26" s="368" customFormat="1" outlineLevel="1">
      <c r="A1966" s="294">
        <f t="shared" si="66"/>
        <v>1878</v>
      </c>
      <c r="B1966" s="174" t="s">
        <v>5131</v>
      </c>
      <c r="C1966" s="287" t="s">
        <v>126</v>
      </c>
      <c r="D1966" s="293">
        <v>20</v>
      </c>
      <c r="E1966" s="389"/>
      <c r="F1966" s="287">
        <v>20</v>
      </c>
      <c r="G1966" s="123"/>
      <c r="H1966" s="123"/>
      <c r="I1966" s="575"/>
      <c r="J1966" s="623"/>
      <c r="K1966" s="576"/>
      <c r="L1966" s="308"/>
      <c r="M1966" s="308"/>
      <c r="N1966" s="308"/>
      <c r="O1966" s="308"/>
      <c r="P1966" s="308"/>
      <c r="Q1966" s="308"/>
      <c r="R1966" s="308"/>
      <c r="S1966" s="308"/>
      <c r="T1966" s="308"/>
      <c r="U1966" s="308"/>
      <c r="V1966" s="308"/>
      <c r="W1966" s="308"/>
      <c r="X1966" s="308"/>
      <c r="Y1966" s="308"/>
      <c r="Z1966" s="308"/>
    </row>
    <row r="1967" spans="1:26" s="368" customFormat="1" outlineLevel="1">
      <c r="A1967" s="294">
        <f t="shared" si="66"/>
        <v>1879</v>
      </c>
      <c r="B1967" s="174" t="s">
        <v>5132</v>
      </c>
      <c r="C1967" s="287" t="s">
        <v>126</v>
      </c>
      <c r="D1967" s="293">
        <v>15</v>
      </c>
      <c r="E1967" s="389"/>
      <c r="F1967" s="287">
        <v>15</v>
      </c>
      <c r="G1967" s="123"/>
      <c r="H1967" s="123"/>
      <c r="I1967" s="575"/>
      <c r="J1967" s="623"/>
      <c r="K1967" s="576"/>
      <c r="L1967" s="308"/>
      <c r="M1967" s="308"/>
      <c r="N1967" s="308"/>
      <c r="O1967" s="308"/>
      <c r="P1967" s="308"/>
      <c r="Q1967" s="308"/>
      <c r="R1967" s="308"/>
      <c r="S1967" s="308"/>
      <c r="T1967" s="308"/>
      <c r="U1967" s="308"/>
      <c r="V1967" s="308"/>
      <c r="W1967" s="308"/>
      <c r="X1967" s="308"/>
      <c r="Y1967" s="308"/>
      <c r="Z1967" s="308"/>
    </row>
    <row r="1968" spans="1:26" s="368" customFormat="1" outlineLevel="1">
      <c r="A1968" s="294">
        <f t="shared" si="66"/>
        <v>1880</v>
      </c>
      <c r="B1968" s="174" t="s">
        <v>5133</v>
      </c>
      <c r="C1968" s="294" t="s">
        <v>201</v>
      </c>
      <c r="D1968" s="293">
        <v>20</v>
      </c>
      <c r="E1968" s="389"/>
      <c r="F1968" s="287">
        <v>20</v>
      </c>
      <c r="G1968" s="123"/>
      <c r="H1968" s="123"/>
      <c r="I1968" s="575"/>
      <c r="J1968" s="623"/>
      <c r="K1968" s="576"/>
      <c r="L1968" s="308"/>
      <c r="M1968" s="308"/>
      <c r="N1968" s="308"/>
      <c r="O1968" s="308"/>
      <c r="P1968" s="308"/>
      <c r="Q1968" s="308"/>
      <c r="R1968" s="308"/>
      <c r="S1968" s="308"/>
      <c r="T1968" s="308"/>
      <c r="U1968" s="308"/>
      <c r="V1968" s="308"/>
      <c r="W1968" s="308"/>
      <c r="X1968" s="308"/>
      <c r="Y1968" s="308"/>
      <c r="Z1968" s="308"/>
    </row>
    <row r="1969" spans="1:26" s="368" customFormat="1" outlineLevel="1">
      <c r="A1969" s="294">
        <f t="shared" si="66"/>
        <v>1881</v>
      </c>
      <c r="B1969" s="174" t="s">
        <v>5134</v>
      </c>
      <c r="C1969" s="287" t="s">
        <v>126</v>
      </c>
      <c r="D1969" s="293">
        <v>74</v>
      </c>
      <c r="E1969" s="389"/>
      <c r="F1969" s="287">
        <v>74</v>
      </c>
      <c r="G1969" s="123"/>
      <c r="H1969" s="123"/>
      <c r="I1969" s="575"/>
      <c r="J1969" s="623"/>
      <c r="K1969" s="576"/>
      <c r="L1969" s="308"/>
      <c r="M1969" s="308"/>
      <c r="N1969" s="308"/>
      <c r="O1969" s="308"/>
      <c r="P1969" s="308"/>
      <c r="Q1969" s="308"/>
      <c r="R1969" s="308"/>
      <c r="S1969" s="308"/>
      <c r="T1969" s="308"/>
      <c r="U1969" s="308"/>
      <c r="V1969" s="308"/>
      <c r="W1969" s="308"/>
      <c r="X1969" s="308"/>
      <c r="Y1969" s="308"/>
      <c r="Z1969" s="308"/>
    </row>
    <row r="1970" spans="1:26" s="368" customFormat="1" outlineLevel="1">
      <c r="A1970" s="294">
        <f t="shared" si="66"/>
        <v>1882</v>
      </c>
      <c r="B1970" s="174" t="s">
        <v>5135</v>
      </c>
      <c r="C1970" s="287" t="s">
        <v>126</v>
      </c>
      <c r="D1970" s="293">
        <v>74</v>
      </c>
      <c r="E1970" s="389"/>
      <c r="F1970" s="287">
        <v>74</v>
      </c>
      <c r="G1970" s="123"/>
      <c r="H1970" s="123"/>
      <c r="I1970" s="575"/>
      <c r="J1970" s="623"/>
      <c r="K1970" s="576"/>
      <c r="L1970" s="308"/>
      <c r="M1970" s="308"/>
      <c r="N1970" s="308"/>
      <c r="O1970" s="308"/>
      <c r="P1970" s="308"/>
      <c r="Q1970" s="308"/>
      <c r="R1970" s="308"/>
      <c r="S1970" s="308"/>
      <c r="T1970" s="308"/>
      <c r="U1970" s="308"/>
      <c r="V1970" s="308"/>
      <c r="W1970" s="308"/>
      <c r="X1970" s="308"/>
      <c r="Y1970" s="308"/>
      <c r="Z1970" s="308"/>
    </row>
    <row r="1971" spans="1:26" s="368" customFormat="1" ht="13.5" outlineLevel="1">
      <c r="A1971" s="175"/>
      <c r="B1971" s="744" t="s">
        <v>5136</v>
      </c>
      <c r="C1971" s="750"/>
      <c r="D1971" s="750"/>
      <c r="E1971" s="750"/>
      <c r="F1971" s="750"/>
      <c r="G1971" s="750"/>
      <c r="H1971" s="750"/>
      <c r="I1971" s="750"/>
      <c r="J1971" s="750"/>
      <c r="K1971" s="750"/>
      <c r="L1971" s="308"/>
      <c r="M1971" s="308"/>
      <c r="N1971" s="308"/>
      <c r="O1971" s="308"/>
      <c r="P1971" s="308"/>
      <c r="Q1971" s="308"/>
      <c r="R1971" s="308"/>
      <c r="S1971" s="308"/>
      <c r="T1971" s="308"/>
      <c r="U1971" s="308"/>
      <c r="V1971" s="308"/>
      <c r="W1971" s="308"/>
      <c r="X1971" s="308"/>
      <c r="Y1971" s="308"/>
      <c r="Z1971" s="308"/>
    </row>
    <row r="1972" spans="1:26" s="368" customFormat="1" outlineLevel="1">
      <c r="A1972" s="291">
        <f>A1970+1</f>
        <v>1883</v>
      </c>
      <c r="B1972" s="347" t="s">
        <v>4881</v>
      </c>
      <c r="C1972" s="282" t="s">
        <v>4747</v>
      </c>
      <c r="D1972" s="391">
        <v>4</v>
      </c>
      <c r="E1972" s="282">
        <v>4</v>
      </c>
      <c r="F1972" s="166"/>
      <c r="G1972" s="166"/>
      <c r="H1972" s="166"/>
      <c r="I1972" s="575" t="s">
        <v>4328</v>
      </c>
      <c r="J1972" s="282" t="s">
        <v>5137</v>
      </c>
      <c r="K1972" s="575" t="s">
        <v>5138</v>
      </c>
      <c r="L1972" s="395"/>
      <c r="M1972" s="395"/>
      <c r="N1972" s="395"/>
      <c r="O1972" s="395"/>
      <c r="P1972" s="395"/>
      <c r="Q1972" s="395"/>
      <c r="R1972" s="395"/>
      <c r="S1972" s="395"/>
      <c r="T1972" s="395"/>
      <c r="U1972" s="395"/>
      <c r="V1972" s="395"/>
      <c r="W1972" s="395"/>
      <c r="X1972" s="395"/>
      <c r="Y1972" s="395"/>
      <c r="Z1972" s="395"/>
    </row>
    <row r="1973" spans="1:26" s="368" customFormat="1" outlineLevel="1">
      <c r="A1973" s="291">
        <f t="shared" ref="A1973:A2000" si="67">A1972+1</f>
        <v>1884</v>
      </c>
      <c r="B1973" s="347" t="s">
        <v>1518</v>
      </c>
      <c r="C1973" s="282" t="s">
        <v>4747</v>
      </c>
      <c r="D1973" s="391">
        <v>4</v>
      </c>
      <c r="E1973" s="282">
        <v>4</v>
      </c>
      <c r="F1973" s="166"/>
      <c r="G1973" s="166"/>
      <c r="H1973" s="166"/>
      <c r="I1973" s="575"/>
      <c r="J1973" s="282" t="s">
        <v>5139</v>
      </c>
      <c r="K1973" s="623"/>
      <c r="L1973" s="395"/>
      <c r="M1973" s="395"/>
      <c r="N1973" s="395"/>
      <c r="O1973" s="395"/>
      <c r="P1973" s="395"/>
      <c r="Q1973" s="395"/>
      <c r="R1973" s="395"/>
      <c r="S1973" s="395"/>
      <c r="T1973" s="395"/>
      <c r="U1973" s="395"/>
      <c r="V1973" s="395"/>
      <c r="W1973" s="395"/>
      <c r="X1973" s="395"/>
      <c r="Y1973" s="395"/>
      <c r="Z1973" s="395"/>
    </row>
    <row r="1974" spans="1:26" s="368" customFormat="1" ht="25.5" outlineLevel="1">
      <c r="A1974" s="291">
        <f t="shared" si="67"/>
        <v>1885</v>
      </c>
      <c r="B1974" s="347" t="s">
        <v>5140</v>
      </c>
      <c r="C1974" s="282" t="s">
        <v>4747</v>
      </c>
      <c r="D1974" s="391">
        <v>4</v>
      </c>
      <c r="E1974" s="282">
        <v>4</v>
      </c>
      <c r="F1974" s="166"/>
      <c r="G1974" s="166"/>
      <c r="H1974" s="166"/>
      <c r="I1974" s="575"/>
      <c r="J1974" s="282" t="s">
        <v>21</v>
      </c>
      <c r="K1974" s="623"/>
      <c r="L1974" s="395"/>
      <c r="M1974" s="395"/>
      <c r="N1974" s="395"/>
      <c r="O1974" s="395"/>
      <c r="P1974" s="395"/>
      <c r="Q1974" s="395"/>
      <c r="R1974" s="395"/>
      <c r="S1974" s="395"/>
      <c r="T1974" s="395"/>
      <c r="U1974" s="395"/>
      <c r="V1974" s="395"/>
      <c r="W1974" s="395"/>
      <c r="X1974" s="395"/>
      <c r="Y1974" s="395"/>
      <c r="Z1974" s="395"/>
    </row>
    <row r="1975" spans="1:26" s="368" customFormat="1" outlineLevel="1">
      <c r="A1975" s="291">
        <f t="shared" si="67"/>
        <v>1886</v>
      </c>
      <c r="B1975" s="347" t="s">
        <v>5141</v>
      </c>
      <c r="C1975" s="282" t="s">
        <v>4747</v>
      </c>
      <c r="D1975" s="391">
        <v>4</v>
      </c>
      <c r="E1975" s="282">
        <v>4</v>
      </c>
      <c r="F1975" s="166"/>
      <c r="G1975" s="166"/>
      <c r="H1975" s="166"/>
      <c r="I1975" s="575"/>
      <c r="J1975" s="282" t="s">
        <v>5142</v>
      </c>
      <c r="K1975" s="623"/>
      <c r="L1975" s="395"/>
      <c r="M1975" s="395"/>
      <c r="N1975" s="395"/>
      <c r="O1975" s="395"/>
      <c r="P1975" s="395"/>
      <c r="Q1975" s="395"/>
      <c r="R1975" s="395"/>
      <c r="S1975" s="395"/>
      <c r="T1975" s="395"/>
      <c r="U1975" s="395"/>
      <c r="V1975" s="395"/>
      <c r="W1975" s="395"/>
      <c r="X1975" s="395"/>
      <c r="Y1975" s="395"/>
      <c r="Z1975" s="395"/>
    </row>
    <row r="1976" spans="1:26" s="368" customFormat="1" outlineLevel="1">
      <c r="A1976" s="291">
        <f t="shared" si="67"/>
        <v>1887</v>
      </c>
      <c r="B1976" s="347" t="s">
        <v>5143</v>
      </c>
      <c r="C1976" s="282" t="s">
        <v>4747</v>
      </c>
      <c r="D1976" s="391">
        <v>4</v>
      </c>
      <c r="E1976" s="282">
        <v>4</v>
      </c>
      <c r="F1976" s="166"/>
      <c r="G1976" s="166"/>
      <c r="H1976" s="166"/>
      <c r="I1976" s="575"/>
      <c r="J1976" s="282">
        <v>94582693</v>
      </c>
      <c r="K1976" s="623"/>
      <c r="L1976" s="395"/>
      <c r="M1976" s="395"/>
      <c r="N1976" s="395"/>
      <c r="O1976" s="395"/>
      <c r="P1976" s="395"/>
      <c r="Q1976" s="395"/>
      <c r="R1976" s="395"/>
      <c r="S1976" s="395"/>
      <c r="T1976" s="395"/>
      <c r="U1976" s="395"/>
      <c r="V1976" s="395"/>
      <c r="W1976" s="395"/>
      <c r="X1976" s="395"/>
      <c r="Y1976" s="395"/>
      <c r="Z1976" s="395"/>
    </row>
    <row r="1977" spans="1:26" s="368" customFormat="1" outlineLevel="1">
      <c r="A1977" s="291">
        <f t="shared" si="67"/>
        <v>1888</v>
      </c>
      <c r="B1977" s="347" t="s">
        <v>1495</v>
      </c>
      <c r="C1977" s="282" t="s">
        <v>126</v>
      </c>
      <c r="D1977" s="391">
        <v>2</v>
      </c>
      <c r="E1977" s="282">
        <v>2</v>
      </c>
      <c r="F1977" s="166"/>
      <c r="G1977" s="166"/>
      <c r="H1977" s="166"/>
      <c r="I1977" s="575"/>
      <c r="J1977" s="657" t="s">
        <v>21</v>
      </c>
      <c r="K1977" s="623"/>
      <c r="L1977" s="395"/>
      <c r="M1977" s="395"/>
      <c r="N1977" s="395"/>
      <c r="O1977" s="395"/>
      <c r="P1977" s="395"/>
      <c r="Q1977" s="395"/>
      <c r="R1977" s="395"/>
      <c r="S1977" s="395"/>
      <c r="T1977" s="395"/>
      <c r="U1977" s="395"/>
      <c r="V1977" s="395"/>
      <c r="W1977" s="395"/>
      <c r="X1977" s="395"/>
      <c r="Y1977" s="395"/>
      <c r="Z1977" s="395"/>
    </row>
    <row r="1978" spans="1:26" s="368" customFormat="1" outlineLevel="1">
      <c r="A1978" s="291">
        <f t="shared" si="67"/>
        <v>1889</v>
      </c>
      <c r="B1978" s="347" t="s">
        <v>4932</v>
      </c>
      <c r="C1978" s="282" t="s">
        <v>4747</v>
      </c>
      <c r="D1978" s="391">
        <v>4</v>
      </c>
      <c r="E1978" s="282">
        <v>4</v>
      </c>
      <c r="F1978" s="166"/>
      <c r="G1978" s="166"/>
      <c r="H1978" s="166"/>
      <c r="I1978" s="575"/>
      <c r="J1978" s="623"/>
      <c r="K1978" s="623"/>
      <c r="L1978" s="395"/>
      <c r="M1978" s="395"/>
      <c r="N1978" s="395"/>
      <c r="O1978" s="395"/>
      <c r="P1978" s="395"/>
      <c r="Q1978" s="395"/>
      <c r="R1978" s="395"/>
      <c r="S1978" s="395"/>
      <c r="T1978" s="395"/>
      <c r="U1978" s="395"/>
      <c r="V1978" s="395"/>
      <c r="W1978" s="395"/>
      <c r="X1978" s="395"/>
      <c r="Y1978" s="395"/>
      <c r="Z1978" s="395"/>
    </row>
    <row r="1979" spans="1:26" s="368" customFormat="1" outlineLevel="1">
      <c r="A1979" s="291">
        <f t="shared" si="67"/>
        <v>1890</v>
      </c>
      <c r="B1979" s="347" t="s">
        <v>5144</v>
      </c>
      <c r="C1979" s="282" t="s">
        <v>4747</v>
      </c>
      <c r="D1979" s="391">
        <v>2</v>
      </c>
      <c r="E1979" s="282">
        <v>2</v>
      </c>
      <c r="F1979" s="166"/>
      <c r="G1979" s="166"/>
      <c r="H1979" s="166"/>
      <c r="I1979" s="575"/>
      <c r="J1979" s="282">
        <v>94582132</v>
      </c>
      <c r="K1979" s="623"/>
      <c r="L1979" s="395"/>
      <c r="M1979" s="395"/>
      <c r="N1979" s="395"/>
      <c r="O1979" s="395"/>
      <c r="P1979" s="395"/>
      <c r="Q1979" s="395"/>
      <c r="R1979" s="395"/>
      <c r="S1979" s="395"/>
      <c r="T1979" s="395"/>
      <c r="U1979" s="395"/>
      <c r="V1979" s="395"/>
      <c r="W1979" s="395"/>
      <c r="X1979" s="395"/>
      <c r="Y1979" s="395"/>
      <c r="Z1979" s="395"/>
    </row>
    <row r="1980" spans="1:26" s="368" customFormat="1" outlineLevel="1">
      <c r="A1980" s="291">
        <f t="shared" si="67"/>
        <v>1891</v>
      </c>
      <c r="B1980" s="347" t="s">
        <v>5145</v>
      </c>
      <c r="C1980" s="282" t="s">
        <v>4747</v>
      </c>
      <c r="D1980" s="391">
        <v>2</v>
      </c>
      <c r="E1980" s="282">
        <v>2</v>
      </c>
      <c r="F1980" s="166"/>
      <c r="G1980" s="166"/>
      <c r="H1980" s="166"/>
      <c r="I1980" s="575"/>
      <c r="J1980" s="282">
        <v>94582135</v>
      </c>
      <c r="K1980" s="623"/>
      <c r="L1980" s="395"/>
      <c r="M1980" s="395"/>
      <c r="N1980" s="395"/>
      <c r="O1980" s="395"/>
      <c r="P1980" s="395"/>
      <c r="Q1980" s="395"/>
      <c r="R1980" s="395"/>
      <c r="S1980" s="395"/>
      <c r="T1980" s="395"/>
      <c r="U1980" s="395"/>
      <c r="V1980" s="395"/>
      <c r="W1980" s="395"/>
      <c r="X1980" s="395"/>
      <c r="Y1980" s="395"/>
      <c r="Z1980" s="395"/>
    </row>
    <row r="1981" spans="1:26" s="368" customFormat="1" outlineLevel="1">
      <c r="A1981" s="291">
        <f t="shared" si="67"/>
        <v>1892</v>
      </c>
      <c r="B1981" s="347" t="s">
        <v>5146</v>
      </c>
      <c r="C1981" s="282" t="s">
        <v>4747</v>
      </c>
      <c r="D1981" s="391">
        <v>2</v>
      </c>
      <c r="E1981" s="282">
        <v>2</v>
      </c>
      <c r="F1981" s="166"/>
      <c r="G1981" s="166"/>
      <c r="H1981" s="166"/>
      <c r="I1981" s="575"/>
      <c r="J1981" s="282">
        <v>94582157</v>
      </c>
      <c r="K1981" s="623"/>
      <c r="L1981" s="395"/>
      <c r="M1981" s="395"/>
      <c r="N1981" s="395"/>
      <c r="O1981" s="395"/>
      <c r="P1981" s="395"/>
      <c r="Q1981" s="395"/>
      <c r="R1981" s="395"/>
      <c r="S1981" s="395"/>
      <c r="T1981" s="395"/>
      <c r="U1981" s="395"/>
      <c r="V1981" s="395"/>
      <c r="W1981" s="395"/>
      <c r="X1981" s="395"/>
      <c r="Y1981" s="395"/>
      <c r="Z1981" s="395"/>
    </row>
    <row r="1982" spans="1:26" s="368" customFormat="1" outlineLevel="1">
      <c r="A1982" s="291">
        <f t="shared" si="67"/>
        <v>1893</v>
      </c>
      <c r="B1982" s="347" t="s">
        <v>5147</v>
      </c>
      <c r="C1982" s="282" t="s">
        <v>201</v>
      </c>
      <c r="D1982" s="391">
        <v>4</v>
      </c>
      <c r="E1982" s="282">
        <v>4</v>
      </c>
      <c r="F1982" s="166"/>
      <c r="G1982" s="166"/>
      <c r="H1982" s="166"/>
      <c r="I1982" s="575"/>
      <c r="J1982" s="657" t="s">
        <v>21</v>
      </c>
      <c r="K1982" s="623"/>
      <c r="L1982" s="395"/>
      <c r="M1982" s="395"/>
      <c r="N1982" s="395"/>
      <c r="O1982" s="395"/>
      <c r="P1982" s="395"/>
      <c r="Q1982" s="395"/>
      <c r="R1982" s="395"/>
      <c r="S1982" s="395"/>
      <c r="T1982" s="395"/>
      <c r="U1982" s="395"/>
      <c r="V1982" s="395"/>
      <c r="W1982" s="395"/>
      <c r="X1982" s="395"/>
      <c r="Y1982" s="395"/>
      <c r="Z1982" s="395"/>
    </row>
    <row r="1983" spans="1:26" s="368" customFormat="1" outlineLevel="1">
      <c r="A1983" s="291">
        <f t="shared" si="67"/>
        <v>1894</v>
      </c>
      <c r="B1983" s="347" t="s">
        <v>5148</v>
      </c>
      <c r="C1983" s="282" t="s">
        <v>201</v>
      </c>
      <c r="D1983" s="391">
        <v>3</v>
      </c>
      <c r="E1983" s="282">
        <v>3</v>
      </c>
      <c r="F1983" s="166"/>
      <c r="G1983" s="166"/>
      <c r="H1983" s="166"/>
      <c r="I1983" s="575"/>
      <c r="J1983" s="623"/>
      <c r="K1983" s="623"/>
      <c r="L1983" s="395"/>
      <c r="M1983" s="395"/>
      <c r="N1983" s="395"/>
      <c r="O1983" s="395"/>
      <c r="P1983" s="395"/>
      <c r="Q1983" s="395"/>
      <c r="R1983" s="395"/>
      <c r="S1983" s="395"/>
      <c r="T1983" s="395"/>
      <c r="U1983" s="395"/>
      <c r="V1983" s="395"/>
      <c r="W1983" s="395"/>
      <c r="X1983" s="395"/>
      <c r="Y1983" s="395"/>
      <c r="Z1983" s="395"/>
    </row>
    <row r="1984" spans="1:26" s="368" customFormat="1" outlineLevel="1">
      <c r="A1984" s="291">
        <f t="shared" si="67"/>
        <v>1895</v>
      </c>
      <c r="B1984" s="347" t="s">
        <v>5149</v>
      </c>
      <c r="C1984" s="282" t="s">
        <v>201</v>
      </c>
      <c r="D1984" s="391">
        <v>3</v>
      </c>
      <c r="E1984" s="282">
        <v>3</v>
      </c>
      <c r="F1984" s="166"/>
      <c r="G1984" s="166"/>
      <c r="H1984" s="166"/>
      <c r="I1984" s="575"/>
      <c r="J1984" s="623"/>
      <c r="K1984" s="623"/>
      <c r="L1984" s="395"/>
      <c r="M1984" s="395"/>
      <c r="N1984" s="395"/>
      <c r="O1984" s="395"/>
      <c r="P1984" s="395"/>
      <c r="Q1984" s="395"/>
      <c r="R1984" s="395"/>
      <c r="S1984" s="395"/>
      <c r="T1984" s="395"/>
      <c r="U1984" s="395"/>
      <c r="V1984" s="395"/>
      <c r="W1984" s="395"/>
      <c r="X1984" s="395"/>
      <c r="Y1984" s="395"/>
      <c r="Z1984" s="395"/>
    </row>
    <row r="1985" spans="1:26" s="368" customFormat="1" outlineLevel="1">
      <c r="A1985" s="291">
        <f t="shared" si="67"/>
        <v>1896</v>
      </c>
      <c r="B1985" s="347" t="s">
        <v>5150</v>
      </c>
      <c r="C1985" s="282" t="s">
        <v>4747</v>
      </c>
      <c r="D1985" s="391">
        <v>3</v>
      </c>
      <c r="E1985" s="282">
        <v>3</v>
      </c>
      <c r="F1985" s="166"/>
      <c r="G1985" s="166"/>
      <c r="H1985" s="166"/>
      <c r="I1985" s="575"/>
      <c r="J1985" s="623"/>
      <c r="K1985" s="623"/>
      <c r="L1985" s="395"/>
      <c r="M1985" s="395"/>
      <c r="N1985" s="395"/>
      <c r="O1985" s="395"/>
      <c r="P1985" s="395"/>
      <c r="Q1985" s="395"/>
      <c r="R1985" s="395"/>
      <c r="S1985" s="395"/>
      <c r="T1985" s="395"/>
      <c r="U1985" s="395"/>
      <c r="V1985" s="395"/>
      <c r="W1985" s="395"/>
      <c r="X1985" s="395"/>
      <c r="Y1985" s="395"/>
      <c r="Z1985" s="395"/>
    </row>
    <row r="1986" spans="1:26" s="368" customFormat="1" outlineLevel="1">
      <c r="A1986" s="291">
        <f t="shared" si="67"/>
        <v>1897</v>
      </c>
      <c r="B1986" s="347" t="s">
        <v>5151</v>
      </c>
      <c r="C1986" s="282" t="s">
        <v>201</v>
      </c>
      <c r="D1986" s="391">
        <v>4</v>
      </c>
      <c r="E1986" s="282">
        <v>4</v>
      </c>
      <c r="F1986" s="166"/>
      <c r="G1986" s="166"/>
      <c r="H1986" s="166"/>
      <c r="I1986" s="575"/>
      <c r="J1986" s="623"/>
      <c r="K1986" s="623"/>
      <c r="L1986" s="395"/>
      <c r="M1986" s="395"/>
      <c r="N1986" s="395"/>
      <c r="O1986" s="395"/>
      <c r="P1986" s="395"/>
      <c r="Q1986" s="395"/>
      <c r="R1986" s="395"/>
      <c r="S1986" s="395"/>
      <c r="T1986" s="395"/>
      <c r="U1986" s="395"/>
      <c r="V1986" s="395"/>
      <c r="W1986" s="395"/>
      <c r="X1986" s="395"/>
      <c r="Y1986" s="395"/>
      <c r="Z1986" s="395"/>
    </row>
    <row r="1987" spans="1:26" s="368" customFormat="1" outlineLevel="1">
      <c r="A1987" s="291">
        <f t="shared" si="67"/>
        <v>1898</v>
      </c>
      <c r="B1987" s="347" t="s">
        <v>5152</v>
      </c>
      <c r="C1987" s="282" t="s">
        <v>201</v>
      </c>
      <c r="D1987" s="391">
        <v>4</v>
      </c>
      <c r="E1987" s="282">
        <v>4</v>
      </c>
      <c r="F1987" s="166"/>
      <c r="G1987" s="166"/>
      <c r="H1987" s="166"/>
      <c r="I1987" s="575"/>
      <c r="J1987" s="623"/>
      <c r="K1987" s="623"/>
      <c r="L1987" s="395"/>
      <c r="M1987" s="395"/>
      <c r="N1987" s="395"/>
      <c r="O1987" s="395"/>
      <c r="P1987" s="395"/>
      <c r="Q1987" s="395"/>
      <c r="R1987" s="395"/>
      <c r="S1987" s="395"/>
      <c r="T1987" s="395"/>
      <c r="U1987" s="395"/>
      <c r="V1987" s="395"/>
      <c r="W1987" s="395"/>
      <c r="X1987" s="395"/>
      <c r="Y1987" s="395"/>
      <c r="Z1987" s="395"/>
    </row>
    <row r="1988" spans="1:26" s="368" customFormat="1" outlineLevel="1">
      <c r="A1988" s="291">
        <f t="shared" si="67"/>
        <v>1899</v>
      </c>
      <c r="B1988" s="347" t="s">
        <v>5019</v>
      </c>
      <c r="C1988" s="282" t="s">
        <v>201</v>
      </c>
      <c r="D1988" s="391">
        <v>4</v>
      </c>
      <c r="E1988" s="282">
        <v>4</v>
      </c>
      <c r="F1988" s="166"/>
      <c r="G1988" s="166"/>
      <c r="H1988" s="166"/>
      <c r="I1988" s="575"/>
      <c r="J1988" s="623"/>
      <c r="K1988" s="623"/>
      <c r="L1988" s="395"/>
      <c r="M1988" s="395"/>
      <c r="N1988" s="395"/>
      <c r="O1988" s="395"/>
      <c r="P1988" s="395"/>
      <c r="Q1988" s="395"/>
      <c r="R1988" s="395"/>
      <c r="S1988" s="395"/>
      <c r="T1988" s="395"/>
      <c r="U1988" s="395"/>
      <c r="V1988" s="395"/>
      <c r="W1988" s="395"/>
      <c r="X1988" s="395"/>
      <c r="Y1988" s="395"/>
      <c r="Z1988" s="395"/>
    </row>
    <row r="1989" spans="1:26" s="368" customFormat="1" outlineLevel="1">
      <c r="A1989" s="291">
        <f t="shared" si="67"/>
        <v>1900</v>
      </c>
      <c r="B1989" s="347" t="s">
        <v>5126</v>
      </c>
      <c r="C1989" s="282" t="s">
        <v>201</v>
      </c>
      <c r="D1989" s="391">
        <v>4</v>
      </c>
      <c r="E1989" s="282">
        <v>4</v>
      </c>
      <c r="F1989" s="166"/>
      <c r="G1989" s="166"/>
      <c r="H1989" s="166"/>
      <c r="I1989" s="575"/>
      <c r="J1989" s="623"/>
      <c r="K1989" s="623"/>
      <c r="L1989" s="395"/>
      <c r="M1989" s="395"/>
      <c r="N1989" s="395"/>
      <c r="O1989" s="395"/>
      <c r="P1989" s="395"/>
      <c r="Q1989" s="395"/>
      <c r="R1989" s="395"/>
      <c r="S1989" s="395"/>
      <c r="T1989" s="395"/>
      <c r="U1989" s="395"/>
      <c r="V1989" s="395"/>
      <c r="W1989" s="395"/>
      <c r="X1989" s="395"/>
      <c r="Y1989" s="395"/>
      <c r="Z1989" s="395"/>
    </row>
    <row r="1990" spans="1:26" s="368" customFormat="1" outlineLevel="1">
      <c r="A1990" s="291">
        <f t="shared" si="67"/>
        <v>1901</v>
      </c>
      <c r="B1990" s="347" t="s">
        <v>5153</v>
      </c>
      <c r="C1990" s="282" t="s">
        <v>201</v>
      </c>
      <c r="D1990" s="391">
        <v>2</v>
      </c>
      <c r="E1990" s="282">
        <v>2</v>
      </c>
      <c r="F1990" s="166"/>
      <c r="G1990" s="166"/>
      <c r="H1990" s="166"/>
      <c r="I1990" s="575"/>
      <c r="J1990" s="623"/>
      <c r="K1990" s="623"/>
      <c r="L1990" s="395"/>
      <c r="M1990" s="395"/>
      <c r="N1990" s="395"/>
      <c r="O1990" s="395"/>
      <c r="P1990" s="395"/>
      <c r="Q1990" s="395"/>
      <c r="R1990" s="395"/>
      <c r="S1990" s="395"/>
      <c r="T1990" s="395"/>
      <c r="U1990" s="395"/>
      <c r="V1990" s="395"/>
      <c r="W1990" s="395"/>
      <c r="X1990" s="395"/>
      <c r="Y1990" s="395"/>
      <c r="Z1990" s="395"/>
    </row>
    <row r="1991" spans="1:26" s="368" customFormat="1" outlineLevel="1">
      <c r="A1991" s="291">
        <f t="shared" si="67"/>
        <v>1902</v>
      </c>
      <c r="B1991" s="347" t="s">
        <v>5154</v>
      </c>
      <c r="C1991" s="282" t="s">
        <v>126</v>
      </c>
      <c r="D1991" s="391">
        <v>12</v>
      </c>
      <c r="E1991" s="282">
        <v>12</v>
      </c>
      <c r="F1991" s="166"/>
      <c r="G1991" s="166"/>
      <c r="H1991" s="166"/>
      <c r="I1991" s="575"/>
      <c r="J1991" s="623"/>
      <c r="K1991" s="623"/>
      <c r="L1991" s="395"/>
      <c r="M1991" s="395"/>
      <c r="N1991" s="395"/>
      <c r="O1991" s="395"/>
      <c r="P1991" s="395"/>
      <c r="Q1991" s="395"/>
      <c r="R1991" s="395"/>
      <c r="S1991" s="395"/>
      <c r="T1991" s="395"/>
      <c r="U1991" s="395"/>
      <c r="V1991" s="395"/>
      <c r="W1991" s="395"/>
      <c r="X1991" s="395"/>
      <c r="Y1991" s="395"/>
      <c r="Z1991" s="395"/>
    </row>
    <row r="1992" spans="1:26" s="368" customFormat="1" outlineLevel="1">
      <c r="A1992" s="291">
        <f t="shared" si="67"/>
        <v>1903</v>
      </c>
      <c r="B1992" s="347" t="s">
        <v>5155</v>
      </c>
      <c r="C1992" s="282" t="s">
        <v>126</v>
      </c>
      <c r="D1992" s="391">
        <v>12</v>
      </c>
      <c r="E1992" s="282">
        <v>12</v>
      </c>
      <c r="F1992" s="166"/>
      <c r="G1992" s="166"/>
      <c r="H1992" s="166"/>
      <c r="I1992" s="575"/>
      <c r="J1992" s="623"/>
      <c r="K1992" s="623"/>
      <c r="L1992" s="395"/>
      <c r="M1992" s="395"/>
      <c r="N1992" s="395"/>
      <c r="O1992" s="395"/>
      <c r="P1992" s="395"/>
      <c r="Q1992" s="395"/>
      <c r="R1992" s="395"/>
      <c r="S1992" s="395"/>
      <c r="T1992" s="395"/>
      <c r="U1992" s="395"/>
      <c r="V1992" s="395"/>
      <c r="W1992" s="395"/>
      <c r="X1992" s="395"/>
      <c r="Y1992" s="395"/>
      <c r="Z1992" s="395"/>
    </row>
    <row r="1993" spans="1:26" s="368" customFormat="1" ht="25.5" outlineLevel="1">
      <c r="A1993" s="291">
        <f t="shared" si="67"/>
        <v>1904</v>
      </c>
      <c r="B1993" s="347" t="s">
        <v>4983</v>
      </c>
      <c r="C1993" s="282" t="s">
        <v>201</v>
      </c>
      <c r="D1993" s="391">
        <v>2</v>
      </c>
      <c r="E1993" s="282">
        <v>2</v>
      </c>
      <c r="F1993" s="166"/>
      <c r="G1993" s="166"/>
      <c r="H1993" s="166"/>
      <c r="I1993" s="575"/>
      <c r="J1993" s="282" t="s">
        <v>5156</v>
      </c>
      <c r="K1993" s="623"/>
      <c r="L1993" s="395"/>
      <c r="M1993" s="395"/>
      <c r="N1993" s="395"/>
      <c r="O1993" s="395"/>
      <c r="P1993" s="395"/>
      <c r="Q1993" s="395"/>
      <c r="R1993" s="395"/>
      <c r="S1993" s="395"/>
      <c r="T1993" s="395"/>
      <c r="U1993" s="395"/>
      <c r="V1993" s="395"/>
      <c r="W1993" s="395"/>
      <c r="X1993" s="395"/>
      <c r="Y1993" s="395"/>
      <c r="Z1993" s="395"/>
    </row>
    <row r="1994" spans="1:26" s="368" customFormat="1" outlineLevel="1">
      <c r="A1994" s="291">
        <f t="shared" si="67"/>
        <v>1905</v>
      </c>
      <c r="B1994" s="347" t="s">
        <v>5157</v>
      </c>
      <c r="C1994" s="282" t="s">
        <v>126</v>
      </c>
      <c r="D1994" s="391">
        <v>12</v>
      </c>
      <c r="E1994" s="282">
        <v>12</v>
      </c>
      <c r="F1994" s="166"/>
      <c r="G1994" s="166"/>
      <c r="H1994" s="166"/>
      <c r="I1994" s="575"/>
      <c r="J1994" s="282">
        <v>94535115</v>
      </c>
      <c r="K1994" s="623"/>
      <c r="L1994" s="395"/>
      <c r="M1994" s="395"/>
      <c r="N1994" s="395"/>
      <c r="O1994" s="395"/>
      <c r="P1994" s="395"/>
      <c r="Q1994" s="395"/>
      <c r="R1994" s="395"/>
      <c r="S1994" s="395"/>
      <c r="T1994" s="395"/>
      <c r="U1994" s="395"/>
      <c r="V1994" s="395"/>
      <c r="W1994" s="395"/>
      <c r="X1994" s="395"/>
      <c r="Y1994" s="395"/>
      <c r="Z1994" s="395"/>
    </row>
    <row r="1995" spans="1:26" s="368" customFormat="1" ht="25.5" outlineLevel="1">
      <c r="A1995" s="291">
        <f t="shared" si="67"/>
        <v>1906</v>
      </c>
      <c r="B1995" s="347" t="s">
        <v>5158</v>
      </c>
      <c r="C1995" s="282" t="s">
        <v>201</v>
      </c>
      <c r="D1995" s="391">
        <v>6</v>
      </c>
      <c r="E1995" s="282">
        <v>6</v>
      </c>
      <c r="F1995" s="166"/>
      <c r="G1995" s="166"/>
      <c r="H1995" s="166"/>
      <c r="I1995" s="575"/>
      <c r="J1995" s="282" t="s">
        <v>5159</v>
      </c>
      <c r="K1995" s="623"/>
      <c r="L1995" s="395"/>
      <c r="M1995" s="395"/>
      <c r="N1995" s="395"/>
      <c r="O1995" s="395"/>
      <c r="P1995" s="395"/>
      <c r="Q1995" s="395"/>
      <c r="R1995" s="395"/>
      <c r="S1995" s="395"/>
      <c r="T1995" s="395"/>
      <c r="U1995" s="395"/>
      <c r="V1995" s="395"/>
      <c r="W1995" s="395"/>
      <c r="X1995" s="395"/>
      <c r="Y1995" s="395"/>
      <c r="Z1995" s="395"/>
    </row>
    <row r="1996" spans="1:26" s="368" customFormat="1" outlineLevel="1">
      <c r="A1996" s="291">
        <f t="shared" si="67"/>
        <v>1907</v>
      </c>
      <c r="B1996" s="347" t="s">
        <v>5002</v>
      </c>
      <c r="C1996" s="282" t="s">
        <v>4747</v>
      </c>
      <c r="D1996" s="391">
        <v>3</v>
      </c>
      <c r="E1996" s="282">
        <v>3</v>
      </c>
      <c r="F1996" s="166"/>
      <c r="G1996" s="166"/>
      <c r="H1996" s="166"/>
      <c r="I1996" s="575"/>
      <c r="J1996" s="282">
        <v>94581908</v>
      </c>
      <c r="K1996" s="623"/>
      <c r="L1996" s="395"/>
      <c r="M1996" s="395"/>
      <c r="N1996" s="395"/>
      <c r="O1996" s="395"/>
      <c r="P1996" s="395"/>
      <c r="Q1996" s="395"/>
      <c r="R1996" s="395"/>
      <c r="S1996" s="395"/>
      <c r="T1996" s="395"/>
      <c r="U1996" s="395"/>
      <c r="V1996" s="395"/>
      <c r="W1996" s="395"/>
      <c r="X1996" s="395"/>
      <c r="Y1996" s="395"/>
      <c r="Z1996" s="395"/>
    </row>
    <row r="1997" spans="1:26" s="368" customFormat="1" outlineLevel="1">
      <c r="A1997" s="291">
        <f t="shared" si="67"/>
        <v>1908</v>
      </c>
      <c r="B1997" s="347" t="s">
        <v>5160</v>
      </c>
      <c r="C1997" s="282" t="s">
        <v>201</v>
      </c>
      <c r="D1997" s="391">
        <v>4</v>
      </c>
      <c r="E1997" s="282">
        <v>4</v>
      </c>
      <c r="F1997" s="166"/>
      <c r="G1997" s="166"/>
      <c r="H1997" s="166"/>
      <c r="I1997" s="575"/>
      <c r="J1997" s="282">
        <v>93742633</v>
      </c>
      <c r="K1997" s="623"/>
      <c r="L1997" s="395"/>
      <c r="M1997" s="395"/>
      <c r="N1997" s="395"/>
      <c r="O1997" s="395"/>
      <c r="P1997" s="395"/>
      <c r="Q1997" s="395"/>
      <c r="R1997" s="395"/>
      <c r="S1997" s="395"/>
      <c r="T1997" s="395"/>
      <c r="U1997" s="395"/>
      <c r="V1997" s="395"/>
      <c r="W1997" s="395"/>
      <c r="X1997" s="395"/>
      <c r="Y1997" s="395"/>
      <c r="Z1997" s="395"/>
    </row>
    <row r="1998" spans="1:26" s="368" customFormat="1" outlineLevel="1">
      <c r="A1998" s="291">
        <f t="shared" si="67"/>
        <v>1909</v>
      </c>
      <c r="B1998" s="347" t="s">
        <v>5161</v>
      </c>
      <c r="C1998" s="282" t="s">
        <v>201</v>
      </c>
      <c r="D1998" s="391">
        <v>6</v>
      </c>
      <c r="E1998" s="282">
        <v>6</v>
      </c>
      <c r="F1998" s="166"/>
      <c r="G1998" s="166"/>
      <c r="H1998" s="166"/>
      <c r="I1998" s="575"/>
      <c r="J1998" s="282">
        <v>93742538</v>
      </c>
      <c r="K1998" s="623"/>
      <c r="L1998" s="395"/>
      <c r="M1998" s="395"/>
      <c r="N1998" s="395"/>
      <c r="O1998" s="395"/>
      <c r="P1998" s="395"/>
      <c r="Q1998" s="395"/>
      <c r="R1998" s="395"/>
      <c r="S1998" s="395"/>
      <c r="T1998" s="395"/>
      <c r="U1998" s="395"/>
      <c r="V1998" s="395"/>
      <c r="W1998" s="395"/>
      <c r="X1998" s="395"/>
      <c r="Y1998" s="395"/>
      <c r="Z1998" s="395"/>
    </row>
    <row r="1999" spans="1:26" s="368" customFormat="1" outlineLevel="1">
      <c r="A1999" s="291">
        <f t="shared" si="67"/>
        <v>1910</v>
      </c>
      <c r="B1999" s="351" t="s">
        <v>4937</v>
      </c>
      <c r="C1999" s="294" t="s">
        <v>201</v>
      </c>
      <c r="D1999" s="394">
        <v>1</v>
      </c>
      <c r="E1999" s="282">
        <v>1</v>
      </c>
      <c r="F1999" s="393"/>
      <c r="G1999" s="393"/>
      <c r="H1999" s="393"/>
      <c r="I1999" s="575"/>
      <c r="J1999" s="575" t="s">
        <v>21</v>
      </c>
      <c r="K1999" s="623"/>
      <c r="L1999" s="395"/>
      <c r="M1999" s="395"/>
      <c r="N1999" s="395"/>
      <c r="O1999" s="395"/>
      <c r="P1999" s="395"/>
      <c r="Q1999" s="395"/>
      <c r="R1999" s="395"/>
      <c r="S1999" s="395"/>
      <c r="T1999" s="395"/>
      <c r="U1999" s="395"/>
      <c r="V1999" s="395"/>
      <c r="W1999" s="395"/>
      <c r="X1999" s="395"/>
      <c r="Y1999" s="395"/>
      <c r="Z1999" s="395"/>
    </row>
    <row r="2000" spans="1:26" s="368" customFormat="1" outlineLevel="1">
      <c r="A2000" s="291">
        <f t="shared" si="67"/>
        <v>1911</v>
      </c>
      <c r="B2000" s="351" t="s">
        <v>4899</v>
      </c>
      <c r="C2000" s="393" t="s">
        <v>126</v>
      </c>
      <c r="D2000" s="394">
        <v>9</v>
      </c>
      <c r="E2000" s="282">
        <v>9</v>
      </c>
      <c r="F2000" s="393"/>
      <c r="G2000" s="393"/>
      <c r="H2000" s="393"/>
      <c r="I2000" s="575"/>
      <c r="J2000" s="623"/>
      <c r="K2000" s="623"/>
      <c r="L2000" s="395"/>
      <c r="M2000" s="395"/>
      <c r="N2000" s="395"/>
      <c r="O2000" s="395"/>
      <c r="P2000" s="395"/>
      <c r="Q2000" s="395"/>
      <c r="R2000" s="395"/>
      <c r="S2000" s="395"/>
      <c r="T2000" s="395"/>
      <c r="U2000" s="395"/>
      <c r="V2000" s="395"/>
      <c r="W2000" s="395"/>
      <c r="X2000" s="395"/>
      <c r="Y2000" s="395"/>
      <c r="Z2000" s="395"/>
    </row>
    <row r="2001" spans="1:26" ht="15.75" customHeight="1" outlineLevel="1">
      <c r="A2001" s="390"/>
      <c r="B2001" s="744" t="s">
        <v>5162</v>
      </c>
      <c r="C2001" s="745"/>
      <c r="D2001" s="745"/>
      <c r="E2001" s="745"/>
      <c r="F2001" s="745"/>
      <c r="G2001" s="745"/>
      <c r="H2001" s="745"/>
      <c r="I2001" s="745"/>
      <c r="J2001" s="745"/>
      <c r="K2001" s="745"/>
      <c r="L2001" s="184"/>
      <c r="M2001" s="184"/>
      <c r="N2001" s="184"/>
      <c r="O2001" s="184"/>
      <c r="P2001" s="184"/>
      <c r="Q2001" s="184"/>
      <c r="R2001" s="184"/>
      <c r="S2001" s="184"/>
      <c r="T2001" s="184"/>
      <c r="U2001" s="184"/>
      <c r="V2001" s="184"/>
      <c r="W2001" s="184"/>
      <c r="X2001" s="184"/>
      <c r="Y2001" s="184"/>
      <c r="Z2001" s="184"/>
    </row>
    <row r="2002" spans="1:26" ht="14.25" customHeight="1" outlineLevel="1">
      <c r="A2002" s="286">
        <f>A2000+1</f>
        <v>1912</v>
      </c>
      <c r="B2002" s="174" t="s">
        <v>4993</v>
      </c>
      <c r="C2002" s="287" t="s">
        <v>4747</v>
      </c>
      <c r="D2002" s="293">
        <v>1</v>
      </c>
      <c r="E2002" s="287">
        <v>1</v>
      </c>
      <c r="F2002" s="123"/>
      <c r="G2002" s="123"/>
      <c r="H2002" s="396"/>
      <c r="I2002" s="575" t="s">
        <v>4328</v>
      </c>
      <c r="J2002" s="287">
        <v>1650</v>
      </c>
      <c r="K2002" s="576" t="s">
        <v>5163</v>
      </c>
      <c r="L2002" s="184"/>
      <c r="M2002" s="184"/>
      <c r="N2002" s="184"/>
      <c r="O2002" s="184"/>
      <c r="P2002" s="184"/>
      <c r="Q2002" s="184"/>
      <c r="R2002" s="184"/>
      <c r="S2002" s="184"/>
      <c r="T2002" s="184"/>
      <c r="U2002" s="184"/>
      <c r="V2002" s="184"/>
      <c r="W2002" s="184"/>
      <c r="X2002" s="184"/>
      <c r="Y2002" s="184"/>
      <c r="Z2002" s="184"/>
    </row>
    <row r="2003" spans="1:26" ht="14.25" customHeight="1" outlineLevel="1">
      <c r="A2003" s="286">
        <f t="shared" ref="A2003:A2015" si="68">A2002+1</f>
        <v>1913</v>
      </c>
      <c r="B2003" s="174" t="s">
        <v>5164</v>
      </c>
      <c r="C2003" s="287" t="s">
        <v>4747</v>
      </c>
      <c r="D2003" s="293">
        <v>1</v>
      </c>
      <c r="E2003" s="287">
        <v>1</v>
      </c>
      <c r="F2003" s="123"/>
      <c r="G2003" s="123"/>
      <c r="H2003" s="123"/>
      <c r="I2003" s="575"/>
      <c r="J2003" s="287">
        <v>1080</v>
      </c>
      <c r="K2003" s="581"/>
      <c r="L2003" s="184"/>
      <c r="M2003" s="184"/>
      <c r="N2003" s="184"/>
      <c r="O2003" s="184"/>
      <c r="P2003" s="184"/>
      <c r="Q2003" s="184"/>
      <c r="R2003" s="184"/>
      <c r="S2003" s="184"/>
      <c r="T2003" s="184"/>
      <c r="U2003" s="184"/>
      <c r="V2003" s="184"/>
      <c r="W2003" s="184"/>
      <c r="X2003" s="184"/>
      <c r="Y2003" s="184"/>
      <c r="Z2003" s="184"/>
    </row>
    <row r="2004" spans="1:26" ht="23.25" customHeight="1" outlineLevel="1">
      <c r="A2004" s="286">
        <f t="shared" si="68"/>
        <v>1914</v>
      </c>
      <c r="B2004" s="174" t="s">
        <v>5165</v>
      </c>
      <c r="C2004" s="287" t="s">
        <v>4747</v>
      </c>
      <c r="D2004" s="293">
        <v>1</v>
      </c>
      <c r="E2004" s="287">
        <v>1</v>
      </c>
      <c r="F2004" s="123"/>
      <c r="G2004" s="123"/>
      <c r="H2004" s="123"/>
      <c r="I2004" s="575"/>
      <c r="J2004" s="287" t="s">
        <v>5166</v>
      </c>
      <c r="K2004" s="581"/>
      <c r="L2004" s="184"/>
      <c r="M2004" s="184"/>
      <c r="N2004" s="184"/>
      <c r="O2004" s="184"/>
      <c r="P2004" s="184"/>
      <c r="Q2004" s="184"/>
      <c r="R2004" s="184"/>
      <c r="S2004" s="184"/>
      <c r="T2004" s="184"/>
      <c r="U2004" s="184"/>
      <c r="V2004" s="184"/>
      <c r="W2004" s="184"/>
      <c r="X2004" s="184"/>
      <c r="Y2004" s="184"/>
      <c r="Z2004" s="184"/>
    </row>
    <row r="2005" spans="1:26" ht="25.5" customHeight="1" outlineLevel="1">
      <c r="A2005" s="286">
        <f t="shared" si="68"/>
        <v>1915</v>
      </c>
      <c r="B2005" s="174" t="s">
        <v>5167</v>
      </c>
      <c r="C2005" s="287" t="s">
        <v>201</v>
      </c>
      <c r="D2005" s="293">
        <v>1</v>
      </c>
      <c r="E2005" s="287">
        <v>1</v>
      </c>
      <c r="F2005" s="123"/>
      <c r="G2005" s="123"/>
      <c r="H2005" s="123"/>
      <c r="I2005" s="575"/>
      <c r="J2005" s="624" t="s">
        <v>21</v>
      </c>
      <c r="K2005" s="581"/>
      <c r="L2005" s="184"/>
      <c r="M2005" s="184"/>
      <c r="N2005" s="184"/>
      <c r="O2005" s="184"/>
      <c r="P2005" s="184"/>
      <c r="Q2005" s="184"/>
      <c r="R2005" s="184"/>
      <c r="S2005" s="184"/>
      <c r="T2005" s="184"/>
      <c r="U2005" s="184"/>
      <c r="V2005" s="184"/>
      <c r="W2005" s="184"/>
      <c r="X2005" s="184"/>
      <c r="Y2005" s="184"/>
      <c r="Z2005" s="184"/>
    </row>
    <row r="2006" spans="1:26" ht="15.75" outlineLevel="1">
      <c r="A2006" s="286">
        <f t="shared" si="68"/>
        <v>1916</v>
      </c>
      <c r="B2006" s="174" t="s">
        <v>5168</v>
      </c>
      <c r="C2006" s="287" t="s">
        <v>4747</v>
      </c>
      <c r="D2006" s="293">
        <v>2</v>
      </c>
      <c r="E2006" s="287">
        <v>2</v>
      </c>
      <c r="F2006" s="123"/>
      <c r="G2006" s="123"/>
      <c r="H2006" s="123"/>
      <c r="I2006" s="575"/>
      <c r="J2006" s="581"/>
      <c r="K2006" s="581"/>
      <c r="L2006" s="184"/>
      <c r="M2006" s="184"/>
      <c r="N2006" s="184"/>
      <c r="O2006" s="184"/>
      <c r="P2006" s="184"/>
      <c r="Q2006" s="184"/>
      <c r="R2006" s="184"/>
      <c r="S2006" s="184"/>
      <c r="T2006" s="184"/>
      <c r="U2006" s="184"/>
      <c r="V2006" s="184"/>
      <c r="W2006" s="184"/>
      <c r="X2006" s="184"/>
      <c r="Y2006" s="184"/>
      <c r="Z2006" s="184"/>
    </row>
    <row r="2007" spans="1:26" ht="15.75" outlineLevel="1">
      <c r="A2007" s="286">
        <f t="shared" si="68"/>
        <v>1917</v>
      </c>
      <c r="B2007" s="174" t="s">
        <v>5169</v>
      </c>
      <c r="C2007" s="287" t="s">
        <v>4747</v>
      </c>
      <c r="D2007" s="293">
        <v>1</v>
      </c>
      <c r="E2007" s="287">
        <v>1</v>
      </c>
      <c r="F2007" s="123"/>
      <c r="G2007" s="123"/>
      <c r="H2007" s="123"/>
      <c r="I2007" s="575"/>
      <c r="J2007" s="581"/>
      <c r="K2007" s="581"/>
      <c r="L2007" s="184"/>
      <c r="M2007" s="184"/>
      <c r="N2007" s="184"/>
      <c r="O2007" s="184"/>
      <c r="P2007" s="184"/>
      <c r="Q2007" s="184"/>
      <c r="R2007" s="184"/>
      <c r="S2007" s="184"/>
      <c r="T2007" s="184"/>
      <c r="U2007" s="184"/>
      <c r="V2007" s="184"/>
      <c r="W2007" s="184"/>
      <c r="X2007" s="184"/>
      <c r="Y2007" s="184"/>
      <c r="Z2007" s="184"/>
    </row>
    <row r="2008" spans="1:26" ht="15.75" outlineLevel="1">
      <c r="A2008" s="286">
        <f t="shared" si="68"/>
        <v>1918</v>
      </c>
      <c r="B2008" s="174" t="s">
        <v>1427</v>
      </c>
      <c r="C2008" s="287" t="s">
        <v>201</v>
      </c>
      <c r="D2008" s="293">
        <v>1</v>
      </c>
      <c r="E2008" s="287">
        <v>1</v>
      </c>
      <c r="F2008" s="123"/>
      <c r="G2008" s="123"/>
      <c r="H2008" s="123"/>
      <c r="I2008" s="575"/>
      <c r="J2008" s="581"/>
      <c r="K2008" s="581"/>
      <c r="L2008" s="184"/>
      <c r="M2008" s="184"/>
      <c r="N2008" s="184"/>
      <c r="O2008" s="184"/>
      <c r="P2008" s="184"/>
      <c r="Q2008" s="184"/>
      <c r="R2008" s="184"/>
      <c r="S2008" s="184"/>
      <c r="T2008" s="184"/>
      <c r="U2008" s="184"/>
      <c r="V2008" s="184"/>
      <c r="W2008" s="184"/>
      <c r="X2008" s="184"/>
      <c r="Y2008" s="184"/>
      <c r="Z2008" s="184"/>
    </row>
    <row r="2009" spans="1:26" ht="15.75" outlineLevel="1">
      <c r="A2009" s="286">
        <f t="shared" si="68"/>
        <v>1919</v>
      </c>
      <c r="B2009" s="174" t="s">
        <v>5006</v>
      </c>
      <c r="C2009" s="287" t="s">
        <v>201</v>
      </c>
      <c r="D2009" s="293">
        <v>1</v>
      </c>
      <c r="E2009" s="287">
        <v>1</v>
      </c>
      <c r="F2009" s="123"/>
      <c r="G2009" s="123"/>
      <c r="H2009" s="123"/>
      <c r="I2009" s="575"/>
      <c r="J2009" s="581"/>
      <c r="K2009" s="581"/>
      <c r="L2009" s="184"/>
      <c r="M2009" s="184"/>
      <c r="N2009" s="184"/>
      <c r="O2009" s="184"/>
      <c r="P2009" s="184"/>
      <c r="Q2009" s="184"/>
      <c r="R2009" s="184"/>
      <c r="S2009" s="184"/>
      <c r="T2009" s="184"/>
      <c r="U2009" s="184"/>
      <c r="V2009" s="184"/>
      <c r="W2009" s="184"/>
      <c r="X2009" s="184"/>
      <c r="Y2009" s="184"/>
      <c r="Z2009" s="184"/>
    </row>
    <row r="2010" spans="1:26" ht="15.75" outlineLevel="1">
      <c r="A2010" s="286">
        <f t="shared" si="68"/>
        <v>1920</v>
      </c>
      <c r="B2010" s="174" t="s">
        <v>1525</v>
      </c>
      <c r="C2010" s="287" t="s">
        <v>201</v>
      </c>
      <c r="D2010" s="293">
        <v>1</v>
      </c>
      <c r="E2010" s="287">
        <v>1</v>
      </c>
      <c r="F2010" s="123"/>
      <c r="G2010" s="123"/>
      <c r="H2010" s="123"/>
      <c r="I2010" s="575"/>
      <c r="J2010" s="581"/>
      <c r="K2010" s="581"/>
      <c r="L2010" s="184"/>
      <c r="M2010" s="184"/>
      <c r="N2010" s="184"/>
      <c r="O2010" s="184"/>
      <c r="P2010" s="184"/>
      <c r="Q2010" s="184"/>
      <c r="R2010" s="184"/>
      <c r="S2010" s="184"/>
      <c r="T2010" s="184"/>
      <c r="U2010" s="184"/>
      <c r="V2010" s="184"/>
      <c r="W2010" s="184"/>
      <c r="X2010" s="184"/>
      <c r="Y2010" s="184"/>
      <c r="Z2010" s="184"/>
    </row>
    <row r="2011" spans="1:26" ht="15.75" outlineLevel="1">
      <c r="A2011" s="286">
        <f t="shared" si="68"/>
        <v>1921</v>
      </c>
      <c r="B2011" s="174" t="s">
        <v>5170</v>
      </c>
      <c r="C2011" s="287" t="s">
        <v>201</v>
      </c>
      <c r="D2011" s="293">
        <v>2</v>
      </c>
      <c r="E2011" s="287">
        <v>2</v>
      </c>
      <c r="F2011" s="123"/>
      <c r="G2011" s="123"/>
      <c r="H2011" s="123"/>
      <c r="I2011" s="575"/>
      <c r="J2011" s="581"/>
      <c r="K2011" s="581"/>
      <c r="L2011" s="184"/>
      <c r="M2011" s="184"/>
      <c r="N2011" s="184"/>
      <c r="O2011" s="184"/>
      <c r="P2011" s="184"/>
      <c r="Q2011" s="184"/>
      <c r="R2011" s="184"/>
      <c r="S2011" s="184"/>
      <c r="T2011" s="184"/>
      <c r="U2011" s="184"/>
      <c r="V2011" s="184"/>
      <c r="W2011" s="184"/>
      <c r="X2011" s="184"/>
      <c r="Y2011" s="184"/>
      <c r="Z2011" s="184"/>
    </row>
    <row r="2012" spans="1:26" ht="15.75" outlineLevel="1">
      <c r="A2012" s="286">
        <f t="shared" si="68"/>
        <v>1922</v>
      </c>
      <c r="B2012" s="174" t="s">
        <v>5171</v>
      </c>
      <c r="C2012" s="294" t="s">
        <v>201</v>
      </c>
      <c r="D2012" s="293">
        <v>1</v>
      </c>
      <c r="E2012" s="287">
        <v>1</v>
      </c>
      <c r="F2012" s="123"/>
      <c r="G2012" s="123"/>
      <c r="H2012" s="123"/>
      <c r="I2012" s="575"/>
      <c r="J2012" s="581"/>
      <c r="K2012" s="581"/>
      <c r="L2012" s="184"/>
      <c r="M2012" s="184"/>
      <c r="N2012" s="184"/>
      <c r="O2012" s="184"/>
      <c r="P2012" s="184"/>
      <c r="Q2012" s="184"/>
      <c r="R2012" s="184"/>
      <c r="S2012" s="184"/>
      <c r="T2012" s="184"/>
      <c r="U2012" s="184"/>
      <c r="V2012" s="184"/>
      <c r="W2012" s="184"/>
      <c r="X2012" s="184"/>
      <c r="Y2012" s="184"/>
      <c r="Z2012" s="184"/>
    </row>
    <row r="2013" spans="1:26" ht="15.75" outlineLevel="1">
      <c r="A2013" s="286">
        <f t="shared" si="68"/>
        <v>1923</v>
      </c>
      <c r="B2013" s="174" t="s">
        <v>4899</v>
      </c>
      <c r="C2013" s="287" t="s">
        <v>126</v>
      </c>
      <c r="D2013" s="293">
        <v>8</v>
      </c>
      <c r="E2013" s="287">
        <v>8</v>
      </c>
      <c r="F2013" s="123"/>
      <c r="G2013" s="123"/>
      <c r="H2013" s="123"/>
      <c r="I2013" s="575"/>
      <c r="J2013" s="581"/>
      <c r="K2013" s="581"/>
      <c r="L2013" s="184"/>
      <c r="M2013" s="184"/>
      <c r="N2013" s="184"/>
      <c r="O2013" s="184"/>
      <c r="P2013" s="184"/>
      <c r="Q2013" s="184"/>
      <c r="R2013" s="184"/>
      <c r="S2013" s="184"/>
      <c r="T2013" s="184"/>
      <c r="U2013" s="184"/>
      <c r="V2013" s="184"/>
      <c r="W2013" s="184"/>
      <c r="X2013" s="184"/>
      <c r="Y2013" s="184"/>
      <c r="Z2013" s="184"/>
    </row>
    <row r="2014" spans="1:26" ht="15.75" outlineLevel="1">
      <c r="A2014" s="286">
        <f t="shared" si="68"/>
        <v>1924</v>
      </c>
      <c r="B2014" s="174" t="s">
        <v>4896</v>
      </c>
      <c r="C2014" s="287" t="s">
        <v>126</v>
      </c>
      <c r="D2014" s="293">
        <v>8</v>
      </c>
      <c r="E2014" s="287">
        <v>8</v>
      </c>
      <c r="F2014" s="123"/>
      <c r="G2014" s="123"/>
      <c r="H2014" s="123"/>
      <c r="I2014" s="575"/>
      <c r="J2014" s="581"/>
      <c r="K2014" s="581"/>
      <c r="L2014" s="184"/>
      <c r="M2014" s="184"/>
      <c r="N2014" s="184"/>
      <c r="O2014" s="184"/>
      <c r="P2014" s="184"/>
      <c r="Q2014" s="184"/>
      <c r="R2014" s="184"/>
      <c r="S2014" s="184"/>
      <c r="T2014" s="184"/>
      <c r="U2014" s="184"/>
      <c r="V2014" s="184"/>
      <c r="W2014" s="184"/>
      <c r="X2014" s="184"/>
      <c r="Y2014" s="184"/>
      <c r="Z2014" s="184"/>
    </row>
    <row r="2015" spans="1:26" ht="15.75" outlineLevel="1">
      <c r="A2015" s="286">
        <f t="shared" si="68"/>
        <v>1925</v>
      </c>
      <c r="B2015" s="174" t="s">
        <v>5172</v>
      </c>
      <c r="C2015" s="287" t="s">
        <v>201</v>
      </c>
      <c r="D2015" s="293">
        <v>1</v>
      </c>
      <c r="E2015" s="287">
        <v>1</v>
      </c>
      <c r="F2015" s="123"/>
      <c r="G2015" s="123"/>
      <c r="H2015" s="123"/>
      <c r="I2015" s="575"/>
      <c r="J2015" s="581"/>
      <c r="K2015" s="581"/>
      <c r="L2015" s="184"/>
      <c r="M2015" s="184"/>
      <c r="N2015" s="184"/>
      <c r="O2015" s="184"/>
      <c r="P2015" s="184"/>
      <c r="Q2015" s="184"/>
      <c r="R2015" s="184"/>
      <c r="S2015" s="184"/>
      <c r="T2015" s="184"/>
      <c r="U2015" s="184"/>
      <c r="V2015" s="184"/>
      <c r="W2015" s="184"/>
      <c r="X2015" s="184"/>
      <c r="Y2015" s="184"/>
      <c r="Z2015" s="184"/>
    </row>
    <row r="2016" spans="1:26" ht="15.75" customHeight="1" outlineLevel="1">
      <c r="A2016" s="390"/>
      <c r="B2016" s="744" t="s">
        <v>5173</v>
      </c>
      <c r="C2016" s="745"/>
      <c r="D2016" s="745"/>
      <c r="E2016" s="745"/>
      <c r="F2016" s="745"/>
      <c r="G2016" s="745"/>
      <c r="H2016" s="745"/>
      <c r="I2016" s="745"/>
      <c r="J2016" s="745"/>
      <c r="K2016" s="745"/>
      <c r="L2016" s="184"/>
      <c r="M2016" s="184"/>
      <c r="N2016" s="184"/>
      <c r="O2016" s="184"/>
      <c r="P2016" s="184"/>
      <c r="Q2016" s="184"/>
      <c r="R2016" s="184"/>
      <c r="S2016" s="184"/>
      <c r="T2016" s="184"/>
      <c r="U2016" s="184"/>
      <c r="V2016" s="184"/>
      <c r="W2016" s="184"/>
      <c r="X2016" s="184"/>
      <c r="Y2016" s="184"/>
      <c r="Z2016" s="184"/>
    </row>
    <row r="2017" spans="1:26" s="368" customFormat="1" ht="15.75" customHeight="1" outlineLevel="1">
      <c r="A2017" s="291">
        <f>A2015+1</f>
        <v>1926</v>
      </c>
      <c r="B2017" s="347" t="s">
        <v>5174</v>
      </c>
      <c r="C2017" s="282" t="s">
        <v>4747</v>
      </c>
      <c r="D2017" s="391">
        <v>2</v>
      </c>
      <c r="E2017" s="168"/>
      <c r="F2017" s="166"/>
      <c r="G2017" s="166"/>
      <c r="H2017" s="282">
        <v>2</v>
      </c>
      <c r="I2017" s="575" t="s">
        <v>4328</v>
      </c>
      <c r="J2017" s="657" t="s">
        <v>21</v>
      </c>
      <c r="K2017" s="575" t="s">
        <v>5175</v>
      </c>
      <c r="L2017" s="395"/>
      <c r="M2017" s="395"/>
      <c r="N2017" s="395"/>
      <c r="O2017" s="395"/>
      <c r="P2017" s="395"/>
      <c r="Q2017" s="395"/>
      <c r="R2017" s="395"/>
      <c r="S2017" s="395"/>
      <c r="T2017" s="395"/>
      <c r="U2017" s="395"/>
      <c r="V2017" s="395"/>
      <c r="W2017" s="395"/>
      <c r="X2017" s="395"/>
      <c r="Y2017" s="395"/>
      <c r="Z2017" s="395"/>
    </row>
    <row r="2018" spans="1:26" s="368" customFormat="1" ht="15.75" customHeight="1" outlineLevel="1">
      <c r="A2018" s="291">
        <f t="shared" ref="A2018:A2028" si="69">A2017+1</f>
        <v>1927</v>
      </c>
      <c r="B2018" s="347" t="s">
        <v>5176</v>
      </c>
      <c r="C2018" s="282" t="s">
        <v>4747</v>
      </c>
      <c r="D2018" s="391">
        <v>2</v>
      </c>
      <c r="E2018" s="168"/>
      <c r="F2018" s="166"/>
      <c r="G2018" s="166"/>
      <c r="H2018" s="282">
        <v>2</v>
      </c>
      <c r="I2018" s="575"/>
      <c r="J2018" s="623"/>
      <c r="K2018" s="623"/>
      <c r="L2018" s="395"/>
      <c r="M2018" s="395"/>
      <c r="N2018" s="395"/>
      <c r="O2018" s="395"/>
      <c r="P2018" s="395"/>
      <c r="Q2018" s="395"/>
      <c r="R2018" s="395"/>
      <c r="S2018" s="395"/>
      <c r="T2018" s="395"/>
      <c r="U2018" s="395"/>
      <c r="V2018" s="395"/>
      <c r="W2018" s="395"/>
      <c r="X2018" s="395"/>
      <c r="Y2018" s="395"/>
      <c r="Z2018" s="395"/>
    </row>
    <row r="2019" spans="1:26" s="368" customFormat="1" ht="15.75" customHeight="1" outlineLevel="1">
      <c r="A2019" s="291">
        <f t="shared" si="69"/>
        <v>1928</v>
      </c>
      <c r="B2019" s="347" t="s">
        <v>5050</v>
      </c>
      <c r="C2019" s="282" t="s">
        <v>4747</v>
      </c>
      <c r="D2019" s="391">
        <v>2</v>
      </c>
      <c r="E2019" s="168"/>
      <c r="F2019" s="166"/>
      <c r="G2019" s="166"/>
      <c r="H2019" s="282">
        <v>2</v>
      </c>
      <c r="I2019" s="575"/>
      <c r="J2019" s="623"/>
      <c r="K2019" s="623"/>
      <c r="L2019" s="395"/>
      <c r="M2019" s="395"/>
      <c r="N2019" s="395"/>
      <c r="O2019" s="395"/>
      <c r="P2019" s="395"/>
      <c r="Q2019" s="395"/>
      <c r="R2019" s="395"/>
      <c r="S2019" s="395"/>
      <c r="T2019" s="395"/>
      <c r="U2019" s="395"/>
      <c r="V2019" s="395"/>
      <c r="W2019" s="395"/>
      <c r="X2019" s="395"/>
      <c r="Y2019" s="395"/>
      <c r="Z2019" s="395"/>
    </row>
    <row r="2020" spans="1:26" s="368" customFormat="1" ht="15.75" customHeight="1" outlineLevel="1">
      <c r="A2020" s="291">
        <f t="shared" si="69"/>
        <v>1929</v>
      </c>
      <c r="B2020" s="347" t="s">
        <v>5177</v>
      </c>
      <c r="C2020" s="282" t="s">
        <v>201</v>
      </c>
      <c r="D2020" s="391">
        <v>1</v>
      </c>
      <c r="E2020" s="168"/>
      <c r="F2020" s="166"/>
      <c r="G2020" s="166"/>
      <c r="H2020" s="282">
        <v>1</v>
      </c>
      <c r="I2020" s="575"/>
      <c r="J2020" s="623"/>
      <c r="K2020" s="623"/>
      <c r="L2020" s="395"/>
      <c r="M2020" s="395"/>
      <c r="N2020" s="395"/>
      <c r="O2020" s="395"/>
      <c r="P2020" s="395"/>
      <c r="Q2020" s="395"/>
      <c r="R2020" s="395"/>
      <c r="S2020" s="395"/>
      <c r="T2020" s="395"/>
      <c r="U2020" s="395"/>
      <c r="V2020" s="395"/>
      <c r="W2020" s="395"/>
      <c r="X2020" s="395"/>
      <c r="Y2020" s="395"/>
      <c r="Z2020" s="395"/>
    </row>
    <row r="2021" spans="1:26" s="368" customFormat="1" ht="15.75" customHeight="1" outlineLevel="1">
      <c r="A2021" s="291">
        <f t="shared" si="69"/>
        <v>1930</v>
      </c>
      <c r="B2021" s="347" t="s">
        <v>5178</v>
      </c>
      <c r="C2021" s="282" t="s">
        <v>201</v>
      </c>
      <c r="D2021" s="391">
        <v>1</v>
      </c>
      <c r="E2021" s="168"/>
      <c r="F2021" s="166"/>
      <c r="G2021" s="166"/>
      <c r="H2021" s="282">
        <v>1</v>
      </c>
      <c r="I2021" s="575"/>
      <c r="J2021" s="623"/>
      <c r="K2021" s="623"/>
      <c r="L2021" s="395"/>
      <c r="M2021" s="395"/>
      <c r="N2021" s="395"/>
      <c r="O2021" s="395"/>
      <c r="P2021" s="395"/>
      <c r="Q2021" s="395"/>
      <c r="R2021" s="395"/>
      <c r="S2021" s="395"/>
      <c r="T2021" s="395"/>
      <c r="U2021" s="395"/>
      <c r="V2021" s="395"/>
      <c r="W2021" s="395"/>
      <c r="X2021" s="395"/>
      <c r="Y2021" s="395"/>
      <c r="Z2021" s="395"/>
    </row>
    <row r="2022" spans="1:26" s="368" customFormat="1" ht="15.75" customHeight="1" outlineLevel="1">
      <c r="A2022" s="291">
        <f t="shared" si="69"/>
        <v>1931</v>
      </c>
      <c r="B2022" s="347" t="s">
        <v>5099</v>
      </c>
      <c r="C2022" s="282" t="s">
        <v>201</v>
      </c>
      <c r="D2022" s="391">
        <v>1</v>
      </c>
      <c r="E2022" s="168"/>
      <c r="F2022" s="166"/>
      <c r="G2022" s="166"/>
      <c r="H2022" s="282">
        <v>1</v>
      </c>
      <c r="I2022" s="575"/>
      <c r="J2022" s="623"/>
      <c r="K2022" s="623"/>
      <c r="L2022" s="395"/>
      <c r="M2022" s="395"/>
      <c r="N2022" s="395"/>
      <c r="O2022" s="395"/>
      <c r="P2022" s="395"/>
      <c r="Q2022" s="395"/>
      <c r="R2022" s="395"/>
      <c r="S2022" s="395"/>
      <c r="T2022" s="395"/>
      <c r="U2022" s="395"/>
      <c r="V2022" s="395"/>
      <c r="W2022" s="395"/>
      <c r="X2022" s="395"/>
      <c r="Y2022" s="395"/>
      <c r="Z2022" s="395"/>
    </row>
    <row r="2023" spans="1:26" s="368" customFormat="1" ht="15.75" customHeight="1" outlineLevel="1">
      <c r="A2023" s="291">
        <f t="shared" si="69"/>
        <v>1932</v>
      </c>
      <c r="B2023" s="347" t="s">
        <v>5170</v>
      </c>
      <c r="C2023" s="282" t="s">
        <v>4747</v>
      </c>
      <c r="D2023" s="391">
        <v>16</v>
      </c>
      <c r="E2023" s="168"/>
      <c r="F2023" s="166"/>
      <c r="G2023" s="166"/>
      <c r="H2023" s="282">
        <v>16</v>
      </c>
      <c r="I2023" s="575"/>
      <c r="J2023" s="623"/>
      <c r="K2023" s="623"/>
      <c r="L2023" s="395"/>
      <c r="M2023" s="395"/>
      <c r="N2023" s="395"/>
      <c r="O2023" s="395"/>
      <c r="P2023" s="395"/>
      <c r="Q2023" s="395"/>
      <c r="R2023" s="395"/>
      <c r="S2023" s="395"/>
      <c r="T2023" s="395"/>
      <c r="U2023" s="395"/>
      <c r="V2023" s="395"/>
      <c r="W2023" s="395"/>
      <c r="X2023" s="395"/>
      <c r="Y2023" s="395"/>
      <c r="Z2023" s="395"/>
    </row>
    <row r="2024" spans="1:26" s="368" customFormat="1" ht="15.75" customHeight="1" outlineLevel="1">
      <c r="A2024" s="291">
        <f t="shared" si="69"/>
        <v>1933</v>
      </c>
      <c r="B2024" s="347" t="s">
        <v>5179</v>
      </c>
      <c r="C2024" s="282" t="s">
        <v>201</v>
      </c>
      <c r="D2024" s="391">
        <v>1</v>
      </c>
      <c r="E2024" s="168"/>
      <c r="F2024" s="166"/>
      <c r="G2024" s="166"/>
      <c r="H2024" s="282">
        <v>1</v>
      </c>
      <c r="I2024" s="575"/>
      <c r="J2024" s="623"/>
      <c r="K2024" s="623"/>
      <c r="L2024" s="395"/>
      <c r="M2024" s="395"/>
      <c r="N2024" s="395"/>
      <c r="O2024" s="395"/>
      <c r="P2024" s="395"/>
      <c r="Q2024" s="395"/>
      <c r="R2024" s="395"/>
      <c r="S2024" s="395"/>
      <c r="T2024" s="395"/>
      <c r="U2024" s="395"/>
      <c r="V2024" s="395"/>
      <c r="W2024" s="395"/>
      <c r="X2024" s="395"/>
      <c r="Y2024" s="395"/>
      <c r="Z2024" s="395"/>
    </row>
    <row r="2025" spans="1:26" s="368" customFormat="1" ht="15.75" customHeight="1" outlineLevel="1">
      <c r="A2025" s="291">
        <f t="shared" si="69"/>
        <v>1934</v>
      </c>
      <c r="B2025" s="347" t="s">
        <v>5180</v>
      </c>
      <c r="C2025" s="282" t="s">
        <v>201</v>
      </c>
      <c r="D2025" s="391">
        <v>1</v>
      </c>
      <c r="E2025" s="168"/>
      <c r="F2025" s="166"/>
      <c r="G2025" s="166"/>
      <c r="H2025" s="282">
        <v>1</v>
      </c>
      <c r="I2025" s="575"/>
      <c r="J2025" s="623"/>
      <c r="K2025" s="623"/>
      <c r="L2025" s="395"/>
      <c r="M2025" s="395"/>
      <c r="N2025" s="395"/>
      <c r="O2025" s="395"/>
      <c r="P2025" s="395"/>
      <c r="Q2025" s="395"/>
      <c r="R2025" s="395"/>
      <c r="S2025" s="395"/>
      <c r="T2025" s="395"/>
      <c r="U2025" s="395"/>
      <c r="V2025" s="395"/>
      <c r="W2025" s="395"/>
      <c r="X2025" s="395"/>
      <c r="Y2025" s="395"/>
      <c r="Z2025" s="395"/>
    </row>
    <row r="2026" spans="1:26" s="368" customFormat="1" ht="15.75" customHeight="1" outlineLevel="1">
      <c r="A2026" s="291">
        <f t="shared" si="69"/>
        <v>1935</v>
      </c>
      <c r="B2026" s="347" t="s">
        <v>1492</v>
      </c>
      <c r="C2026" s="282" t="s">
        <v>4747</v>
      </c>
      <c r="D2026" s="391">
        <v>1</v>
      </c>
      <c r="E2026" s="168"/>
      <c r="F2026" s="166"/>
      <c r="G2026" s="166"/>
      <c r="H2026" s="282">
        <v>1</v>
      </c>
      <c r="I2026" s="575"/>
      <c r="J2026" s="623"/>
      <c r="K2026" s="623"/>
      <c r="L2026" s="395"/>
      <c r="M2026" s="395"/>
      <c r="N2026" s="395"/>
      <c r="O2026" s="395"/>
      <c r="P2026" s="395"/>
      <c r="Q2026" s="395"/>
      <c r="R2026" s="395"/>
      <c r="S2026" s="395"/>
      <c r="T2026" s="395"/>
      <c r="U2026" s="395"/>
      <c r="V2026" s="395"/>
      <c r="W2026" s="395"/>
      <c r="X2026" s="395"/>
      <c r="Y2026" s="395"/>
      <c r="Z2026" s="395"/>
    </row>
    <row r="2027" spans="1:26" s="368" customFormat="1" ht="15.75" customHeight="1" outlineLevel="1">
      <c r="A2027" s="291">
        <f t="shared" si="69"/>
        <v>1936</v>
      </c>
      <c r="B2027" s="347" t="s">
        <v>1495</v>
      </c>
      <c r="C2027" s="282" t="s">
        <v>4747</v>
      </c>
      <c r="D2027" s="391">
        <v>1</v>
      </c>
      <c r="E2027" s="168"/>
      <c r="F2027" s="166"/>
      <c r="G2027" s="166"/>
      <c r="H2027" s="282">
        <v>1</v>
      </c>
      <c r="I2027" s="575"/>
      <c r="J2027" s="623"/>
      <c r="K2027" s="623"/>
      <c r="L2027" s="395"/>
      <c r="M2027" s="395"/>
      <c r="N2027" s="395"/>
      <c r="O2027" s="395"/>
      <c r="P2027" s="395"/>
      <c r="Q2027" s="395"/>
      <c r="R2027" s="395"/>
      <c r="S2027" s="395"/>
      <c r="T2027" s="395"/>
      <c r="U2027" s="395"/>
      <c r="V2027" s="395"/>
      <c r="W2027" s="395"/>
      <c r="X2027" s="395"/>
      <c r="Y2027" s="395"/>
      <c r="Z2027" s="395"/>
    </row>
    <row r="2028" spans="1:26" s="368" customFormat="1" ht="15.75" customHeight="1" outlineLevel="1">
      <c r="A2028" s="291">
        <f t="shared" si="69"/>
        <v>1937</v>
      </c>
      <c r="B2028" s="347" t="s">
        <v>4885</v>
      </c>
      <c r="C2028" s="282" t="s">
        <v>126</v>
      </c>
      <c r="D2028" s="391">
        <v>1</v>
      </c>
      <c r="E2028" s="168"/>
      <c r="F2028" s="166"/>
      <c r="G2028" s="166"/>
      <c r="H2028" s="282">
        <v>1</v>
      </c>
      <c r="I2028" s="575"/>
      <c r="J2028" s="623"/>
      <c r="K2028" s="623"/>
      <c r="L2028" s="395"/>
      <c r="M2028" s="395"/>
      <c r="N2028" s="395"/>
      <c r="O2028" s="395"/>
      <c r="P2028" s="395"/>
      <c r="Q2028" s="395"/>
      <c r="R2028" s="395"/>
      <c r="S2028" s="395"/>
      <c r="T2028" s="395"/>
      <c r="U2028" s="395"/>
      <c r="V2028" s="395"/>
      <c r="W2028" s="395"/>
      <c r="X2028" s="395"/>
      <c r="Y2028" s="395"/>
      <c r="Z2028" s="395"/>
    </row>
    <row r="2029" spans="1:26" s="368" customFormat="1" ht="13.5" outlineLevel="1">
      <c r="A2029" s="397"/>
      <c r="B2029" s="748" t="s">
        <v>5181</v>
      </c>
      <c r="C2029" s="750"/>
      <c r="D2029" s="750"/>
      <c r="E2029" s="750"/>
      <c r="F2029" s="750"/>
      <c r="G2029" s="750"/>
      <c r="H2029" s="750"/>
      <c r="I2029" s="750"/>
      <c r="J2029" s="750"/>
      <c r="K2029" s="750"/>
      <c r="L2029" s="395"/>
      <c r="M2029" s="395"/>
      <c r="N2029" s="395"/>
      <c r="O2029" s="395"/>
      <c r="P2029" s="395"/>
      <c r="Q2029" s="395"/>
      <c r="R2029" s="395"/>
      <c r="S2029" s="395"/>
      <c r="T2029" s="395"/>
      <c r="U2029" s="395"/>
      <c r="V2029" s="395"/>
      <c r="W2029" s="395"/>
      <c r="X2029" s="395"/>
      <c r="Y2029" s="395"/>
      <c r="Z2029" s="395"/>
    </row>
    <row r="2030" spans="1:26" s="368" customFormat="1" ht="38.25" outlineLevel="1">
      <c r="A2030" s="291">
        <f>A2028+1</f>
        <v>1938</v>
      </c>
      <c r="B2030" s="347" t="s">
        <v>5164</v>
      </c>
      <c r="C2030" s="282" t="s">
        <v>4747</v>
      </c>
      <c r="D2030" s="391">
        <v>4</v>
      </c>
      <c r="E2030" s="168"/>
      <c r="F2030" s="166"/>
      <c r="G2030" s="166"/>
      <c r="H2030" s="282">
        <v>4</v>
      </c>
      <c r="I2030" s="575" t="s">
        <v>4328</v>
      </c>
      <c r="J2030" s="282" t="s">
        <v>5182</v>
      </c>
      <c r="K2030" s="575" t="s">
        <v>5183</v>
      </c>
      <c r="L2030" s="395"/>
      <c r="M2030" s="395"/>
      <c r="N2030" s="395"/>
      <c r="O2030" s="395"/>
      <c r="P2030" s="395"/>
      <c r="Q2030" s="395"/>
      <c r="R2030" s="395"/>
      <c r="S2030" s="395"/>
      <c r="T2030" s="395"/>
      <c r="U2030" s="395"/>
      <c r="V2030" s="395"/>
      <c r="W2030" s="395"/>
      <c r="X2030" s="395"/>
      <c r="Y2030" s="395"/>
      <c r="Z2030" s="395"/>
    </row>
    <row r="2031" spans="1:26" s="368" customFormat="1" ht="18" customHeight="1" outlineLevel="1">
      <c r="A2031" s="291">
        <f t="shared" ref="A2031:A2041" si="70">A2030+1</f>
        <v>1939</v>
      </c>
      <c r="B2031" s="347" t="s">
        <v>5184</v>
      </c>
      <c r="C2031" s="282" t="s">
        <v>201</v>
      </c>
      <c r="D2031" s="391">
        <v>1</v>
      </c>
      <c r="E2031" s="168"/>
      <c r="F2031" s="166"/>
      <c r="G2031" s="166"/>
      <c r="H2031" s="282">
        <v>1</v>
      </c>
      <c r="I2031" s="575"/>
      <c r="J2031" s="657" t="s">
        <v>5185</v>
      </c>
      <c r="K2031" s="623"/>
      <c r="L2031" s="395"/>
      <c r="M2031" s="395"/>
      <c r="N2031" s="395"/>
      <c r="O2031" s="395"/>
      <c r="P2031" s="395"/>
      <c r="Q2031" s="395"/>
      <c r="R2031" s="395"/>
      <c r="S2031" s="395"/>
      <c r="T2031" s="395"/>
      <c r="U2031" s="395"/>
      <c r="V2031" s="395"/>
      <c r="W2031" s="395"/>
      <c r="X2031" s="395"/>
      <c r="Y2031" s="395"/>
      <c r="Z2031" s="395"/>
    </row>
    <row r="2032" spans="1:26" s="368" customFormat="1" ht="18" customHeight="1" outlineLevel="1">
      <c r="A2032" s="291">
        <f t="shared" si="70"/>
        <v>1940</v>
      </c>
      <c r="B2032" s="347" t="s">
        <v>5186</v>
      </c>
      <c r="C2032" s="282" t="s">
        <v>201</v>
      </c>
      <c r="D2032" s="391">
        <v>1</v>
      </c>
      <c r="E2032" s="168"/>
      <c r="F2032" s="166"/>
      <c r="G2032" s="166"/>
      <c r="H2032" s="282">
        <v>1</v>
      </c>
      <c r="I2032" s="575"/>
      <c r="J2032" s="657"/>
      <c r="K2032" s="623"/>
      <c r="L2032" s="395"/>
      <c r="M2032" s="395"/>
      <c r="N2032" s="395"/>
      <c r="O2032" s="395"/>
      <c r="P2032" s="395"/>
      <c r="Q2032" s="395"/>
      <c r="R2032" s="395"/>
      <c r="S2032" s="395"/>
      <c r="T2032" s="395"/>
      <c r="U2032" s="395"/>
      <c r="V2032" s="395"/>
      <c r="W2032" s="395"/>
      <c r="X2032" s="395"/>
      <c r="Y2032" s="395"/>
      <c r="Z2032" s="395"/>
    </row>
    <row r="2033" spans="1:26" s="368" customFormat="1" ht="25.5" outlineLevel="1">
      <c r="A2033" s="291">
        <f t="shared" si="70"/>
        <v>1941</v>
      </c>
      <c r="B2033" s="347" t="s">
        <v>5187</v>
      </c>
      <c r="C2033" s="282" t="s">
        <v>4747</v>
      </c>
      <c r="D2033" s="391">
        <v>4</v>
      </c>
      <c r="E2033" s="168"/>
      <c r="F2033" s="166"/>
      <c r="G2033" s="166"/>
      <c r="H2033" s="282">
        <v>4</v>
      </c>
      <c r="I2033" s="575"/>
      <c r="J2033" s="282" t="s">
        <v>21</v>
      </c>
      <c r="K2033" s="623"/>
      <c r="L2033" s="395"/>
      <c r="M2033" s="395"/>
      <c r="N2033" s="395"/>
      <c r="O2033" s="395"/>
      <c r="P2033" s="395"/>
      <c r="Q2033" s="395"/>
      <c r="R2033" s="395"/>
      <c r="S2033" s="395"/>
      <c r="T2033" s="395"/>
      <c r="U2033" s="395"/>
      <c r="V2033" s="395"/>
      <c r="W2033" s="395"/>
      <c r="X2033" s="395"/>
      <c r="Y2033" s="395"/>
      <c r="Z2033" s="395"/>
    </row>
    <row r="2034" spans="1:26" s="368" customFormat="1" ht="38.25" outlineLevel="1">
      <c r="A2034" s="291">
        <f t="shared" si="70"/>
        <v>1942</v>
      </c>
      <c r="B2034" s="347" t="s">
        <v>5188</v>
      </c>
      <c r="C2034" s="282" t="s">
        <v>201</v>
      </c>
      <c r="D2034" s="391">
        <v>1</v>
      </c>
      <c r="E2034" s="168"/>
      <c r="F2034" s="166"/>
      <c r="G2034" s="166"/>
      <c r="H2034" s="282">
        <v>1</v>
      </c>
      <c r="I2034" s="575"/>
      <c r="J2034" s="282" t="s">
        <v>5185</v>
      </c>
      <c r="K2034" s="623"/>
      <c r="L2034" s="395"/>
      <c r="M2034" s="395"/>
      <c r="N2034" s="395"/>
      <c r="O2034" s="395"/>
      <c r="P2034" s="395"/>
      <c r="Q2034" s="395"/>
      <c r="R2034" s="395"/>
      <c r="S2034" s="395"/>
      <c r="T2034" s="395"/>
      <c r="U2034" s="395"/>
      <c r="V2034" s="395"/>
      <c r="W2034" s="395"/>
      <c r="X2034" s="395"/>
      <c r="Y2034" s="395"/>
      <c r="Z2034" s="395"/>
    </row>
    <row r="2035" spans="1:26" s="368" customFormat="1" ht="13.5" customHeight="1" outlineLevel="1">
      <c r="A2035" s="291">
        <f t="shared" si="70"/>
        <v>1943</v>
      </c>
      <c r="B2035" s="347" t="s">
        <v>5189</v>
      </c>
      <c r="C2035" s="282" t="s">
        <v>126</v>
      </c>
      <c r="D2035" s="391">
        <v>1</v>
      </c>
      <c r="E2035" s="168"/>
      <c r="F2035" s="166"/>
      <c r="G2035" s="166"/>
      <c r="H2035" s="282">
        <v>1</v>
      </c>
      <c r="I2035" s="575"/>
      <c r="J2035" s="657" t="s">
        <v>21</v>
      </c>
      <c r="K2035" s="623"/>
      <c r="L2035" s="395"/>
      <c r="M2035" s="395"/>
      <c r="N2035" s="395"/>
      <c r="O2035" s="395"/>
      <c r="P2035" s="395"/>
      <c r="Q2035" s="395"/>
      <c r="R2035" s="395"/>
      <c r="S2035" s="395"/>
      <c r="T2035" s="395"/>
      <c r="U2035" s="395"/>
      <c r="V2035" s="395"/>
      <c r="W2035" s="395"/>
      <c r="X2035" s="395"/>
      <c r="Y2035" s="395"/>
      <c r="Z2035" s="395"/>
    </row>
    <row r="2036" spans="1:26" s="368" customFormat="1" ht="13.5" customHeight="1" outlineLevel="1">
      <c r="A2036" s="291">
        <f t="shared" si="70"/>
        <v>1944</v>
      </c>
      <c r="B2036" s="347" t="s">
        <v>5190</v>
      </c>
      <c r="C2036" s="282" t="s">
        <v>201</v>
      </c>
      <c r="D2036" s="391">
        <v>1</v>
      </c>
      <c r="E2036" s="168"/>
      <c r="F2036" s="166"/>
      <c r="G2036" s="166"/>
      <c r="H2036" s="282">
        <v>1</v>
      </c>
      <c r="I2036" s="575"/>
      <c r="J2036" s="623"/>
      <c r="K2036" s="623"/>
      <c r="L2036" s="395"/>
      <c r="M2036" s="395"/>
      <c r="N2036" s="395"/>
      <c r="O2036" s="395"/>
      <c r="P2036" s="395"/>
      <c r="Q2036" s="395"/>
      <c r="R2036" s="395"/>
      <c r="S2036" s="395"/>
      <c r="T2036" s="395"/>
      <c r="U2036" s="395"/>
      <c r="V2036" s="395"/>
      <c r="W2036" s="395"/>
      <c r="X2036" s="395"/>
      <c r="Y2036" s="395"/>
      <c r="Z2036" s="395"/>
    </row>
    <row r="2037" spans="1:26" s="368" customFormat="1" ht="13.5" customHeight="1" outlineLevel="1">
      <c r="A2037" s="291">
        <f t="shared" si="70"/>
        <v>1945</v>
      </c>
      <c r="B2037" s="347" t="s">
        <v>5191</v>
      </c>
      <c r="C2037" s="294" t="s">
        <v>201</v>
      </c>
      <c r="D2037" s="391">
        <v>1</v>
      </c>
      <c r="E2037" s="168"/>
      <c r="F2037" s="166"/>
      <c r="G2037" s="166"/>
      <c r="H2037" s="282">
        <v>1</v>
      </c>
      <c r="I2037" s="575"/>
      <c r="J2037" s="623"/>
      <c r="K2037" s="623"/>
      <c r="L2037" s="395"/>
      <c r="M2037" s="395"/>
      <c r="N2037" s="395"/>
      <c r="O2037" s="395"/>
      <c r="P2037" s="395"/>
      <c r="Q2037" s="395"/>
      <c r="R2037" s="395"/>
      <c r="S2037" s="395"/>
      <c r="T2037" s="395"/>
      <c r="U2037" s="395"/>
      <c r="V2037" s="395"/>
      <c r="W2037" s="395"/>
      <c r="X2037" s="395"/>
      <c r="Y2037" s="395"/>
      <c r="Z2037" s="395"/>
    </row>
    <row r="2038" spans="1:26" s="368" customFormat="1" ht="13.5" customHeight="1" outlineLevel="1">
      <c r="A2038" s="291">
        <f t="shared" si="70"/>
        <v>1946</v>
      </c>
      <c r="B2038" s="347" t="s">
        <v>1509</v>
      </c>
      <c r="C2038" s="282" t="s">
        <v>126</v>
      </c>
      <c r="D2038" s="391">
        <v>2</v>
      </c>
      <c r="E2038" s="168"/>
      <c r="F2038" s="166"/>
      <c r="G2038" s="166"/>
      <c r="H2038" s="282">
        <v>2</v>
      </c>
      <c r="I2038" s="575"/>
      <c r="J2038" s="623"/>
      <c r="K2038" s="623"/>
      <c r="L2038" s="395"/>
      <c r="M2038" s="395"/>
      <c r="N2038" s="395"/>
      <c r="O2038" s="395"/>
      <c r="P2038" s="395"/>
      <c r="Q2038" s="395"/>
      <c r="R2038" s="395"/>
      <c r="S2038" s="395"/>
      <c r="T2038" s="395"/>
      <c r="U2038" s="395"/>
      <c r="V2038" s="395"/>
      <c r="W2038" s="395"/>
      <c r="X2038" s="395"/>
      <c r="Y2038" s="395"/>
      <c r="Z2038" s="395"/>
    </row>
    <row r="2039" spans="1:26" s="368" customFormat="1" ht="13.5" customHeight="1" outlineLevel="1">
      <c r="A2039" s="291">
        <f t="shared" si="70"/>
        <v>1947</v>
      </c>
      <c r="B2039" s="347" t="s">
        <v>5192</v>
      </c>
      <c r="C2039" s="282" t="s">
        <v>126</v>
      </c>
      <c r="D2039" s="391">
        <v>2</v>
      </c>
      <c r="E2039" s="168"/>
      <c r="F2039" s="166"/>
      <c r="G2039" s="166"/>
      <c r="H2039" s="282">
        <v>2</v>
      </c>
      <c r="I2039" s="575"/>
      <c r="J2039" s="623"/>
      <c r="K2039" s="623"/>
      <c r="L2039" s="395"/>
      <c r="M2039" s="395"/>
      <c r="N2039" s="395"/>
      <c r="O2039" s="395"/>
      <c r="P2039" s="395"/>
      <c r="Q2039" s="395"/>
      <c r="R2039" s="395"/>
      <c r="S2039" s="395"/>
      <c r="T2039" s="395"/>
      <c r="U2039" s="395"/>
      <c r="V2039" s="395"/>
      <c r="W2039" s="395"/>
      <c r="X2039" s="395"/>
      <c r="Y2039" s="395"/>
      <c r="Z2039" s="395"/>
    </row>
    <row r="2040" spans="1:26" s="368" customFormat="1" ht="13.5" customHeight="1" outlineLevel="1">
      <c r="A2040" s="291">
        <f t="shared" si="70"/>
        <v>1948</v>
      </c>
      <c r="B2040" s="347" t="s">
        <v>5193</v>
      </c>
      <c r="C2040" s="282" t="s">
        <v>126</v>
      </c>
      <c r="D2040" s="391">
        <v>4</v>
      </c>
      <c r="E2040" s="168"/>
      <c r="F2040" s="166"/>
      <c r="G2040" s="166"/>
      <c r="H2040" s="282">
        <v>4</v>
      </c>
      <c r="I2040" s="575"/>
      <c r="J2040" s="623"/>
      <c r="K2040" s="623"/>
      <c r="L2040" s="395"/>
      <c r="M2040" s="395"/>
      <c r="N2040" s="395"/>
      <c r="O2040" s="395"/>
      <c r="P2040" s="395"/>
      <c r="Q2040" s="395"/>
      <c r="R2040" s="395"/>
      <c r="S2040" s="395"/>
      <c r="T2040" s="395"/>
      <c r="U2040" s="395"/>
      <c r="V2040" s="395"/>
      <c r="W2040" s="395"/>
      <c r="X2040" s="395"/>
      <c r="Y2040" s="395"/>
      <c r="Z2040" s="395"/>
    </row>
    <row r="2041" spans="1:26" s="368" customFormat="1" ht="13.5" customHeight="1" outlineLevel="1">
      <c r="A2041" s="291">
        <f t="shared" si="70"/>
        <v>1949</v>
      </c>
      <c r="B2041" s="347" t="s">
        <v>5194</v>
      </c>
      <c r="C2041" s="282" t="s">
        <v>126</v>
      </c>
      <c r="D2041" s="391">
        <v>1</v>
      </c>
      <c r="E2041" s="168"/>
      <c r="F2041" s="166"/>
      <c r="G2041" s="166"/>
      <c r="H2041" s="282">
        <v>1</v>
      </c>
      <c r="I2041" s="575"/>
      <c r="J2041" s="623"/>
      <c r="K2041" s="623"/>
      <c r="L2041" s="395"/>
      <c r="M2041" s="395"/>
      <c r="N2041" s="395"/>
      <c r="O2041" s="395"/>
      <c r="P2041" s="395"/>
      <c r="Q2041" s="395"/>
      <c r="R2041" s="395"/>
      <c r="S2041" s="395"/>
      <c r="T2041" s="395"/>
      <c r="U2041" s="395"/>
      <c r="V2041" s="395"/>
      <c r="W2041" s="395"/>
      <c r="X2041" s="395"/>
      <c r="Y2041" s="395"/>
      <c r="Z2041" s="395"/>
    </row>
    <row r="2042" spans="1:26" s="368" customFormat="1" ht="13.5" outlineLevel="1">
      <c r="A2042" s="397"/>
      <c r="B2042" s="748" t="s">
        <v>5195</v>
      </c>
      <c r="C2042" s="750"/>
      <c r="D2042" s="750"/>
      <c r="E2042" s="750"/>
      <c r="F2042" s="750"/>
      <c r="G2042" s="750"/>
      <c r="H2042" s="750"/>
      <c r="I2042" s="750"/>
      <c r="J2042" s="750"/>
      <c r="K2042" s="750"/>
      <c r="L2042" s="395"/>
      <c r="M2042" s="395"/>
      <c r="N2042" s="395"/>
      <c r="O2042" s="395"/>
      <c r="P2042" s="395"/>
      <c r="Q2042" s="395"/>
      <c r="R2042" s="395"/>
      <c r="S2042" s="395"/>
      <c r="T2042" s="395"/>
      <c r="U2042" s="395"/>
      <c r="V2042" s="395"/>
      <c r="W2042" s="395"/>
      <c r="X2042" s="395"/>
      <c r="Y2042" s="395"/>
      <c r="Z2042" s="395"/>
    </row>
    <row r="2043" spans="1:26" s="368" customFormat="1" ht="19.5" customHeight="1" outlineLevel="1">
      <c r="A2043" s="291">
        <f>A2041+1</f>
        <v>1950</v>
      </c>
      <c r="B2043" s="347" t="s">
        <v>5196</v>
      </c>
      <c r="C2043" s="282" t="s">
        <v>4747</v>
      </c>
      <c r="D2043" s="391">
        <v>4</v>
      </c>
      <c r="E2043" s="168"/>
      <c r="F2043" s="166"/>
      <c r="G2043" s="166"/>
      <c r="H2043" s="282">
        <v>4</v>
      </c>
      <c r="I2043" s="575" t="s">
        <v>4328</v>
      </c>
      <c r="J2043" s="657" t="s">
        <v>21</v>
      </c>
      <c r="K2043" s="575" t="s">
        <v>5197</v>
      </c>
      <c r="L2043" s="395"/>
      <c r="M2043" s="395"/>
      <c r="N2043" s="395"/>
      <c r="O2043" s="395"/>
      <c r="P2043" s="395"/>
      <c r="Q2043" s="395"/>
      <c r="R2043" s="395"/>
      <c r="S2043" s="395"/>
      <c r="T2043" s="395"/>
      <c r="U2043" s="395"/>
      <c r="V2043" s="395"/>
      <c r="W2043" s="395"/>
      <c r="X2043" s="395"/>
      <c r="Y2043" s="395"/>
      <c r="Z2043" s="395"/>
    </row>
    <row r="2044" spans="1:26" s="368" customFormat="1" ht="19.5" customHeight="1" outlineLevel="1">
      <c r="A2044" s="291">
        <f t="shared" ref="A2044:A2053" si="71">A2043+1</f>
        <v>1951</v>
      </c>
      <c r="B2044" s="347" t="s">
        <v>5164</v>
      </c>
      <c r="C2044" s="282" t="s">
        <v>4747</v>
      </c>
      <c r="D2044" s="391">
        <v>4</v>
      </c>
      <c r="E2044" s="168"/>
      <c r="F2044" s="166"/>
      <c r="G2044" s="166"/>
      <c r="H2044" s="282">
        <v>4</v>
      </c>
      <c r="I2044" s="575"/>
      <c r="J2044" s="623"/>
      <c r="K2044" s="623"/>
      <c r="L2044" s="395"/>
      <c r="M2044" s="395"/>
      <c r="N2044" s="395"/>
      <c r="O2044" s="395"/>
      <c r="P2044" s="395"/>
      <c r="Q2044" s="395"/>
      <c r="R2044" s="395"/>
      <c r="S2044" s="395"/>
      <c r="T2044" s="395"/>
      <c r="U2044" s="395"/>
      <c r="V2044" s="395"/>
      <c r="W2044" s="395"/>
      <c r="X2044" s="395"/>
      <c r="Y2044" s="395"/>
      <c r="Z2044" s="395"/>
    </row>
    <row r="2045" spans="1:26" s="368" customFormat="1" ht="19.5" customHeight="1" outlineLevel="1">
      <c r="A2045" s="291">
        <f t="shared" si="71"/>
        <v>1952</v>
      </c>
      <c r="B2045" s="347" t="s">
        <v>5198</v>
      </c>
      <c r="C2045" s="282" t="s">
        <v>4747</v>
      </c>
      <c r="D2045" s="391">
        <v>8</v>
      </c>
      <c r="E2045" s="168"/>
      <c r="F2045" s="166"/>
      <c r="G2045" s="166"/>
      <c r="H2045" s="282">
        <v>8</v>
      </c>
      <c r="I2045" s="575"/>
      <c r="J2045" s="623"/>
      <c r="K2045" s="623"/>
      <c r="L2045" s="395"/>
      <c r="M2045" s="395"/>
      <c r="N2045" s="395"/>
      <c r="O2045" s="395"/>
      <c r="P2045" s="395"/>
      <c r="Q2045" s="395"/>
      <c r="R2045" s="395"/>
      <c r="S2045" s="395"/>
      <c r="T2045" s="395"/>
      <c r="U2045" s="395"/>
      <c r="V2045" s="395"/>
      <c r="W2045" s="395"/>
      <c r="X2045" s="395"/>
      <c r="Y2045" s="395"/>
      <c r="Z2045" s="395"/>
    </row>
    <row r="2046" spans="1:26" s="368" customFormat="1" ht="19.5" customHeight="1" outlineLevel="1">
      <c r="A2046" s="291">
        <f t="shared" si="71"/>
        <v>1953</v>
      </c>
      <c r="B2046" s="347" t="s">
        <v>5189</v>
      </c>
      <c r="C2046" s="282" t="s">
        <v>4747</v>
      </c>
      <c r="D2046" s="391">
        <v>4</v>
      </c>
      <c r="E2046" s="168"/>
      <c r="F2046" s="166"/>
      <c r="G2046" s="166"/>
      <c r="H2046" s="282">
        <v>4</v>
      </c>
      <c r="I2046" s="575"/>
      <c r="J2046" s="623"/>
      <c r="K2046" s="623"/>
      <c r="L2046" s="395"/>
      <c r="M2046" s="395"/>
      <c r="N2046" s="395"/>
      <c r="O2046" s="395"/>
      <c r="P2046" s="395"/>
      <c r="Q2046" s="395"/>
      <c r="R2046" s="395"/>
      <c r="S2046" s="395"/>
      <c r="T2046" s="395"/>
      <c r="U2046" s="395"/>
      <c r="V2046" s="395"/>
      <c r="W2046" s="395"/>
      <c r="X2046" s="395"/>
      <c r="Y2046" s="395"/>
      <c r="Z2046" s="395"/>
    </row>
    <row r="2047" spans="1:26" s="368" customFormat="1" ht="19.5" customHeight="1" outlineLevel="1">
      <c r="A2047" s="291">
        <f t="shared" si="71"/>
        <v>1954</v>
      </c>
      <c r="B2047" s="347" t="s">
        <v>5199</v>
      </c>
      <c r="C2047" s="282" t="s">
        <v>4747</v>
      </c>
      <c r="D2047" s="391">
        <v>12</v>
      </c>
      <c r="E2047" s="168"/>
      <c r="F2047" s="166"/>
      <c r="G2047" s="166"/>
      <c r="H2047" s="282">
        <v>12</v>
      </c>
      <c r="I2047" s="575"/>
      <c r="J2047" s="623"/>
      <c r="K2047" s="623"/>
      <c r="L2047" s="395"/>
      <c r="M2047" s="395"/>
      <c r="N2047" s="395"/>
      <c r="O2047" s="395"/>
      <c r="P2047" s="395"/>
      <c r="Q2047" s="395"/>
      <c r="R2047" s="395"/>
      <c r="S2047" s="395"/>
      <c r="T2047" s="395"/>
      <c r="U2047" s="395"/>
      <c r="V2047" s="395"/>
      <c r="W2047" s="395"/>
      <c r="X2047" s="395"/>
      <c r="Y2047" s="395"/>
      <c r="Z2047" s="395"/>
    </row>
    <row r="2048" spans="1:26" s="368" customFormat="1" ht="19.5" customHeight="1" outlineLevel="1">
      <c r="A2048" s="291">
        <f t="shared" si="71"/>
        <v>1955</v>
      </c>
      <c r="B2048" s="347" t="s">
        <v>5200</v>
      </c>
      <c r="C2048" s="282" t="s">
        <v>4747</v>
      </c>
      <c r="D2048" s="391">
        <v>24</v>
      </c>
      <c r="E2048" s="168"/>
      <c r="F2048" s="166"/>
      <c r="G2048" s="166"/>
      <c r="H2048" s="282">
        <v>24</v>
      </c>
      <c r="I2048" s="575"/>
      <c r="J2048" s="623"/>
      <c r="K2048" s="623"/>
      <c r="L2048" s="395"/>
      <c r="M2048" s="395"/>
      <c r="N2048" s="395"/>
      <c r="O2048" s="395"/>
      <c r="P2048" s="395"/>
      <c r="Q2048" s="395"/>
      <c r="R2048" s="395"/>
      <c r="S2048" s="395"/>
      <c r="T2048" s="395"/>
      <c r="U2048" s="395"/>
      <c r="V2048" s="395"/>
      <c r="W2048" s="395"/>
      <c r="X2048" s="395"/>
      <c r="Y2048" s="395"/>
      <c r="Z2048" s="395"/>
    </row>
    <row r="2049" spans="1:26" s="368" customFormat="1" ht="19.5" customHeight="1" outlineLevel="1">
      <c r="A2049" s="291">
        <f t="shared" si="71"/>
        <v>1956</v>
      </c>
      <c r="B2049" s="347" t="s">
        <v>5201</v>
      </c>
      <c r="C2049" s="282" t="s">
        <v>201</v>
      </c>
      <c r="D2049" s="391">
        <v>6</v>
      </c>
      <c r="E2049" s="168"/>
      <c r="F2049" s="166"/>
      <c r="G2049" s="166"/>
      <c r="H2049" s="282">
        <v>6</v>
      </c>
      <c r="I2049" s="575"/>
      <c r="J2049" s="623"/>
      <c r="K2049" s="623"/>
      <c r="L2049" s="395"/>
      <c r="M2049" s="395"/>
      <c r="N2049" s="395"/>
      <c r="O2049" s="395"/>
      <c r="P2049" s="395"/>
      <c r="Q2049" s="395"/>
      <c r="R2049" s="395"/>
      <c r="S2049" s="395"/>
      <c r="T2049" s="395"/>
      <c r="U2049" s="395"/>
      <c r="V2049" s="395"/>
      <c r="W2049" s="395"/>
      <c r="X2049" s="395"/>
      <c r="Y2049" s="395"/>
      <c r="Z2049" s="395"/>
    </row>
    <row r="2050" spans="1:26" s="368" customFormat="1" ht="19.5" customHeight="1" outlineLevel="1">
      <c r="A2050" s="291">
        <f t="shared" si="71"/>
        <v>1957</v>
      </c>
      <c r="B2050" s="347" t="s">
        <v>5202</v>
      </c>
      <c r="C2050" s="282" t="s">
        <v>201</v>
      </c>
      <c r="D2050" s="391">
        <v>2</v>
      </c>
      <c r="E2050" s="168"/>
      <c r="F2050" s="166"/>
      <c r="G2050" s="166"/>
      <c r="H2050" s="282">
        <v>2</v>
      </c>
      <c r="I2050" s="575"/>
      <c r="J2050" s="623"/>
      <c r="K2050" s="623"/>
      <c r="L2050" s="395"/>
      <c r="M2050" s="395"/>
      <c r="N2050" s="395"/>
      <c r="O2050" s="395"/>
      <c r="P2050" s="395"/>
      <c r="Q2050" s="395"/>
      <c r="R2050" s="395"/>
      <c r="S2050" s="395"/>
      <c r="T2050" s="395"/>
      <c r="U2050" s="395"/>
      <c r="V2050" s="395"/>
      <c r="W2050" s="395"/>
      <c r="X2050" s="395"/>
      <c r="Y2050" s="395"/>
      <c r="Z2050" s="395"/>
    </row>
    <row r="2051" spans="1:26" s="368" customFormat="1" ht="19.5" customHeight="1" outlineLevel="1">
      <c r="A2051" s="291">
        <f t="shared" si="71"/>
        <v>1958</v>
      </c>
      <c r="B2051" s="347" t="s">
        <v>5187</v>
      </c>
      <c r="C2051" s="282" t="s">
        <v>4747</v>
      </c>
      <c r="D2051" s="391">
        <v>16</v>
      </c>
      <c r="E2051" s="168"/>
      <c r="F2051" s="166"/>
      <c r="G2051" s="166"/>
      <c r="H2051" s="282">
        <v>16</v>
      </c>
      <c r="I2051" s="575"/>
      <c r="J2051" s="623"/>
      <c r="K2051" s="623"/>
      <c r="L2051" s="395"/>
      <c r="M2051" s="395"/>
      <c r="N2051" s="395"/>
      <c r="O2051" s="395"/>
      <c r="P2051" s="395"/>
      <c r="Q2051" s="395"/>
      <c r="R2051" s="395"/>
      <c r="S2051" s="395"/>
      <c r="T2051" s="395"/>
      <c r="U2051" s="395"/>
      <c r="V2051" s="395"/>
      <c r="W2051" s="395"/>
      <c r="X2051" s="395"/>
      <c r="Y2051" s="395"/>
      <c r="Z2051" s="395"/>
    </row>
    <row r="2052" spans="1:26" s="368" customFormat="1" ht="19.5" customHeight="1" outlineLevel="1">
      <c r="A2052" s="291">
        <f t="shared" si="71"/>
        <v>1959</v>
      </c>
      <c r="B2052" s="351" t="s">
        <v>5203</v>
      </c>
      <c r="C2052" s="294" t="s">
        <v>201</v>
      </c>
      <c r="D2052" s="394">
        <v>2</v>
      </c>
      <c r="E2052" s="393"/>
      <c r="F2052" s="393"/>
      <c r="G2052" s="393"/>
      <c r="H2052" s="393">
        <v>2</v>
      </c>
      <c r="I2052" s="575"/>
      <c r="J2052" s="623"/>
      <c r="K2052" s="623"/>
      <c r="L2052" s="395"/>
      <c r="M2052" s="395"/>
      <c r="N2052" s="395"/>
      <c r="O2052" s="395"/>
      <c r="P2052" s="395"/>
      <c r="Q2052" s="395"/>
      <c r="R2052" s="395"/>
      <c r="S2052" s="395"/>
      <c r="T2052" s="395"/>
      <c r="U2052" s="395"/>
      <c r="V2052" s="395"/>
      <c r="W2052" s="395"/>
      <c r="X2052" s="395"/>
      <c r="Y2052" s="395"/>
      <c r="Z2052" s="395"/>
    </row>
    <row r="2053" spans="1:26" s="368" customFormat="1" ht="27.75" customHeight="1" outlineLevel="1">
      <c r="A2053" s="291">
        <f t="shared" si="71"/>
        <v>1960</v>
      </c>
      <c r="B2053" s="351" t="s">
        <v>5204</v>
      </c>
      <c r="C2053" s="393" t="s">
        <v>126</v>
      </c>
      <c r="D2053" s="394">
        <v>4</v>
      </c>
      <c r="E2053" s="393"/>
      <c r="F2053" s="393"/>
      <c r="G2053" s="393"/>
      <c r="H2053" s="393">
        <v>4</v>
      </c>
      <c r="I2053" s="575"/>
      <c r="J2053" s="623"/>
      <c r="K2053" s="623"/>
      <c r="L2053" s="395"/>
      <c r="M2053" s="395"/>
      <c r="N2053" s="395"/>
      <c r="O2053" s="395"/>
      <c r="P2053" s="395"/>
      <c r="Q2053" s="395"/>
      <c r="R2053" s="395"/>
      <c r="S2053" s="395"/>
      <c r="T2053" s="395"/>
      <c r="U2053" s="395"/>
      <c r="V2053" s="395"/>
      <c r="W2053" s="395"/>
      <c r="X2053" s="395"/>
      <c r="Y2053" s="395"/>
      <c r="Z2053" s="395"/>
    </row>
    <row r="2054" spans="1:26" s="368" customFormat="1" ht="22.5" customHeight="1" outlineLevel="1">
      <c r="A2054" s="397"/>
      <c r="B2054" s="748" t="s">
        <v>5205</v>
      </c>
      <c r="C2054" s="750"/>
      <c r="D2054" s="750"/>
      <c r="E2054" s="750"/>
      <c r="F2054" s="750"/>
      <c r="G2054" s="750"/>
      <c r="H2054" s="750"/>
      <c r="I2054" s="750"/>
      <c r="J2054" s="750"/>
      <c r="K2054" s="750"/>
      <c r="L2054" s="395"/>
      <c r="M2054" s="395"/>
      <c r="N2054" s="395"/>
      <c r="O2054" s="395"/>
      <c r="P2054" s="395"/>
      <c r="Q2054" s="395"/>
      <c r="R2054" s="395"/>
      <c r="S2054" s="395"/>
      <c r="T2054" s="395"/>
      <c r="U2054" s="395"/>
      <c r="V2054" s="395"/>
      <c r="W2054" s="395"/>
      <c r="X2054" s="395"/>
      <c r="Y2054" s="395"/>
      <c r="Z2054" s="395"/>
    </row>
    <row r="2055" spans="1:26" s="368" customFormat="1" ht="38.25" customHeight="1" outlineLevel="1">
      <c r="A2055" s="291">
        <f>A2053+1</f>
        <v>1961</v>
      </c>
      <c r="B2055" s="347" t="s">
        <v>5206</v>
      </c>
      <c r="C2055" s="282" t="s">
        <v>201</v>
      </c>
      <c r="D2055" s="391">
        <v>1</v>
      </c>
      <c r="E2055" s="282">
        <v>1</v>
      </c>
      <c r="F2055" s="166"/>
      <c r="G2055" s="166"/>
      <c r="H2055" s="166"/>
      <c r="I2055" s="575" t="s">
        <v>4328</v>
      </c>
      <c r="J2055" s="657" t="s">
        <v>5207</v>
      </c>
      <c r="K2055" s="575" t="s">
        <v>5208</v>
      </c>
      <c r="L2055" s="395"/>
      <c r="M2055" s="395"/>
      <c r="N2055" s="395"/>
      <c r="O2055" s="395"/>
      <c r="P2055" s="395"/>
      <c r="Q2055" s="395"/>
      <c r="R2055" s="395"/>
      <c r="S2055" s="395"/>
      <c r="T2055" s="395"/>
      <c r="U2055" s="395"/>
      <c r="V2055" s="395"/>
      <c r="W2055" s="395"/>
      <c r="X2055" s="395"/>
      <c r="Y2055" s="395"/>
      <c r="Z2055" s="395"/>
    </row>
    <row r="2056" spans="1:26" s="368" customFormat="1" ht="38.25" customHeight="1" outlineLevel="1">
      <c r="A2056" s="291">
        <f t="shared" ref="A2056:A2059" si="72">A2055+1</f>
        <v>1962</v>
      </c>
      <c r="B2056" s="347" t="s">
        <v>5209</v>
      </c>
      <c r="C2056" s="282" t="s">
        <v>4747</v>
      </c>
      <c r="D2056" s="391">
        <v>1</v>
      </c>
      <c r="E2056" s="282">
        <v>1</v>
      </c>
      <c r="F2056" s="166"/>
      <c r="G2056" s="166"/>
      <c r="H2056" s="166"/>
      <c r="I2056" s="575"/>
      <c r="J2056" s="657"/>
      <c r="K2056" s="623"/>
      <c r="L2056" s="395"/>
      <c r="M2056" s="395"/>
      <c r="N2056" s="395"/>
      <c r="O2056" s="395"/>
      <c r="P2056" s="395"/>
      <c r="Q2056" s="395"/>
      <c r="R2056" s="395"/>
      <c r="S2056" s="395"/>
      <c r="T2056" s="395"/>
      <c r="U2056" s="395"/>
      <c r="V2056" s="395"/>
      <c r="W2056" s="395"/>
      <c r="X2056" s="395"/>
      <c r="Y2056" s="395"/>
      <c r="Z2056" s="395"/>
    </row>
    <row r="2057" spans="1:26" s="368" customFormat="1" ht="38.25" customHeight="1" outlineLevel="1">
      <c r="A2057" s="291">
        <f t="shared" si="72"/>
        <v>1963</v>
      </c>
      <c r="B2057" s="347" t="s">
        <v>4993</v>
      </c>
      <c r="C2057" s="282" t="s">
        <v>4747</v>
      </c>
      <c r="D2057" s="391">
        <v>2</v>
      </c>
      <c r="E2057" s="282">
        <v>2</v>
      </c>
      <c r="F2057" s="166"/>
      <c r="G2057" s="166"/>
      <c r="H2057" s="166"/>
      <c r="I2057" s="575"/>
      <c r="J2057" s="282" t="s">
        <v>5210</v>
      </c>
      <c r="K2057" s="623"/>
      <c r="L2057" s="395"/>
      <c r="M2057" s="395"/>
      <c r="N2057" s="395"/>
      <c r="O2057" s="395"/>
      <c r="P2057" s="395"/>
      <c r="Q2057" s="395"/>
      <c r="R2057" s="395"/>
      <c r="S2057" s="395"/>
      <c r="T2057" s="395"/>
      <c r="U2057" s="395"/>
      <c r="V2057" s="395"/>
      <c r="W2057" s="395"/>
      <c r="X2057" s="395"/>
      <c r="Y2057" s="395"/>
      <c r="Z2057" s="395"/>
    </row>
    <row r="2058" spans="1:26" s="368" customFormat="1" ht="38.25" customHeight="1" outlineLevel="1">
      <c r="A2058" s="291">
        <f t="shared" si="72"/>
        <v>1964</v>
      </c>
      <c r="B2058" s="351" t="s">
        <v>5211</v>
      </c>
      <c r="C2058" s="393" t="s">
        <v>126</v>
      </c>
      <c r="D2058" s="394">
        <v>16</v>
      </c>
      <c r="E2058" s="393">
        <v>16</v>
      </c>
      <c r="F2058" s="393"/>
      <c r="G2058" s="393"/>
      <c r="H2058" s="393"/>
      <c r="I2058" s="575"/>
      <c r="J2058" s="575" t="s">
        <v>21</v>
      </c>
      <c r="K2058" s="623"/>
      <c r="L2058" s="395"/>
      <c r="M2058" s="395"/>
      <c r="N2058" s="395"/>
      <c r="O2058" s="395"/>
      <c r="P2058" s="395"/>
      <c r="Q2058" s="395"/>
      <c r="R2058" s="395"/>
      <c r="S2058" s="395"/>
      <c r="T2058" s="395"/>
      <c r="U2058" s="395"/>
      <c r="V2058" s="395"/>
      <c r="W2058" s="395"/>
      <c r="X2058" s="395"/>
      <c r="Y2058" s="395"/>
      <c r="Z2058" s="395"/>
    </row>
    <row r="2059" spans="1:26" s="368" customFormat="1" ht="38.25" customHeight="1" outlineLevel="1">
      <c r="A2059" s="291">
        <f t="shared" si="72"/>
        <v>1965</v>
      </c>
      <c r="B2059" s="351" t="s">
        <v>5212</v>
      </c>
      <c r="C2059" s="393" t="s">
        <v>126</v>
      </c>
      <c r="D2059" s="394">
        <v>8</v>
      </c>
      <c r="E2059" s="393">
        <v>8</v>
      </c>
      <c r="F2059" s="393"/>
      <c r="G2059" s="393"/>
      <c r="H2059" s="393"/>
      <c r="I2059" s="575"/>
      <c r="J2059" s="623"/>
      <c r="K2059" s="623"/>
      <c r="L2059" s="395"/>
      <c r="M2059" s="395"/>
      <c r="N2059" s="395"/>
      <c r="O2059" s="395"/>
      <c r="P2059" s="395"/>
      <c r="Q2059" s="395"/>
      <c r="R2059" s="395"/>
      <c r="S2059" s="395"/>
      <c r="T2059" s="395"/>
      <c r="U2059" s="395"/>
      <c r="V2059" s="395"/>
      <c r="W2059" s="395"/>
      <c r="X2059" s="395"/>
      <c r="Y2059" s="395"/>
      <c r="Z2059" s="395"/>
    </row>
    <row r="2060" spans="1:26" s="368" customFormat="1" ht="13.5" outlineLevel="1">
      <c r="A2060" s="397"/>
      <c r="B2060" s="748" t="s">
        <v>5213</v>
      </c>
      <c r="C2060" s="750"/>
      <c r="D2060" s="750"/>
      <c r="E2060" s="750"/>
      <c r="F2060" s="750"/>
      <c r="G2060" s="750"/>
      <c r="H2060" s="750"/>
      <c r="I2060" s="750"/>
      <c r="J2060" s="750"/>
      <c r="K2060" s="750"/>
      <c r="L2060" s="395"/>
      <c r="M2060" s="395"/>
      <c r="N2060" s="395"/>
      <c r="O2060" s="395"/>
      <c r="P2060" s="395"/>
      <c r="Q2060" s="395"/>
      <c r="R2060" s="395"/>
      <c r="S2060" s="395"/>
      <c r="T2060" s="395"/>
      <c r="U2060" s="395"/>
      <c r="V2060" s="395"/>
      <c r="W2060" s="395"/>
      <c r="X2060" s="395"/>
      <c r="Y2060" s="395"/>
      <c r="Z2060" s="395"/>
    </row>
    <row r="2061" spans="1:26" s="368" customFormat="1" ht="25.5" customHeight="1" outlineLevel="1">
      <c r="A2061" s="291">
        <f>A2059+1</f>
        <v>1966</v>
      </c>
      <c r="B2061" s="347" t="s">
        <v>5214</v>
      </c>
      <c r="C2061" s="282" t="s">
        <v>4747</v>
      </c>
      <c r="D2061" s="391">
        <v>1</v>
      </c>
      <c r="E2061" s="282">
        <v>1</v>
      </c>
      <c r="F2061" s="166"/>
      <c r="G2061" s="166"/>
      <c r="H2061" s="166"/>
      <c r="I2061" s="575" t="s">
        <v>4328</v>
      </c>
      <c r="J2061" s="282" t="s">
        <v>5215</v>
      </c>
      <c r="K2061" s="575" t="s">
        <v>5216</v>
      </c>
      <c r="L2061" s="395"/>
      <c r="M2061" s="395"/>
      <c r="N2061" s="395"/>
      <c r="O2061" s="395"/>
      <c r="P2061" s="395"/>
      <c r="Q2061" s="395"/>
      <c r="R2061" s="395"/>
      <c r="S2061" s="395"/>
      <c r="T2061" s="395"/>
      <c r="U2061" s="395"/>
      <c r="V2061" s="395"/>
      <c r="W2061" s="395"/>
      <c r="X2061" s="395"/>
      <c r="Y2061" s="395"/>
      <c r="Z2061" s="395"/>
    </row>
    <row r="2062" spans="1:26" s="368" customFormat="1" ht="25.5" customHeight="1" outlineLevel="1">
      <c r="A2062" s="291">
        <f t="shared" ref="A2062:A2068" si="73">A2061+1</f>
        <v>1967</v>
      </c>
      <c r="B2062" s="347" t="s">
        <v>5217</v>
      </c>
      <c r="C2062" s="282" t="s">
        <v>201</v>
      </c>
      <c r="D2062" s="391">
        <v>1</v>
      </c>
      <c r="E2062" s="282">
        <v>1</v>
      </c>
      <c r="F2062" s="166"/>
      <c r="G2062" s="166"/>
      <c r="H2062" s="166"/>
      <c r="I2062" s="575"/>
      <c r="J2062" s="282" t="s">
        <v>5218</v>
      </c>
      <c r="K2062" s="623"/>
      <c r="L2062" s="395"/>
      <c r="M2062" s="395"/>
      <c r="N2062" s="395"/>
      <c r="O2062" s="395"/>
      <c r="P2062" s="395"/>
      <c r="Q2062" s="395"/>
      <c r="R2062" s="395"/>
      <c r="S2062" s="395"/>
      <c r="T2062" s="395"/>
      <c r="U2062" s="395"/>
      <c r="V2062" s="395"/>
      <c r="W2062" s="395"/>
      <c r="X2062" s="395"/>
      <c r="Y2062" s="395"/>
      <c r="Z2062" s="395"/>
    </row>
    <row r="2063" spans="1:26" s="368" customFormat="1" ht="25.5" customHeight="1" outlineLevel="1">
      <c r="A2063" s="291">
        <f t="shared" si="73"/>
        <v>1968</v>
      </c>
      <c r="B2063" s="347" t="s">
        <v>5219</v>
      </c>
      <c r="C2063" s="294" t="s">
        <v>201</v>
      </c>
      <c r="D2063" s="391">
        <v>1</v>
      </c>
      <c r="E2063" s="282">
        <v>1</v>
      </c>
      <c r="F2063" s="166"/>
      <c r="G2063" s="166"/>
      <c r="H2063" s="166"/>
      <c r="I2063" s="575"/>
      <c r="J2063" s="282" t="s">
        <v>21</v>
      </c>
      <c r="K2063" s="623"/>
      <c r="L2063" s="395"/>
      <c r="M2063" s="395"/>
      <c r="N2063" s="395"/>
      <c r="O2063" s="395"/>
      <c r="P2063" s="395"/>
      <c r="Q2063" s="395"/>
      <c r="R2063" s="395"/>
      <c r="S2063" s="395"/>
      <c r="T2063" s="395"/>
      <c r="U2063" s="395"/>
      <c r="V2063" s="395"/>
      <c r="W2063" s="395"/>
      <c r="X2063" s="395"/>
      <c r="Y2063" s="395"/>
      <c r="Z2063" s="395"/>
    </row>
    <row r="2064" spans="1:26" s="368" customFormat="1" ht="25.5" customHeight="1" outlineLevel="1">
      <c r="A2064" s="291">
        <f t="shared" si="73"/>
        <v>1969</v>
      </c>
      <c r="B2064" s="347" t="s">
        <v>5164</v>
      </c>
      <c r="C2064" s="282" t="s">
        <v>4747</v>
      </c>
      <c r="D2064" s="391">
        <v>1</v>
      </c>
      <c r="E2064" s="282">
        <v>1</v>
      </c>
      <c r="F2064" s="166"/>
      <c r="G2064" s="166"/>
      <c r="H2064" s="166"/>
      <c r="I2064" s="575"/>
      <c r="J2064" s="282" t="s">
        <v>5220</v>
      </c>
      <c r="K2064" s="623"/>
      <c r="L2064" s="395"/>
      <c r="M2064" s="395"/>
      <c r="N2064" s="395"/>
      <c r="O2064" s="395"/>
      <c r="P2064" s="395"/>
      <c r="Q2064" s="395"/>
      <c r="R2064" s="395"/>
      <c r="S2064" s="395"/>
      <c r="T2064" s="395"/>
      <c r="U2064" s="395"/>
      <c r="V2064" s="395"/>
      <c r="W2064" s="395"/>
      <c r="X2064" s="395"/>
      <c r="Y2064" s="395"/>
      <c r="Z2064" s="395"/>
    </row>
    <row r="2065" spans="1:26" s="368" customFormat="1" ht="25.5" customHeight="1" outlineLevel="1">
      <c r="A2065" s="291">
        <f t="shared" si="73"/>
        <v>1970</v>
      </c>
      <c r="B2065" s="347" t="s">
        <v>5221</v>
      </c>
      <c r="C2065" s="294" t="s">
        <v>201</v>
      </c>
      <c r="D2065" s="391">
        <v>1</v>
      </c>
      <c r="E2065" s="282">
        <v>1</v>
      </c>
      <c r="F2065" s="166"/>
      <c r="G2065" s="166"/>
      <c r="H2065" s="166"/>
      <c r="I2065" s="575"/>
      <c r="J2065" s="657" t="s">
        <v>21</v>
      </c>
      <c r="K2065" s="623"/>
      <c r="L2065" s="395"/>
      <c r="M2065" s="395"/>
      <c r="N2065" s="395"/>
      <c r="O2065" s="395"/>
      <c r="P2065" s="395"/>
      <c r="Q2065" s="395"/>
      <c r="R2065" s="395"/>
      <c r="S2065" s="395"/>
      <c r="T2065" s="395"/>
      <c r="U2065" s="395"/>
      <c r="V2065" s="395"/>
      <c r="W2065" s="395"/>
      <c r="X2065" s="395"/>
      <c r="Y2065" s="395"/>
      <c r="Z2065" s="395"/>
    </row>
    <row r="2066" spans="1:26" s="368" customFormat="1" ht="25.5" customHeight="1" outlineLevel="1">
      <c r="A2066" s="291">
        <f t="shared" si="73"/>
        <v>1971</v>
      </c>
      <c r="B2066" s="351" t="s">
        <v>4954</v>
      </c>
      <c r="C2066" s="294" t="s">
        <v>201</v>
      </c>
      <c r="D2066" s="394">
        <v>1</v>
      </c>
      <c r="E2066" s="393">
        <v>1</v>
      </c>
      <c r="F2066" s="393"/>
      <c r="G2066" s="393"/>
      <c r="H2066" s="393"/>
      <c r="I2066" s="575"/>
      <c r="J2066" s="623"/>
      <c r="K2066" s="623"/>
      <c r="L2066" s="395"/>
      <c r="M2066" s="395"/>
      <c r="N2066" s="395"/>
      <c r="O2066" s="395"/>
      <c r="P2066" s="395"/>
      <c r="Q2066" s="395"/>
      <c r="R2066" s="395"/>
      <c r="S2066" s="395"/>
      <c r="T2066" s="395"/>
      <c r="U2066" s="395"/>
      <c r="V2066" s="395"/>
      <c r="W2066" s="395"/>
      <c r="X2066" s="395"/>
      <c r="Y2066" s="395"/>
      <c r="Z2066" s="395"/>
    </row>
    <row r="2067" spans="1:26" s="368" customFormat="1" ht="25.5" customHeight="1" outlineLevel="1">
      <c r="A2067" s="291">
        <f t="shared" si="73"/>
        <v>1972</v>
      </c>
      <c r="B2067" s="351" t="s">
        <v>5222</v>
      </c>
      <c r="C2067" s="294" t="s">
        <v>201</v>
      </c>
      <c r="D2067" s="394">
        <v>1</v>
      </c>
      <c r="E2067" s="393">
        <v>1</v>
      </c>
      <c r="F2067" s="393"/>
      <c r="G2067" s="393"/>
      <c r="H2067" s="393"/>
      <c r="I2067" s="575"/>
      <c r="J2067" s="623"/>
      <c r="K2067" s="623"/>
      <c r="L2067" s="395"/>
      <c r="M2067" s="395"/>
      <c r="N2067" s="395"/>
      <c r="O2067" s="395"/>
      <c r="P2067" s="395"/>
      <c r="Q2067" s="395"/>
      <c r="R2067" s="395"/>
      <c r="S2067" s="395"/>
      <c r="T2067" s="395"/>
      <c r="U2067" s="395"/>
      <c r="V2067" s="395"/>
      <c r="W2067" s="395"/>
      <c r="X2067" s="395"/>
      <c r="Y2067" s="395"/>
      <c r="Z2067" s="395"/>
    </row>
    <row r="2068" spans="1:26" s="368" customFormat="1" ht="25.5" customHeight="1" outlineLevel="1">
      <c r="A2068" s="291">
        <f t="shared" si="73"/>
        <v>1973</v>
      </c>
      <c r="B2068" s="351" t="s">
        <v>5223</v>
      </c>
      <c r="C2068" s="393" t="s">
        <v>126</v>
      </c>
      <c r="D2068" s="394">
        <v>2</v>
      </c>
      <c r="E2068" s="393">
        <v>2</v>
      </c>
      <c r="F2068" s="393"/>
      <c r="G2068" s="393"/>
      <c r="H2068" s="393"/>
      <c r="I2068" s="575"/>
      <c r="J2068" s="623"/>
      <c r="K2068" s="623"/>
      <c r="L2068" s="395"/>
      <c r="M2068" s="395"/>
      <c r="N2068" s="395"/>
      <c r="O2068" s="395"/>
      <c r="P2068" s="395"/>
      <c r="Q2068" s="395"/>
      <c r="R2068" s="395"/>
      <c r="S2068" s="395"/>
      <c r="T2068" s="395"/>
      <c r="U2068" s="395"/>
      <c r="V2068" s="395"/>
      <c r="W2068" s="395"/>
      <c r="X2068" s="395"/>
      <c r="Y2068" s="395"/>
      <c r="Z2068" s="395"/>
    </row>
    <row r="2069" spans="1:26" s="368" customFormat="1" ht="13.5" outlineLevel="1">
      <c r="A2069" s="397"/>
      <c r="B2069" s="748" t="s">
        <v>5224</v>
      </c>
      <c r="C2069" s="750"/>
      <c r="D2069" s="750"/>
      <c r="E2069" s="750"/>
      <c r="F2069" s="750"/>
      <c r="G2069" s="750"/>
      <c r="H2069" s="750"/>
      <c r="I2069" s="750"/>
      <c r="J2069" s="750"/>
      <c r="K2069" s="750"/>
      <c r="L2069" s="395"/>
      <c r="M2069" s="395"/>
      <c r="N2069" s="395"/>
      <c r="O2069" s="395"/>
      <c r="P2069" s="395"/>
      <c r="Q2069" s="395"/>
      <c r="R2069" s="395"/>
      <c r="S2069" s="395"/>
      <c r="T2069" s="395"/>
      <c r="U2069" s="395"/>
      <c r="V2069" s="395"/>
      <c r="W2069" s="395"/>
      <c r="X2069" s="395"/>
      <c r="Y2069" s="395"/>
      <c r="Z2069" s="395"/>
    </row>
    <row r="2070" spans="1:26" s="368" customFormat="1" ht="12.75" customHeight="1" outlineLevel="1">
      <c r="A2070" s="291">
        <f>A2068+1</f>
        <v>1974</v>
      </c>
      <c r="B2070" s="347" t="s">
        <v>5225</v>
      </c>
      <c r="C2070" s="282" t="s">
        <v>4747</v>
      </c>
      <c r="D2070" s="391">
        <v>4</v>
      </c>
      <c r="E2070" s="168"/>
      <c r="F2070" s="282">
        <v>4</v>
      </c>
      <c r="G2070" s="166"/>
      <c r="H2070" s="166"/>
      <c r="I2070" s="575" t="s">
        <v>4328</v>
      </c>
      <c r="J2070" s="282" t="s">
        <v>5226</v>
      </c>
      <c r="K2070" s="575" t="s">
        <v>5227</v>
      </c>
      <c r="L2070" s="395"/>
      <c r="M2070" s="395"/>
      <c r="N2070" s="395"/>
      <c r="O2070" s="395"/>
      <c r="P2070" s="395"/>
      <c r="Q2070" s="395"/>
      <c r="R2070" s="395"/>
      <c r="S2070" s="395"/>
      <c r="T2070" s="395"/>
      <c r="U2070" s="395"/>
      <c r="V2070" s="395"/>
      <c r="W2070" s="395"/>
      <c r="X2070" s="395"/>
      <c r="Y2070" s="395"/>
      <c r="Z2070" s="395"/>
    </row>
    <row r="2071" spans="1:26" s="368" customFormat="1" ht="25.5" outlineLevel="1">
      <c r="A2071" s="291">
        <f t="shared" ref="A2071:A2093" si="74">A2070+1</f>
        <v>1975</v>
      </c>
      <c r="B2071" s="347" t="s">
        <v>4882</v>
      </c>
      <c r="C2071" s="282" t="s">
        <v>4747</v>
      </c>
      <c r="D2071" s="391">
        <v>8</v>
      </c>
      <c r="E2071" s="168"/>
      <c r="F2071" s="282">
        <v>8</v>
      </c>
      <c r="G2071" s="166"/>
      <c r="H2071" s="166"/>
      <c r="I2071" s="575"/>
      <c r="J2071" s="282" t="s">
        <v>21</v>
      </c>
      <c r="K2071" s="575"/>
      <c r="L2071" s="395"/>
      <c r="M2071" s="395"/>
      <c r="N2071" s="395"/>
      <c r="O2071" s="395"/>
      <c r="P2071" s="395"/>
      <c r="Q2071" s="395"/>
      <c r="R2071" s="395"/>
      <c r="S2071" s="395"/>
      <c r="T2071" s="395"/>
      <c r="U2071" s="395"/>
      <c r="V2071" s="395"/>
      <c r="W2071" s="395"/>
      <c r="X2071" s="395"/>
      <c r="Y2071" s="395"/>
      <c r="Z2071" s="395"/>
    </row>
    <row r="2072" spans="1:26" s="368" customFormat="1" outlineLevel="1">
      <c r="A2072" s="291">
        <f t="shared" si="74"/>
        <v>1976</v>
      </c>
      <c r="B2072" s="347" t="s">
        <v>5228</v>
      </c>
      <c r="C2072" s="282" t="s">
        <v>201</v>
      </c>
      <c r="D2072" s="391">
        <v>6</v>
      </c>
      <c r="E2072" s="168"/>
      <c r="F2072" s="282">
        <v>6</v>
      </c>
      <c r="G2072" s="166"/>
      <c r="H2072" s="166"/>
      <c r="I2072" s="575"/>
      <c r="J2072" s="282">
        <v>33.111201000000001</v>
      </c>
      <c r="K2072" s="575"/>
      <c r="L2072" s="395"/>
      <c r="M2072" s="395"/>
      <c r="N2072" s="395"/>
      <c r="O2072" s="395"/>
      <c r="P2072" s="395"/>
      <c r="Q2072" s="395"/>
      <c r="R2072" s="395"/>
      <c r="S2072" s="395"/>
      <c r="T2072" s="395"/>
      <c r="U2072" s="395"/>
      <c r="V2072" s="395"/>
      <c r="W2072" s="395"/>
      <c r="X2072" s="395"/>
      <c r="Y2072" s="395"/>
      <c r="Z2072" s="395"/>
    </row>
    <row r="2073" spans="1:26" s="368" customFormat="1" ht="25.5" customHeight="1" outlineLevel="1">
      <c r="A2073" s="291">
        <f t="shared" si="74"/>
        <v>1977</v>
      </c>
      <c r="B2073" s="347" t="s">
        <v>5229</v>
      </c>
      <c r="C2073" s="282" t="s">
        <v>4747</v>
      </c>
      <c r="D2073" s="391">
        <v>6</v>
      </c>
      <c r="E2073" s="168"/>
      <c r="F2073" s="282">
        <v>6</v>
      </c>
      <c r="G2073" s="166"/>
      <c r="H2073" s="166"/>
      <c r="I2073" s="575"/>
      <c r="J2073" s="657" t="s">
        <v>21</v>
      </c>
      <c r="K2073" s="575"/>
      <c r="L2073" s="395"/>
      <c r="M2073" s="395"/>
      <c r="N2073" s="395"/>
      <c r="O2073" s="395"/>
      <c r="P2073" s="395"/>
      <c r="Q2073" s="395"/>
      <c r="R2073" s="395"/>
      <c r="S2073" s="395"/>
      <c r="T2073" s="395"/>
      <c r="U2073" s="395"/>
      <c r="V2073" s="395"/>
      <c r="W2073" s="395"/>
      <c r="X2073" s="395"/>
      <c r="Y2073" s="395"/>
      <c r="Z2073" s="395"/>
    </row>
    <row r="2074" spans="1:26" s="368" customFormat="1" outlineLevel="1">
      <c r="A2074" s="291">
        <f t="shared" si="74"/>
        <v>1978</v>
      </c>
      <c r="B2074" s="347" t="s">
        <v>5230</v>
      </c>
      <c r="C2074" s="282" t="s">
        <v>4747</v>
      </c>
      <c r="D2074" s="391">
        <v>6</v>
      </c>
      <c r="E2074" s="168"/>
      <c r="F2074" s="282">
        <v>6</v>
      </c>
      <c r="G2074" s="166"/>
      <c r="H2074" s="166"/>
      <c r="I2074" s="575"/>
      <c r="J2074" s="657"/>
      <c r="K2074" s="575"/>
      <c r="L2074" s="395"/>
      <c r="M2074" s="395"/>
      <c r="N2074" s="395"/>
      <c r="O2074" s="395"/>
      <c r="P2074" s="395"/>
      <c r="Q2074" s="395"/>
      <c r="R2074" s="395"/>
      <c r="S2074" s="395"/>
      <c r="T2074" s="395"/>
      <c r="U2074" s="395"/>
      <c r="V2074" s="395"/>
      <c r="W2074" s="395"/>
      <c r="X2074" s="395"/>
      <c r="Y2074" s="395"/>
      <c r="Z2074" s="395"/>
    </row>
    <row r="2075" spans="1:26" s="368" customFormat="1" outlineLevel="1">
      <c r="A2075" s="291">
        <f t="shared" si="74"/>
        <v>1979</v>
      </c>
      <c r="B2075" s="347" t="s">
        <v>4932</v>
      </c>
      <c r="C2075" s="282" t="s">
        <v>4747</v>
      </c>
      <c r="D2075" s="391">
        <v>4</v>
      </c>
      <c r="E2075" s="168"/>
      <c r="F2075" s="282">
        <v>4</v>
      </c>
      <c r="G2075" s="166"/>
      <c r="H2075" s="166"/>
      <c r="I2075" s="575"/>
      <c r="J2075" s="282" t="s">
        <v>5231</v>
      </c>
      <c r="K2075" s="575"/>
      <c r="L2075" s="395"/>
      <c r="M2075" s="395"/>
      <c r="N2075" s="395"/>
      <c r="O2075" s="395"/>
      <c r="P2075" s="395"/>
      <c r="Q2075" s="395"/>
      <c r="R2075" s="395"/>
      <c r="S2075" s="395"/>
      <c r="T2075" s="395"/>
      <c r="U2075" s="395"/>
      <c r="V2075" s="395"/>
      <c r="W2075" s="395"/>
      <c r="X2075" s="395"/>
      <c r="Y2075" s="395"/>
      <c r="Z2075" s="395"/>
    </row>
    <row r="2076" spans="1:26" s="368" customFormat="1" outlineLevel="1">
      <c r="A2076" s="291">
        <f t="shared" si="74"/>
        <v>1980</v>
      </c>
      <c r="B2076" s="347" t="s">
        <v>5232</v>
      </c>
      <c r="C2076" s="282" t="s">
        <v>4747</v>
      </c>
      <c r="D2076" s="391">
        <v>4</v>
      </c>
      <c r="E2076" s="168"/>
      <c r="F2076" s="282">
        <v>4</v>
      </c>
      <c r="G2076" s="166"/>
      <c r="H2076" s="166"/>
      <c r="I2076" s="575"/>
      <c r="J2076" s="282" t="s">
        <v>5233</v>
      </c>
      <c r="K2076" s="575"/>
      <c r="L2076" s="395"/>
      <c r="M2076" s="395"/>
      <c r="N2076" s="395"/>
      <c r="O2076" s="395"/>
      <c r="P2076" s="395"/>
      <c r="Q2076" s="395"/>
      <c r="R2076" s="395"/>
      <c r="S2076" s="395"/>
      <c r="T2076" s="395"/>
      <c r="U2076" s="395"/>
      <c r="V2076" s="395"/>
      <c r="W2076" s="395"/>
      <c r="X2076" s="395"/>
      <c r="Y2076" s="395"/>
      <c r="Z2076" s="395"/>
    </row>
    <row r="2077" spans="1:26" s="368" customFormat="1" outlineLevel="1">
      <c r="A2077" s="291">
        <f t="shared" si="74"/>
        <v>1981</v>
      </c>
      <c r="B2077" s="347" t="s">
        <v>5234</v>
      </c>
      <c r="C2077" s="282" t="s">
        <v>4747</v>
      </c>
      <c r="D2077" s="391">
        <v>6</v>
      </c>
      <c r="E2077" s="168"/>
      <c r="F2077" s="282">
        <v>6</v>
      </c>
      <c r="G2077" s="166"/>
      <c r="H2077" s="166"/>
      <c r="I2077" s="575"/>
      <c r="J2077" s="282" t="s">
        <v>5235</v>
      </c>
      <c r="K2077" s="575"/>
      <c r="L2077" s="395"/>
      <c r="M2077" s="395"/>
      <c r="N2077" s="395"/>
      <c r="O2077" s="395"/>
      <c r="P2077" s="395"/>
      <c r="Q2077" s="395"/>
      <c r="R2077" s="395"/>
      <c r="S2077" s="395"/>
      <c r="T2077" s="395"/>
      <c r="U2077" s="395"/>
      <c r="V2077" s="395"/>
      <c r="W2077" s="395"/>
      <c r="X2077" s="395"/>
      <c r="Y2077" s="395"/>
      <c r="Z2077" s="395"/>
    </row>
    <row r="2078" spans="1:26" s="368" customFormat="1" ht="25.5" outlineLevel="1">
      <c r="A2078" s="291">
        <f t="shared" si="74"/>
        <v>1982</v>
      </c>
      <c r="B2078" s="347" t="s">
        <v>5236</v>
      </c>
      <c r="C2078" s="282" t="s">
        <v>4747</v>
      </c>
      <c r="D2078" s="391">
        <v>10</v>
      </c>
      <c r="E2078" s="168"/>
      <c r="F2078" s="282">
        <v>10</v>
      </c>
      <c r="G2078" s="166"/>
      <c r="H2078" s="166"/>
      <c r="I2078" s="575"/>
      <c r="J2078" s="282" t="s">
        <v>5237</v>
      </c>
      <c r="K2078" s="575"/>
      <c r="L2078" s="395"/>
      <c r="M2078" s="395"/>
      <c r="N2078" s="395"/>
      <c r="O2078" s="395"/>
      <c r="P2078" s="395"/>
      <c r="Q2078" s="395"/>
      <c r="R2078" s="395"/>
      <c r="S2078" s="395"/>
      <c r="T2078" s="395"/>
      <c r="U2078" s="395"/>
      <c r="V2078" s="395"/>
      <c r="W2078" s="395"/>
      <c r="X2078" s="395"/>
      <c r="Y2078" s="395"/>
      <c r="Z2078" s="395"/>
    </row>
    <row r="2079" spans="1:26" s="368" customFormat="1" outlineLevel="1">
      <c r="A2079" s="291">
        <f t="shared" si="74"/>
        <v>1983</v>
      </c>
      <c r="B2079" s="347" t="s">
        <v>5238</v>
      </c>
      <c r="C2079" s="294" t="s">
        <v>201</v>
      </c>
      <c r="D2079" s="391">
        <v>2</v>
      </c>
      <c r="E2079" s="168"/>
      <c r="F2079" s="282">
        <v>2</v>
      </c>
      <c r="G2079" s="166"/>
      <c r="H2079" s="166"/>
      <c r="I2079" s="575"/>
      <c r="J2079" s="282">
        <v>43114.350901500002</v>
      </c>
      <c r="K2079" s="575"/>
      <c r="L2079" s="395"/>
      <c r="M2079" s="395"/>
      <c r="N2079" s="395"/>
      <c r="O2079" s="395"/>
      <c r="P2079" s="395"/>
      <c r="Q2079" s="395"/>
      <c r="R2079" s="395"/>
      <c r="S2079" s="395"/>
      <c r="T2079" s="395"/>
      <c r="U2079" s="395"/>
      <c r="V2079" s="395"/>
      <c r="W2079" s="395"/>
      <c r="X2079" s="395"/>
      <c r="Y2079" s="395"/>
      <c r="Z2079" s="395"/>
    </row>
    <row r="2080" spans="1:26" s="368" customFormat="1" ht="25.5" outlineLevel="1">
      <c r="A2080" s="291">
        <f t="shared" si="74"/>
        <v>1984</v>
      </c>
      <c r="B2080" s="347" t="s">
        <v>5239</v>
      </c>
      <c r="C2080" s="294" t="s">
        <v>201</v>
      </c>
      <c r="D2080" s="391">
        <v>2</v>
      </c>
      <c r="E2080" s="168"/>
      <c r="F2080" s="282">
        <v>2</v>
      </c>
      <c r="G2080" s="166"/>
      <c r="H2080" s="166"/>
      <c r="I2080" s="575"/>
      <c r="J2080" s="282" t="s">
        <v>21</v>
      </c>
      <c r="K2080" s="575"/>
      <c r="L2080" s="395"/>
      <c r="M2080" s="395"/>
      <c r="N2080" s="395"/>
      <c r="O2080" s="395"/>
      <c r="P2080" s="395"/>
      <c r="Q2080" s="395"/>
      <c r="R2080" s="395"/>
      <c r="S2080" s="395"/>
      <c r="T2080" s="395"/>
      <c r="U2080" s="395"/>
      <c r="V2080" s="395"/>
      <c r="W2080" s="395"/>
      <c r="X2080" s="395"/>
      <c r="Y2080" s="395"/>
      <c r="Z2080" s="395"/>
    </row>
    <row r="2081" spans="1:26" s="368" customFormat="1" outlineLevel="1">
      <c r="A2081" s="291">
        <f t="shared" si="74"/>
        <v>1985</v>
      </c>
      <c r="B2081" s="347" t="s">
        <v>5050</v>
      </c>
      <c r="C2081" s="282" t="s">
        <v>5240</v>
      </c>
      <c r="D2081" s="391">
        <v>4</v>
      </c>
      <c r="E2081" s="168"/>
      <c r="F2081" s="282">
        <v>4</v>
      </c>
      <c r="G2081" s="166"/>
      <c r="H2081" s="166"/>
      <c r="I2081" s="575"/>
      <c r="J2081" s="282" t="s">
        <v>5241</v>
      </c>
      <c r="K2081" s="575"/>
      <c r="L2081" s="395"/>
      <c r="M2081" s="395"/>
      <c r="N2081" s="395"/>
      <c r="O2081" s="395"/>
      <c r="P2081" s="395"/>
      <c r="Q2081" s="395"/>
      <c r="R2081" s="395"/>
      <c r="S2081" s="395"/>
      <c r="T2081" s="395"/>
      <c r="U2081" s="395"/>
      <c r="V2081" s="395"/>
      <c r="W2081" s="395"/>
      <c r="X2081" s="395"/>
      <c r="Y2081" s="395"/>
      <c r="Z2081" s="395"/>
    </row>
    <row r="2082" spans="1:26" s="368" customFormat="1" ht="17.25" customHeight="1" outlineLevel="1">
      <c r="A2082" s="291">
        <f t="shared" si="74"/>
        <v>1986</v>
      </c>
      <c r="B2082" s="347" t="s">
        <v>5242</v>
      </c>
      <c r="C2082" s="282" t="s">
        <v>126</v>
      </c>
      <c r="D2082" s="391">
        <v>30</v>
      </c>
      <c r="E2082" s="168"/>
      <c r="F2082" s="282">
        <v>30</v>
      </c>
      <c r="G2082" s="166"/>
      <c r="H2082" s="166"/>
      <c r="I2082" s="575"/>
      <c r="J2082" s="282" t="s">
        <v>5243</v>
      </c>
      <c r="K2082" s="575"/>
      <c r="L2082" s="395"/>
      <c r="M2082" s="395"/>
      <c r="N2082" s="395"/>
      <c r="O2082" s="395"/>
      <c r="P2082" s="395"/>
      <c r="Q2082" s="395"/>
      <c r="R2082" s="395"/>
      <c r="S2082" s="395"/>
      <c r="T2082" s="395"/>
      <c r="U2082" s="395"/>
      <c r="V2082" s="395"/>
      <c r="W2082" s="395"/>
      <c r="X2082" s="395"/>
      <c r="Y2082" s="395"/>
      <c r="Z2082" s="395"/>
    </row>
    <row r="2083" spans="1:26" s="368" customFormat="1" ht="25.5" outlineLevel="1">
      <c r="A2083" s="291">
        <f t="shared" si="74"/>
        <v>1987</v>
      </c>
      <c r="B2083" s="347" t="s">
        <v>5244</v>
      </c>
      <c r="C2083" s="282" t="s">
        <v>201</v>
      </c>
      <c r="D2083" s="391">
        <v>4</v>
      </c>
      <c r="E2083" s="168"/>
      <c r="F2083" s="282">
        <v>4</v>
      </c>
      <c r="G2083" s="166"/>
      <c r="H2083" s="166"/>
      <c r="I2083" s="575"/>
      <c r="J2083" s="282" t="s">
        <v>21</v>
      </c>
      <c r="K2083" s="575"/>
      <c r="L2083" s="395"/>
      <c r="M2083" s="395"/>
      <c r="N2083" s="395"/>
      <c r="O2083" s="395"/>
      <c r="P2083" s="395"/>
      <c r="Q2083" s="395"/>
      <c r="R2083" s="395"/>
      <c r="S2083" s="395"/>
      <c r="T2083" s="395"/>
      <c r="U2083" s="395"/>
      <c r="V2083" s="395"/>
      <c r="W2083" s="395"/>
      <c r="X2083" s="395"/>
      <c r="Y2083" s="395"/>
      <c r="Z2083" s="395"/>
    </row>
    <row r="2084" spans="1:26" s="368" customFormat="1" ht="18.75" customHeight="1" outlineLevel="1">
      <c r="A2084" s="291">
        <f t="shared" si="74"/>
        <v>1988</v>
      </c>
      <c r="B2084" s="347" t="s">
        <v>5245</v>
      </c>
      <c r="C2084" s="282" t="s">
        <v>4747</v>
      </c>
      <c r="D2084" s="391">
        <v>4</v>
      </c>
      <c r="E2084" s="168"/>
      <c r="F2084" s="282">
        <v>4</v>
      </c>
      <c r="G2084" s="166"/>
      <c r="H2084" s="166"/>
      <c r="I2084" s="575" t="s">
        <v>4328</v>
      </c>
      <c r="J2084" s="282" t="s">
        <v>5246</v>
      </c>
      <c r="K2084" s="575" t="s">
        <v>5227</v>
      </c>
      <c r="L2084" s="395"/>
      <c r="M2084" s="395"/>
      <c r="N2084" s="395"/>
      <c r="O2084" s="395"/>
      <c r="P2084" s="395"/>
      <c r="Q2084" s="395"/>
      <c r="R2084" s="395"/>
      <c r="S2084" s="395"/>
      <c r="T2084" s="395"/>
      <c r="U2084" s="395"/>
      <c r="V2084" s="395"/>
      <c r="W2084" s="395"/>
      <c r="X2084" s="395"/>
      <c r="Y2084" s="395"/>
      <c r="Z2084" s="395"/>
    </row>
    <row r="2085" spans="1:26" s="368" customFormat="1" ht="18.75" customHeight="1" outlineLevel="1">
      <c r="A2085" s="291">
        <f t="shared" si="74"/>
        <v>1989</v>
      </c>
      <c r="B2085" s="347" t="s">
        <v>5247</v>
      </c>
      <c r="C2085" s="282" t="s">
        <v>201</v>
      </c>
      <c r="D2085" s="391">
        <v>4</v>
      </c>
      <c r="E2085" s="168"/>
      <c r="F2085" s="282">
        <v>4</v>
      </c>
      <c r="G2085" s="166"/>
      <c r="H2085" s="166"/>
      <c r="I2085" s="575"/>
      <c r="J2085" s="657" t="s">
        <v>21</v>
      </c>
      <c r="K2085" s="575"/>
      <c r="L2085" s="395"/>
      <c r="M2085" s="395"/>
      <c r="N2085" s="395"/>
      <c r="O2085" s="395"/>
      <c r="P2085" s="395"/>
      <c r="Q2085" s="395"/>
      <c r="R2085" s="395"/>
      <c r="S2085" s="395"/>
      <c r="T2085" s="395"/>
      <c r="U2085" s="395"/>
      <c r="V2085" s="395"/>
      <c r="W2085" s="395"/>
      <c r="X2085" s="395"/>
      <c r="Y2085" s="395"/>
      <c r="Z2085" s="395"/>
    </row>
    <row r="2086" spans="1:26" s="368" customFormat="1" ht="18.75" customHeight="1" outlineLevel="1">
      <c r="A2086" s="291">
        <f t="shared" si="74"/>
        <v>1990</v>
      </c>
      <c r="B2086" s="347" t="s">
        <v>5248</v>
      </c>
      <c r="C2086" s="282" t="s">
        <v>201</v>
      </c>
      <c r="D2086" s="391">
        <v>2</v>
      </c>
      <c r="E2086" s="168"/>
      <c r="F2086" s="282">
        <v>2</v>
      </c>
      <c r="G2086" s="166"/>
      <c r="H2086" s="166"/>
      <c r="I2086" s="575"/>
      <c r="J2086" s="657"/>
      <c r="K2086" s="575"/>
      <c r="L2086" s="395"/>
      <c r="M2086" s="395"/>
      <c r="N2086" s="395"/>
      <c r="O2086" s="395"/>
      <c r="P2086" s="395"/>
      <c r="Q2086" s="395"/>
      <c r="R2086" s="395"/>
      <c r="S2086" s="395"/>
      <c r="T2086" s="395"/>
      <c r="U2086" s="395"/>
      <c r="V2086" s="395"/>
      <c r="W2086" s="395"/>
      <c r="X2086" s="395"/>
      <c r="Y2086" s="395"/>
      <c r="Z2086" s="395"/>
    </row>
    <row r="2087" spans="1:26" s="368" customFormat="1" ht="18.75" customHeight="1" outlineLevel="1">
      <c r="A2087" s="291">
        <f t="shared" si="74"/>
        <v>1991</v>
      </c>
      <c r="B2087" s="347" t="s">
        <v>5249</v>
      </c>
      <c r="C2087" s="282" t="s">
        <v>201</v>
      </c>
      <c r="D2087" s="391">
        <v>2</v>
      </c>
      <c r="E2087" s="168"/>
      <c r="F2087" s="282">
        <v>2</v>
      </c>
      <c r="G2087" s="166"/>
      <c r="H2087" s="166"/>
      <c r="I2087" s="575"/>
      <c r="J2087" s="657"/>
      <c r="K2087" s="575"/>
      <c r="L2087" s="395"/>
      <c r="M2087" s="395"/>
      <c r="N2087" s="395"/>
      <c r="O2087" s="395"/>
      <c r="P2087" s="395"/>
      <c r="Q2087" s="395"/>
      <c r="R2087" s="395"/>
      <c r="S2087" s="395"/>
      <c r="T2087" s="395"/>
      <c r="U2087" s="395"/>
      <c r="V2087" s="395"/>
      <c r="W2087" s="395"/>
      <c r="X2087" s="395"/>
      <c r="Y2087" s="395"/>
      <c r="Z2087" s="395"/>
    </row>
    <row r="2088" spans="1:26" s="368" customFormat="1" ht="18.75" customHeight="1" outlineLevel="1">
      <c r="A2088" s="291">
        <f t="shared" si="74"/>
        <v>1992</v>
      </c>
      <c r="B2088" s="347" t="s">
        <v>5250</v>
      </c>
      <c r="C2088" s="282" t="s">
        <v>201</v>
      </c>
      <c r="D2088" s="391">
        <v>4</v>
      </c>
      <c r="E2088" s="168"/>
      <c r="F2088" s="282">
        <v>4</v>
      </c>
      <c r="G2088" s="166"/>
      <c r="H2088" s="166"/>
      <c r="I2088" s="575"/>
      <c r="J2088" s="657"/>
      <c r="K2088" s="575"/>
      <c r="L2088" s="395"/>
      <c r="M2088" s="395"/>
      <c r="N2088" s="395"/>
      <c r="O2088" s="395"/>
      <c r="P2088" s="395"/>
      <c r="Q2088" s="395"/>
      <c r="R2088" s="395"/>
      <c r="S2088" s="395"/>
      <c r="T2088" s="395"/>
      <c r="U2088" s="395"/>
      <c r="V2088" s="395"/>
      <c r="W2088" s="395"/>
      <c r="X2088" s="395"/>
      <c r="Y2088" s="395"/>
      <c r="Z2088" s="395"/>
    </row>
    <row r="2089" spans="1:26" s="368" customFormat="1" ht="18.75" customHeight="1" outlineLevel="1">
      <c r="A2089" s="291">
        <f t="shared" si="74"/>
        <v>1993</v>
      </c>
      <c r="B2089" s="347" t="s">
        <v>5251</v>
      </c>
      <c r="C2089" s="282" t="s">
        <v>201</v>
      </c>
      <c r="D2089" s="391">
        <v>1</v>
      </c>
      <c r="E2089" s="168"/>
      <c r="F2089" s="282">
        <v>1</v>
      </c>
      <c r="G2089" s="166"/>
      <c r="H2089" s="166"/>
      <c r="I2089" s="575"/>
      <c r="J2089" s="657"/>
      <c r="K2089" s="575"/>
      <c r="L2089" s="395"/>
      <c r="M2089" s="395"/>
      <c r="N2089" s="395"/>
      <c r="O2089" s="395"/>
      <c r="P2089" s="395"/>
      <c r="Q2089" s="395"/>
      <c r="R2089" s="395"/>
      <c r="S2089" s="395"/>
      <c r="T2089" s="395"/>
      <c r="U2089" s="395"/>
      <c r="V2089" s="395"/>
      <c r="W2089" s="395"/>
      <c r="X2089" s="395"/>
      <c r="Y2089" s="395"/>
      <c r="Z2089" s="395"/>
    </row>
    <row r="2090" spans="1:26" s="368" customFormat="1" ht="18.75" customHeight="1" outlineLevel="1">
      <c r="A2090" s="291">
        <f t="shared" si="74"/>
        <v>1994</v>
      </c>
      <c r="B2090" s="347" t="s">
        <v>5067</v>
      </c>
      <c r="C2090" s="294" t="s">
        <v>201</v>
      </c>
      <c r="D2090" s="391">
        <v>1</v>
      </c>
      <c r="E2090" s="168"/>
      <c r="F2090" s="282">
        <v>1</v>
      </c>
      <c r="G2090" s="166"/>
      <c r="H2090" s="166"/>
      <c r="I2090" s="575"/>
      <c r="J2090" s="657"/>
      <c r="K2090" s="575"/>
      <c r="L2090" s="395"/>
      <c r="M2090" s="395"/>
      <c r="N2090" s="395"/>
      <c r="O2090" s="395"/>
      <c r="P2090" s="395"/>
      <c r="Q2090" s="395"/>
      <c r="R2090" s="395"/>
      <c r="S2090" s="395"/>
      <c r="T2090" s="395"/>
      <c r="U2090" s="395"/>
      <c r="V2090" s="395"/>
      <c r="W2090" s="395"/>
      <c r="X2090" s="395"/>
      <c r="Y2090" s="395"/>
      <c r="Z2090" s="395"/>
    </row>
    <row r="2091" spans="1:26" s="368" customFormat="1" ht="18.75" customHeight="1" outlineLevel="1">
      <c r="A2091" s="291">
        <f t="shared" si="74"/>
        <v>1995</v>
      </c>
      <c r="B2091" s="347" t="s">
        <v>5252</v>
      </c>
      <c r="C2091" s="294" t="s">
        <v>201</v>
      </c>
      <c r="D2091" s="391">
        <v>4</v>
      </c>
      <c r="E2091" s="168"/>
      <c r="F2091" s="282">
        <v>4</v>
      </c>
      <c r="G2091" s="166"/>
      <c r="H2091" s="166"/>
      <c r="I2091" s="575"/>
      <c r="J2091" s="657"/>
      <c r="K2091" s="575"/>
      <c r="L2091" s="395"/>
      <c r="M2091" s="395"/>
      <c r="N2091" s="395"/>
      <c r="O2091" s="395"/>
      <c r="P2091" s="395"/>
      <c r="Q2091" s="395"/>
      <c r="R2091" s="395"/>
      <c r="S2091" s="395"/>
      <c r="T2091" s="395"/>
      <c r="U2091" s="395"/>
      <c r="V2091" s="395"/>
      <c r="W2091" s="395"/>
      <c r="X2091" s="395"/>
      <c r="Y2091" s="395"/>
      <c r="Z2091" s="395"/>
    </row>
    <row r="2092" spans="1:26" s="368" customFormat="1" ht="18.75" customHeight="1" outlineLevel="1">
      <c r="A2092" s="291">
        <f t="shared" si="74"/>
        <v>1996</v>
      </c>
      <c r="B2092" s="347" t="s">
        <v>1505</v>
      </c>
      <c r="C2092" s="294" t="s">
        <v>201</v>
      </c>
      <c r="D2092" s="391">
        <v>2</v>
      </c>
      <c r="E2092" s="168"/>
      <c r="F2092" s="282">
        <v>2</v>
      </c>
      <c r="G2092" s="166"/>
      <c r="H2092" s="166"/>
      <c r="I2092" s="575"/>
      <c r="J2092" s="657"/>
      <c r="K2092" s="575"/>
      <c r="L2092" s="395"/>
      <c r="M2092" s="395"/>
      <c r="N2092" s="395"/>
      <c r="O2092" s="395"/>
      <c r="P2092" s="395"/>
      <c r="Q2092" s="395"/>
      <c r="R2092" s="395"/>
      <c r="S2092" s="395"/>
      <c r="T2092" s="395"/>
      <c r="U2092" s="395"/>
      <c r="V2092" s="395"/>
      <c r="W2092" s="395"/>
      <c r="X2092" s="395"/>
      <c r="Y2092" s="395"/>
      <c r="Z2092" s="395"/>
    </row>
    <row r="2093" spans="1:26" s="368" customFormat="1" ht="18.75" customHeight="1" outlineLevel="1">
      <c r="A2093" s="291">
        <f t="shared" si="74"/>
        <v>1997</v>
      </c>
      <c r="B2093" s="351" t="s">
        <v>5170</v>
      </c>
      <c r="C2093" s="393" t="s">
        <v>126</v>
      </c>
      <c r="D2093" s="393">
        <v>96</v>
      </c>
      <c r="E2093" s="393"/>
      <c r="F2093" s="282">
        <v>96</v>
      </c>
      <c r="G2093" s="393"/>
      <c r="H2093" s="393"/>
      <c r="I2093" s="575"/>
      <c r="J2093" s="657"/>
      <c r="K2093" s="575"/>
      <c r="L2093" s="395"/>
      <c r="M2093" s="395"/>
      <c r="N2093" s="395"/>
      <c r="O2093" s="395"/>
      <c r="P2093" s="395"/>
      <c r="Q2093" s="395"/>
      <c r="R2093" s="395"/>
      <c r="S2093" s="395"/>
      <c r="T2093" s="395"/>
      <c r="U2093" s="395"/>
      <c r="V2093" s="395"/>
      <c r="W2093" s="395"/>
      <c r="X2093" s="395"/>
      <c r="Y2093" s="395"/>
      <c r="Z2093" s="395"/>
    </row>
    <row r="2094" spans="1:26" s="368" customFormat="1" ht="13.5" outlineLevel="1">
      <c r="A2094" s="397"/>
      <c r="B2094" s="748" t="s">
        <v>5253</v>
      </c>
      <c r="C2094" s="750"/>
      <c r="D2094" s="750"/>
      <c r="E2094" s="750"/>
      <c r="F2094" s="750"/>
      <c r="G2094" s="750"/>
      <c r="H2094" s="750"/>
      <c r="I2094" s="750"/>
      <c r="J2094" s="750"/>
      <c r="K2094" s="750"/>
      <c r="L2094" s="395"/>
      <c r="M2094" s="395"/>
      <c r="N2094" s="395"/>
      <c r="O2094" s="395"/>
      <c r="P2094" s="395"/>
      <c r="Q2094" s="395"/>
      <c r="R2094" s="395"/>
      <c r="S2094" s="395"/>
      <c r="T2094" s="395"/>
      <c r="U2094" s="395"/>
      <c r="V2094" s="395"/>
      <c r="W2094" s="395"/>
      <c r="X2094" s="395"/>
      <c r="Y2094" s="395"/>
      <c r="Z2094" s="395"/>
    </row>
    <row r="2095" spans="1:26" s="368" customFormat="1" ht="18.75" customHeight="1" outlineLevel="1">
      <c r="A2095" s="291">
        <f>A2093+1</f>
        <v>1998</v>
      </c>
      <c r="B2095" s="347" t="s">
        <v>5254</v>
      </c>
      <c r="C2095" s="282" t="s">
        <v>4747</v>
      </c>
      <c r="D2095" s="391">
        <v>10</v>
      </c>
      <c r="E2095" s="168"/>
      <c r="F2095" s="166"/>
      <c r="G2095" s="282">
        <v>10</v>
      </c>
      <c r="H2095" s="166"/>
      <c r="I2095" s="575" t="s">
        <v>4328</v>
      </c>
      <c r="J2095" s="282">
        <v>1250</v>
      </c>
      <c r="K2095" s="575" t="s">
        <v>5255</v>
      </c>
      <c r="L2095" s="395"/>
      <c r="M2095" s="395"/>
      <c r="N2095" s="395"/>
      <c r="O2095" s="395"/>
      <c r="P2095" s="395"/>
      <c r="Q2095" s="395"/>
      <c r="R2095" s="395"/>
      <c r="S2095" s="395"/>
      <c r="T2095" s="395"/>
      <c r="U2095" s="395"/>
      <c r="V2095" s="395"/>
      <c r="W2095" s="395"/>
      <c r="X2095" s="395"/>
      <c r="Y2095" s="395"/>
      <c r="Z2095" s="395"/>
    </row>
    <row r="2096" spans="1:26" s="368" customFormat="1" ht="17.25" customHeight="1" outlineLevel="1">
      <c r="A2096" s="291">
        <f t="shared" ref="A2096:A2121" si="75">A2095+1</f>
        <v>1999</v>
      </c>
      <c r="B2096" s="347" t="s">
        <v>5256</v>
      </c>
      <c r="C2096" s="282" t="s">
        <v>4747</v>
      </c>
      <c r="D2096" s="391">
        <v>4</v>
      </c>
      <c r="E2096" s="168"/>
      <c r="F2096" s="166"/>
      <c r="G2096" s="282">
        <v>4</v>
      </c>
      <c r="H2096" s="166"/>
      <c r="I2096" s="575"/>
      <c r="J2096" s="282">
        <v>27.306999999999999</v>
      </c>
      <c r="K2096" s="575"/>
      <c r="L2096" s="395"/>
      <c r="M2096" s="395"/>
      <c r="N2096" s="395"/>
      <c r="O2096" s="395"/>
      <c r="P2096" s="395"/>
      <c r="Q2096" s="395"/>
      <c r="R2096" s="395"/>
      <c r="S2096" s="395"/>
      <c r="T2096" s="395"/>
      <c r="U2096" s="395"/>
      <c r="V2096" s="395"/>
      <c r="W2096" s="395"/>
      <c r="X2096" s="395"/>
      <c r="Y2096" s="395"/>
      <c r="Z2096" s="395"/>
    </row>
    <row r="2097" spans="1:26" s="368" customFormat="1" ht="16.5" customHeight="1" outlineLevel="1">
      <c r="A2097" s="291">
        <f t="shared" si="75"/>
        <v>2000</v>
      </c>
      <c r="B2097" s="347" t="s">
        <v>5257</v>
      </c>
      <c r="C2097" s="282" t="s">
        <v>4747</v>
      </c>
      <c r="D2097" s="391">
        <v>10</v>
      </c>
      <c r="E2097" s="168"/>
      <c r="F2097" s="166"/>
      <c r="G2097" s="282">
        <v>10</v>
      </c>
      <c r="H2097" s="166"/>
      <c r="I2097" s="575"/>
      <c r="J2097" s="398">
        <v>217307309311312</v>
      </c>
      <c r="K2097" s="575"/>
      <c r="L2097" s="395"/>
      <c r="M2097" s="395"/>
      <c r="N2097" s="395"/>
      <c r="O2097" s="395"/>
      <c r="P2097" s="395"/>
      <c r="Q2097" s="395"/>
      <c r="R2097" s="395"/>
      <c r="S2097" s="395"/>
      <c r="T2097" s="395"/>
      <c r="U2097" s="395"/>
      <c r="V2097" s="395"/>
      <c r="W2097" s="395"/>
      <c r="X2097" s="395"/>
      <c r="Y2097" s="395"/>
      <c r="Z2097" s="395"/>
    </row>
    <row r="2098" spans="1:26" s="368" customFormat="1" ht="15.75" customHeight="1" outlineLevel="1">
      <c r="A2098" s="291">
        <f t="shared" si="75"/>
        <v>2001</v>
      </c>
      <c r="B2098" s="347" t="s">
        <v>5258</v>
      </c>
      <c r="C2098" s="282" t="s">
        <v>126</v>
      </c>
      <c r="D2098" s="391">
        <v>2</v>
      </c>
      <c r="E2098" s="168"/>
      <c r="F2098" s="166"/>
      <c r="G2098" s="282">
        <v>2</v>
      </c>
      <c r="H2098" s="166"/>
      <c r="I2098" s="575"/>
      <c r="J2098" s="657" t="s">
        <v>21</v>
      </c>
      <c r="K2098" s="575"/>
      <c r="L2098" s="395"/>
      <c r="M2098" s="395"/>
      <c r="N2098" s="395"/>
      <c r="O2098" s="395"/>
      <c r="P2098" s="395"/>
      <c r="Q2098" s="395"/>
      <c r="R2098" s="395"/>
      <c r="S2098" s="395"/>
      <c r="T2098" s="395"/>
      <c r="U2098" s="395"/>
      <c r="V2098" s="395"/>
      <c r="W2098" s="395"/>
      <c r="X2098" s="395"/>
      <c r="Y2098" s="395"/>
      <c r="Z2098" s="395"/>
    </row>
    <row r="2099" spans="1:26" s="368" customFormat="1" ht="18" customHeight="1" outlineLevel="1">
      <c r="A2099" s="291">
        <f t="shared" si="75"/>
        <v>2002</v>
      </c>
      <c r="B2099" s="347" t="s">
        <v>4887</v>
      </c>
      <c r="C2099" s="282" t="s">
        <v>126</v>
      </c>
      <c r="D2099" s="391">
        <v>2</v>
      </c>
      <c r="E2099" s="168"/>
      <c r="F2099" s="166"/>
      <c r="G2099" s="282">
        <v>2</v>
      </c>
      <c r="H2099" s="166"/>
      <c r="I2099" s="575"/>
      <c r="J2099" s="623"/>
      <c r="K2099" s="575"/>
      <c r="L2099" s="395"/>
      <c r="M2099" s="395"/>
      <c r="N2099" s="395"/>
      <c r="O2099" s="395"/>
      <c r="P2099" s="395"/>
      <c r="Q2099" s="395"/>
      <c r="R2099" s="395"/>
      <c r="S2099" s="395"/>
      <c r="T2099" s="395"/>
      <c r="U2099" s="395"/>
      <c r="V2099" s="395"/>
      <c r="W2099" s="395"/>
      <c r="X2099" s="395"/>
      <c r="Y2099" s="395"/>
      <c r="Z2099" s="395"/>
    </row>
    <row r="2100" spans="1:26" s="368" customFormat="1" ht="14.25" customHeight="1" outlineLevel="1">
      <c r="A2100" s="291">
        <f t="shared" si="75"/>
        <v>2003</v>
      </c>
      <c r="B2100" s="347" t="s">
        <v>5259</v>
      </c>
      <c r="C2100" s="282" t="s">
        <v>4747</v>
      </c>
      <c r="D2100" s="391">
        <v>4</v>
      </c>
      <c r="E2100" s="168"/>
      <c r="F2100" s="166"/>
      <c r="G2100" s="282">
        <v>4</v>
      </c>
      <c r="H2100" s="166"/>
      <c r="I2100" s="575"/>
      <c r="J2100" s="623"/>
      <c r="K2100" s="575"/>
      <c r="L2100" s="395"/>
      <c r="M2100" s="395"/>
      <c r="N2100" s="395"/>
      <c r="O2100" s="395"/>
      <c r="P2100" s="395"/>
      <c r="Q2100" s="395"/>
      <c r="R2100" s="395"/>
      <c r="S2100" s="395"/>
      <c r="T2100" s="395"/>
      <c r="U2100" s="395"/>
      <c r="V2100" s="395"/>
      <c r="W2100" s="395"/>
      <c r="X2100" s="395"/>
      <c r="Y2100" s="395"/>
      <c r="Z2100" s="395"/>
    </row>
    <row r="2101" spans="1:26" s="368" customFormat="1" ht="14.25" customHeight="1" outlineLevel="1">
      <c r="A2101" s="291">
        <f t="shared" si="75"/>
        <v>2004</v>
      </c>
      <c r="B2101" s="347" t="s">
        <v>5260</v>
      </c>
      <c r="C2101" s="282" t="s">
        <v>4747</v>
      </c>
      <c r="D2101" s="391">
        <v>2</v>
      </c>
      <c r="E2101" s="168"/>
      <c r="F2101" s="166"/>
      <c r="G2101" s="282">
        <v>2</v>
      </c>
      <c r="H2101" s="166"/>
      <c r="I2101" s="575"/>
      <c r="J2101" s="623"/>
      <c r="K2101" s="575"/>
      <c r="L2101" s="395"/>
      <c r="M2101" s="395"/>
      <c r="N2101" s="395"/>
      <c r="O2101" s="395"/>
      <c r="P2101" s="395"/>
      <c r="Q2101" s="395"/>
      <c r="R2101" s="395"/>
      <c r="S2101" s="395"/>
      <c r="T2101" s="395"/>
      <c r="U2101" s="395"/>
      <c r="V2101" s="395"/>
      <c r="W2101" s="395"/>
      <c r="X2101" s="395"/>
      <c r="Y2101" s="395"/>
      <c r="Z2101" s="395"/>
    </row>
    <row r="2102" spans="1:26" s="368" customFormat="1" ht="14.25" customHeight="1" outlineLevel="1">
      <c r="A2102" s="291">
        <f t="shared" si="75"/>
        <v>2005</v>
      </c>
      <c r="B2102" s="347" t="s">
        <v>5228</v>
      </c>
      <c r="C2102" s="282" t="s">
        <v>201</v>
      </c>
      <c r="D2102" s="391">
        <v>2</v>
      </c>
      <c r="E2102" s="168"/>
      <c r="F2102" s="166"/>
      <c r="G2102" s="282">
        <v>2</v>
      </c>
      <c r="H2102" s="166"/>
      <c r="I2102" s="575"/>
      <c r="J2102" s="623"/>
      <c r="K2102" s="575"/>
      <c r="L2102" s="395"/>
      <c r="M2102" s="395"/>
      <c r="N2102" s="395"/>
      <c r="O2102" s="395"/>
      <c r="P2102" s="395"/>
      <c r="Q2102" s="395"/>
      <c r="R2102" s="395"/>
      <c r="S2102" s="395"/>
      <c r="T2102" s="395"/>
      <c r="U2102" s="395"/>
      <c r="V2102" s="395"/>
      <c r="W2102" s="395"/>
      <c r="X2102" s="395"/>
      <c r="Y2102" s="395"/>
      <c r="Z2102" s="395"/>
    </row>
    <row r="2103" spans="1:26" s="368" customFormat="1" ht="14.25" customHeight="1" outlineLevel="1">
      <c r="A2103" s="291">
        <f t="shared" si="75"/>
        <v>2006</v>
      </c>
      <c r="B2103" s="347" t="s">
        <v>5261</v>
      </c>
      <c r="C2103" s="282" t="s">
        <v>201</v>
      </c>
      <c r="D2103" s="391">
        <v>2</v>
      </c>
      <c r="E2103" s="168"/>
      <c r="F2103" s="166"/>
      <c r="G2103" s="282">
        <v>2</v>
      </c>
      <c r="H2103" s="166"/>
      <c r="I2103" s="575"/>
      <c r="J2103" s="623"/>
      <c r="K2103" s="575"/>
      <c r="L2103" s="395"/>
      <c r="M2103" s="395"/>
      <c r="N2103" s="395"/>
      <c r="O2103" s="395"/>
      <c r="P2103" s="395"/>
      <c r="Q2103" s="395"/>
      <c r="R2103" s="395"/>
      <c r="S2103" s="395"/>
      <c r="T2103" s="395"/>
      <c r="U2103" s="395"/>
      <c r="V2103" s="395"/>
      <c r="W2103" s="395"/>
      <c r="X2103" s="395"/>
      <c r="Y2103" s="395"/>
      <c r="Z2103" s="395"/>
    </row>
    <row r="2104" spans="1:26" s="368" customFormat="1" ht="14.25" customHeight="1" outlineLevel="1">
      <c r="A2104" s="291">
        <f t="shared" si="75"/>
        <v>2007</v>
      </c>
      <c r="B2104" s="347" t="s">
        <v>5262</v>
      </c>
      <c r="C2104" s="282" t="s">
        <v>201</v>
      </c>
      <c r="D2104" s="391">
        <v>2</v>
      </c>
      <c r="E2104" s="168"/>
      <c r="F2104" s="166"/>
      <c r="G2104" s="282">
        <v>2</v>
      </c>
      <c r="H2104" s="166"/>
      <c r="I2104" s="575"/>
      <c r="J2104" s="623"/>
      <c r="K2104" s="575"/>
      <c r="L2104" s="395"/>
      <c r="M2104" s="395"/>
      <c r="N2104" s="395"/>
      <c r="O2104" s="395"/>
      <c r="P2104" s="395"/>
      <c r="Q2104" s="395"/>
      <c r="R2104" s="395"/>
      <c r="S2104" s="395"/>
      <c r="T2104" s="395"/>
      <c r="U2104" s="395"/>
      <c r="V2104" s="395"/>
      <c r="W2104" s="395"/>
      <c r="X2104" s="395"/>
      <c r="Y2104" s="395"/>
      <c r="Z2104" s="395"/>
    </row>
    <row r="2105" spans="1:26" s="368" customFormat="1" ht="21.75" customHeight="1" outlineLevel="1">
      <c r="A2105" s="291">
        <f t="shared" si="75"/>
        <v>2008</v>
      </c>
      <c r="B2105" s="347" t="s">
        <v>1492</v>
      </c>
      <c r="C2105" s="282" t="s">
        <v>4747</v>
      </c>
      <c r="D2105" s="391">
        <v>1</v>
      </c>
      <c r="E2105" s="168"/>
      <c r="F2105" s="166"/>
      <c r="G2105" s="282">
        <v>1</v>
      </c>
      <c r="H2105" s="166"/>
      <c r="I2105" s="575"/>
      <c r="J2105" s="282" t="s">
        <v>5263</v>
      </c>
      <c r="K2105" s="575"/>
      <c r="L2105" s="395"/>
      <c r="M2105" s="395"/>
      <c r="N2105" s="395"/>
      <c r="O2105" s="395"/>
      <c r="P2105" s="395"/>
      <c r="Q2105" s="395"/>
      <c r="R2105" s="395"/>
      <c r="S2105" s="395"/>
      <c r="T2105" s="395"/>
      <c r="U2105" s="395"/>
      <c r="V2105" s="395"/>
      <c r="W2105" s="395"/>
      <c r="X2105" s="395"/>
      <c r="Y2105" s="395"/>
      <c r="Z2105" s="395"/>
    </row>
    <row r="2106" spans="1:26" s="368" customFormat="1" ht="16.5" customHeight="1" outlineLevel="1">
      <c r="A2106" s="291">
        <f t="shared" si="75"/>
        <v>2009</v>
      </c>
      <c r="B2106" s="347" t="s">
        <v>1495</v>
      </c>
      <c r="C2106" s="282" t="s">
        <v>4747</v>
      </c>
      <c r="D2106" s="391">
        <v>2</v>
      </c>
      <c r="E2106" s="168"/>
      <c r="F2106" s="166"/>
      <c r="G2106" s="282">
        <v>2</v>
      </c>
      <c r="H2106" s="166"/>
      <c r="I2106" s="575"/>
      <c r="J2106" s="282" t="s">
        <v>5264</v>
      </c>
      <c r="K2106" s="575"/>
      <c r="L2106" s="395"/>
      <c r="M2106" s="395"/>
      <c r="N2106" s="395"/>
      <c r="O2106" s="395"/>
      <c r="P2106" s="395"/>
      <c r="Q2106" s="395"/>
      <c r="R2106" s="395"/>
      <c r="S2106" s="395"/>
      <c r="T2106" s="395"/>
      <c r="U2106" s="395"/>
      <c r="V2106" s="395"/>
      <c r="W2106" s="395"/>
      <c r="X2106" s="395"/>
      <c r="Y2106" s="395"/>
      <c r="Z2106" s="395"/>
    </row>
    <row r="2107" spans="1:26" s="368" customFormat="1" ht="25.5" outlineLevel="1">
      <c r="A2107" s="291">
        <f t="shared" si="75"/>
        <v>2010</v>
      </c>
      <c r="B2107" s="347" t="s">
        <v>5265</v>
      </c>
      <c r="C2107" s="282" t="s">
        <v>4747</v>
      </c>
      <c r="D2107" s="391">
        <v>4</v>
      </c>
      <c r="E2107" s="168"/>
      <c r="F2107" s="166"/>
      <c r="G2107" s="282">
        <v>4</v>
      </c>
      <c r="H2107" s="166"/>
      <c r="I2107" s="575"/>
      <c r="J2107" s="282" t="s">
        <v>21</v>
      </c>
      <c r="K2107" s="575"/>
      <c r="L2107" s="395"/>
      <c r="M2107" s="395"/>
      <c r="N2107" s="395"/>
      <c r="O2107" s="395"/>
      <c r="P2107" s="395"/>
      <c r="Q2107" s="395"/>
      <c r="R2107" s="395"/>
      <c r="S2107" s="395"/>
      <c r="T2107" s="395"/>
      <c r="U2107" s="395"/>
      <c r="V2107" s="395"/>
      <c r="W2107" s="395"/>
      <c r="X2107" s="395"/>
      <c r="Y2107" s="395"/>
      <c r="Z2107" s="395"/>
    </row>
    <row r="2108" spans="1:26" s="368" customFormat="1" ht="24.75" customHeight="1" outlineLevel="1">
      <c r="A2108" s="291">
        <f t="shared" si="75"/>
        <v>2011</v>
      </c>
      <c r="B2108" s="347" t="s">
        <v>5266</v>
      </c>
      <c r="C2108" s="294" t="s">
        <v>201</v>
      </c>
      <c r="D2108" s="391">
        <v>2</v>
      </c>
      <c r="E2108" s="168"/>
      <c r="F2108" s="166"/>
      <c r="G2108" s="282">
        <v>2</v>
      </c>
      <c r="H2108" s="166"/>
      <c r="I2108" s="575"/>
      <c r="J2108" s="282" t="s">
        <v>5267</v>
      </c>
      <c r="K2108" s="575"/>
      <c r="L2108" s="395"/>
      <c r="M2108" s="395"/>
      <c r="N2108" s="395"/>
      <c r="O2108" s="395"/>
      <c r="P2108" s="395"/>
      <c r="Q2108" s="395"/>
      <c r="R2108" s="395"/>
      <c r="S2108" s="395"/>
      <c r="T2108" s="395"/>
      <c r="U2108" s="395"/>
      <c r="V2108" s="395"/>
      <c r="W2108" s="395"/>
      <c r="X2108" s="395"/>
      <c r="Y2108" s="395"/>
      <c r="Z2108" s="395"/>
    </row>
    <row r="2109" spans="1:26" s="368" customFormat="1" ht="25.5" outlineLevel="1">
      <c r="A2109" s="291">
        <f t="shared" si="75"/>
        <v>2012</v>
      </c>
      <c r="B2109" s="347" t="s">
        <v>5268</v>
      </c>
      <c r="C2109" s="282" t="s">
        <v>201</v>
      </c>
      <c r="D2109" s="391">
        <v>1</v>
      </c>
      <c r="E2109" s="168"/>
      <c r="F2109" s="166"/>
      <c r="G2109" s="282">
        <v>1</v>
      </c>
      <c r="H2109" s="166"/>
      <c r="I2109" s="575"/>
      <c r="J2109" s="282" t="s">
        <v>21</v>
      </c>
      <c r="K2109" s="575"/>
      <c r="L2109" s="395"/>
      <c r="M2109" s="395"/>
      <c r="N2109" s="395"/>
      <c r="O2109" s="395"/>
      <c r="P2109" s="395"/>
      <c r="Q2109" s="395"/>
      <c r="R2109" s="395"/>
      <c r="S2109" s="395"/>
      <c r="T2109" s="395"/>
      <c r="U2109" s="395"/>
      <c r="V2109" s="395"/>
      <c r="W2109" s="395"/>
      <c r="X2109" s="395"/>
      <c r="Y2109" s="395"/>
      <c r="Z2109" s="395"/>
    </row>
    <row r="2110" spans="1:26" s="368" customFormat="1" outlineLevel="1">
      <c r="A2110" s="291">
        <f t="shared" si="75"/>
        <v>2013</v>
      </c>
      <c r="B2110" s="347" t="s">
        <v>5269</v>
      </c>
      <c r="C2110" s="282" t="s">
        <v>126</v>
      </c>
      <c r="D2110" s="391">
        <v>1</v>
      </c>
      <c r="E2110" s="168"/>
      <c r="F2110" s="166"/>
      <c r="G2110" s="282">
        <v>1</v>
      </c>
      <c r="H2110" s="166"/>
      <c r="I2110" s="575"/>
      <c r="J2110" s="399" t="s">
        <v>5270</v>
      </c>
      <c r="K2110" s="575"/>
      <c r="L2110" s="395"/>
      <c r="M2110" s="395"/>
      <c r="N2110" s="395"/>
      <c r="O2110" s="395"/>
      <c r="P2110" s="395"/>
      <c r="Q2110" s="395"/>
      <c r="R2110" s="395"/>
      <c r="S2110" s="395"/>
      <c r="T2110" s="395"/>
      <c r="U2110" s="395"/>
      <c r="V2110" s="395"/>
      <c r="W2110" s="395"/>
      <c r="X2110" s="395"/>
      <c r="Y2110" s="395"/>
      <c r="Z2110" s="395"/>
    </row>
    <row r="2111" spans="1:26" s="368" customFormat="1" outlineLevel="1">
      <c r="A2111" s="291">
        <f t="shared" si="75"/>
        <v>2014</v>
      </c>
      <c r="B2111" s="347" t="s">
        <v>5271</v>
      </c>
      <c r="C2111" s="282" t="s">
        <v>201</v>
      </c>
      <c r="D2111" s="391">
        <v>1</v>
      </c>
      <c r="E2111" s="168"/>
      <c r="F2111" s="166"/>
      <c r="G2111" s="282">
        <v>1</v>
      </c>
      <c r="H2111" s="166"/>
      <c r="I2111" s="575"/>
      <c r="J2111" s="657" t="s">
        <v>21</v>
      </c>
      <c r="K2111" s="575"/>
      <c r="L2111" s="395"/>
      <c r="M2111" s="395"/>
      <c r="N2111" s="395"/>
      <c r="O2111" s="395"/>
      <c r="P2111" s="395"/>
      <c r="Q2111" s="395"/>
      <c r="R2111" s="395"/>
      <c r="S2111" s="395"/>
      <c r="T2111" s="395"/>
      <c r="U2111" s="395"/>
      <c r="V2111" s="395"/>
      <c r="W2111" s="395"/>
      <c r="X2111" s="395"/>
      <c r="Y2111" s="395"/>
      <c r="Z2111" s="395"/>
    </row>
    <row r="2112" spans="1:26" s="368" customFormat="1" ht="22.5" customHeight="1" outlineLevel="1">
      <c r="A2112" s="291">
        <f t="shared" si="75"/>
        <v>2015</v>
      </c>
      <c r="B2112" s="347" t="s">
        <v>5272</v>
      </c>
      <c r="C2112" s="282" t="s">
        <v>4747</v>
      </c>
      <c r="D2112" s="391">
        <v>2</v>
      </c>
      <c r="E2112" s="168"/>
      <c r="F2112" s="166"/>
      <c r="G2112" s="282">
        <v>2</v>
      </c>
      <c r="H2112" s="166"/>
      <c r="I2112" s="575"/>
      <c r="J2112" s="623"/>
      <c r="K2112" s="575"/>
      <c r="L2112" s="395"/>
      <c r="M2112" s="395"/>
      <c r="N2112" s="395"/>
      <c r="O2112" s="395"/>
      <c r="P2112" s="395"/>
      <c r="Q2112" s="395"/>
      <c r="R2112" s="395"/>
      <c r="S2112" s="395"/>
      <c r="T2112" s="395"/>
      <c r="U2112" s="395"/>
      <c r="V2112" s="395"/>
      <c r="W2112" s="395"/>
      <c r="X2112" s="395"/>
      <c r="Y2112" s="395"/>
      <c r="Z2112" s="395"/>
    </row>
    <row r="2113" spans="1:26" s="368" customFormat="1" ht="22.5" customHeight="1" outlineLevel="1">
      <c r="A2113" s="291">
        <f t="shared" si="75"/>
        <v>2016</v>
      </c>
      <c r="B2113" s="347" t="s">
        <v>5273</v>
      </c>
      <c r="C2113" s="282" t="s">
        <v>201</v>
      </c>
      <c r="D2113" s="391">
        <v>1</v>
      </c>
      <c r="E2113" s="168"/>
      <c r="F2113" s="166"/>
      <c r="G2113" s="282">
        <v>1</v>
      </c>
      <c r="H2113" s="166"/>
      <c r="I2113" s="575"/>
      <c r="J2113" s="623"/>
      <c r="K2113" s="575"/>
      <c r="L2113" s="395"/>
      <c r="M2113" s="395"/>
      <c r="N2113" s="395"/>
      <c r="O2113" s="395"/>
      <c r="P2113" s="395"/>
      <c r="Q2113" s="395"/>
      <c r="R2113" s="395"/>
      <c r="S2113" s="395"/>
      <c r="T2113" s="395"/>
      <c r="U2113" s="395"/>
      <c r="V2113" s="395"/>
      <c r="W2113" s="395"/>
      <c r="X2113" s="395"/>
      <c r="Y2113" s="395"/>
      <c r="Z2113" s="395"/>
    </row>
    <row r="2114" spans="1:26" s="368" customFormat="1" ht="16.5" customHeight="1" outlineLevel="1">
      <c r="A2114" s="291">
        <f t="shared" si="75"/>
        <v>2017</v>
      </c>
      <c r="B2114" s="347" t="s">
        <v>5274</v>
      </c>
      <c r="C2114" s="282" t="s">
        <v>126</v>
      </c>
      <c r="D2114" s="391">
        <v>2</v>
      </c>
      <c r="E2114" s="168"/>
      <c r="F2114" s="166"/>
      <c r="G2114" s="282">
        <v>2</v>
      </c>
      <c r="H2114" s="166"/>
      <c r="I2114" s="575"/>
      <c r="J2114" s="282" t="s">
        <v>5275</v>
      </c>
      <c r="K2114" s="575"/>
      <c r="L2114" s="395"/>
      <c r="M2114" s="395"/>
      <c r="N2114" s="395"/>
      <c r="O2114" s="395"/>
      <c r="P2114" s="395"/>
      <c r="Q2114" s="395"/>
      <c r="R2114" s="395"/>
      <c r="S2114" s="395"/>
      <c r="T2114" s="395"/>
      <c r="U2114" s="395"/>
      <c r="V2114" s="395"/>
      <c r="W2114" s="395"/>
      <c r="X2114" s="395"/>
      <c r="Y2114" s="395"/>
      <c r="Z2114" s="395"/>
    </row>
    <row r="2115" spans="1:26" s="368" customFormat="1" ht="16.5" customHeight="1" outlineLevel="1">
      <c r="A2115" s="291">
        <f t="shared" si="75"/>
        <v>2018</v>
      </c>
      <c r="B2115" s="347" t="s">
        <v>5274</v>
      </c>
      <c r="C2115" s="282" t="s">
        <v>126</v>
      </c>
      <c r="D2115" s="391">
        <v>4</v>
      </c>
      <c r="E2115" s="168"/>
      <c r="F2115" s="166"/>
      <c r="G2115" s="282">
        <v>4</v>
      </c>
      <c r="H2115" s="166"/>
      <c r="I2115" s="575"/>
      <c r="J2115" s="282" t="s">
        <v>5276</v>
      </c>
      <c r="K2115" s="575"/>
      <c r="L2115" s="395"/>
      <c r="M2115" s="395"/>
      <c r="N2115" s="395"/>
      <c r="O2115" s="395"/>
      <c r="P2115" s="395"/>
      <c r="Q2115" s="395"/>
      <c r="R2115" s="395"/>
      <c r="S2115" s="395"/>
      <c r="T2115" s="395"/>
      <c r="U2115" s="395"/>
      <c r="V2115" s="395"/>
      <c r="W2115" s="395"/>
      <c r="X2115" s="395"/>
      <c r="Y2115" s="395"/>
      <c r="Z2115" s="395"/>
    </row>
    <row r="2116" spans="1:26" s="368" customFormat="1" ht="16.5" customHeight="1" outlineLevel="1">
      <c r="A2116" s="291">
        <f t="shared" si="75"/>
        <v>2019</v>
      </c>
      <c r="B2116" s="347" t="s">
        <v>5277</v>
      </c>
      <c r="C2116" s="282" t="s">
        <v>126</v>
      </c>
      <c r="D2116" s="391">
        <v>6</v>
      </c>
      <c r="E2116" s="168"/>
      <c r="F2116" s="166"/>
      <c r="G2116" s="282">
        <v>6</v>
      </c>
      <c r="H2116" s="166"/>
      <c r="I2116" s="575"/>
      <c r="J2116" s="282" t="s">
        <v>5278</v>
      </c>
      <c r="K2116" s="575"/>
      <c r="L2116" s="395"/>
      <c r="M2116" s="395"/>
      <c r="N2116" s="395"/>
      <c r="O2116" s="395"/>
      <c r="P2116" s="395"/>
      <c r="Q2116" s="395"/>
      <c r="R2116" s="395"/>
      <c r="S2116" s="395"/>
      <c r="T2116" s="395"/>
      <c r="U2116" s="395"/>
      <c r="V2116" s="395"/>
      <c r="W2116" s="395"/>
      <c r="X2116" s="395"/>
      <c r="Y2116" s="395"/>
      <c r="Z2116" s="395"/>
    </row>
    <row r="2117" spans="1:26" s="368" customFormat="1" ht="16.5" customHeight="1" outlineLevel="1">
      <c r="A2117" s="291">
        <f t="shared" si="75"/>
        <v>2020</v>
      </c>
      <c r="B2117" s="347" t="s">
        <v>5279</v>
      </c>
      <c r="C2117" s="282" t="s">
        <v>126</v>
      </c>
      <c r="D2117" s="391">
        <v>10</v>
      </c>
      <c r="E2117" s="168"/>
      <c r="F2117" s="166"/>
      <c r="G2117" s="282">
        <v>10</v>
      </c>
      <c r="H2117" s="166"/>
      <c r="I2117" s="575"/>
      <c r="J2117" s="282" t="s">
        <v>5280</v>
      </c>
      <c r="K2117" s="575"/>
      <c r="L2117" s="395"/>
      <c r="M2117" s="395"/>
      <c r="N2117" s="395"/>
      <c r="O2117" s="395"/>
      <c r="P2117" s="395"/>
      <c r="Q2117" s="395"/>
      <c r="R2117" s="395"/>
      <c r="S2117" s="395"/>
      <c r="T2117" s="395"/>
      <c r="U2117" s="395"/>
      <c r="V2117" s="395"/>
      <c r="W2117" s="395"/>
      <c r="X2117" s="395"/>
      <c r="Y2117" s="395"/>
      <c r="Z2117" s="395"/>
    </row>
    <row r="2118" spans="1:26" s="368" customFormat="1" ht="16.5" customHeight="1" outlineLevel="1">
      <c r="A2118" s="291">
        <f t="shared" si="75"/>
        <v>2021</v>
      </c>
      <c r="B2118" s="347" t="s">
        <v>5281</v>
      </c>
      <c r="C2118" s="282" t="s">
        <v>126</v>
      </c>
      <c r="D2118" s="391">
        <v>2</v>
      </c>
      <c r="E2118" s="168"/>
      <c r="F2118" s="166"/>
      <c r="G2118" s="282">
        <v>2</v>
      </c>
      <c r="H2118" s="166"/>
      <c r="I2118" s="575"/>
      <c r="J2118" s="282" t="s">
        <v>5282</v>
      </c>
      <c r="K2118" s="575"/>
      <c r="L2118" s="395"/>
      <c r="M2118" s="395"/>
      <c r="N2118" s="395"/>
      <c r="O2118" s="395"/>
      <c r="P2118" s="395"/>
      <c r="Q2118" s="395"/>
      <c r="R2118" s="395"/>
      <c r="S2118" s="395"/>
      <c r="T2118" s="395"/>
      <c r="U2118" s="395"/>
      <c r="V2118" s="395"/>
      <c r="W2118" s="395"/>
      <c r="X2118" s="395"/>
      <c r="Y2118" s="395"/>
      <c r="Z2118" s="395"/>
    </row>
    <row r="2119" spans="1:26" s="368" customFormat="1" ht="19.5" customHeight="1" outlineLevel="1">
      <c r="A2119" s="291">
        <f t="shared" si="75"/>
        <v>2022</v>
      </c>
      <c r="B2119" s="347" t="s">
        <v>5283</v>
      </c>
      <c r="C2119" s="282" t="s">
        <v>126</v>
      </c>
      <c r="D2119" s="391">
        <v>2</v>
      </c>
      <c r="E2119" s="168"/>
      <c r="F2119" s="166"/>
      <c r="G2119" s="282">
        <v>2</v>
      </c>
      <c r="H2119" s="166"/>
      <c r="I2119" s="575"/>
      <c r="J2119" s="657" t="s">
        <v>21</v>
      </c>
      <c r="K2119" s="575"/>
      <c r="L2119" s="395"/>
      <c r="M2119" s="395"/>
      <c r="N2119" s="395"/>
      <c r="O2119" s="395"/>
      <c r="P2119" s="395"/>
      <c r="Q2119" s="395"/>
      <c r="R2119" s="395"/>
      <c r="S2119" s="395"/>
      <c r="T2119" s="395"/>
      <c r="U2119" s="395"/>
      <c r="V2119" s="395"/>
      <c r="W2119" s="395"/>
      <c r="X2119" s="395"/>
      <c r="Y2119" s="395"/>
      <c r="Z2119" s="395"/>
    </row>
    <row r="2120" spans="1:26" s="368" customFormat="1" ht="19.5" customHeight="1" outlineLevel="1">
      <c r="A2120" s="291">
        <f t="shared" si="75"/>
        <v>2023</v>
      </c>
      <c r="B2120" s="347" t="s">
        <v>5284</v>
      </c>
      <c r="C2120" s="282" t="s">
        <v>126</v>
      </c>
      <c r="D2120" s="391">
        <v>2</v>
      </c>
      <c r="E2120" s="168"/>
      <c r="F2120" s="166"/>
      <c r="G2120" s="282">
        <v>2</v>
      </c>
      <c r="H2120" s="166"/>
      <c r="I2120" s="575"/>
      <c r="J2120" s="623"/>
      <c r="K2120" s="575"/>
      <c r="L2120" s="395"/>
      <c r="M2120" s="395"/>
      <c r="N2120" s="395"/>
      <c r="O2120" s="395"/>
      <c r="P2120" s="395"/>
      <c r="Q2120" s="395"/>
      <c r="R2120" s="395"/>
      <c r="S2120" s="395"/>
      <c r="T2120" s="395"/>
      <c r="U2120" s="395"/>
      <c r="V2120" s="395"/>
      <c r="W2120" s="395"/>
      <c r="X2120" s="395"/>
      <c r="Y2120" s="395"/>
      <c r="Z2120" s="395"/>
    </row>
    <row r="2121" spans="1:26" s="368" customFormat="1" ht="19.5" customHeight="1" outlineLevel="1">
      <c r="A2121" s="291">
        <f t="shared" si="75"/>
        <v>2024</v>
      </c>
      <c r="B2121" s="347" t="s">
        <v>5285</v>
      </c>
      <c r="C2121" s="282" t="s">
        <v>126</v>
      </c>
      <c r="D2121" s="391">
        <v>8</v>
      </c>
      <c r="E2121" s="168"/>
      <c r="F2121" s="166"/>
      <c r="G2121" s="282">
        <v>8</v>
      </c>
      <c r="H2121" s="166"/>
      <c r="I2121" s="575"/>
      <c r="J2121" s="282">
        <v>217</v>
      </c>
      <c r="K2121" s="575"/>
      <c r="L2121" s="395"/>
      <c r="M2121" s="395"/>
      <c r="N2121" s="395"/>
      <c r="O2121" s="395"/>
      <c r="P2121" s="395"/>
      <c r="Q2121" s="395"/>
      <c r="R2121" s="395"/>
      <c r="S2121" s="395"/>
      <c r="T2121" s="395"/>
      <c r="U2121" s="395"/>
      <c r="V2121" s="395"/>
      <c r="W2121" s="395"/>
      <c r="X2121" s="395"/>
      <c r="Y2121" s="395"/>
      <c r="Z2121" s="395"/>
    </row>
    <row r="2122" spans="1:26" s="368" customFormat="1" ht="13.5" outlineLevel="1">
      <c r="A2122" s="397"/>
      <c r="B2122" s="748" t="s">
        <v>5286</v>
      </c>
      <c r="C2122" s="750"/>
      <c r="D2122" s="750"/>
      <c r="E2122" s="750"/>
      <c r="F2122" s="750"/>
      <c r="G2122" s="750"/>
      <c r="H2122" s="750"/>
      <c r="I2122" s="750"/>
      <c r="J2122" s="750"/>
      <c r="K2122" s="750"/>
      <c r="L2122" s="395"/>
      <c r="M2122" s="395"/>
      <c r="N2122" s="395"/>
      <c r="O2122" s="395"/>
      <c r="P2122" s="395"/>
      <c r="Q2122" s="395"/>
      <c r="R2122" s="395"/>
      <c r="S2122" s="395"/>
      <c r="T2122" s="395"/>
      <c r="U2122" s="395"/>
      <c r="V2122" s="395"/>
      <c r="W2122" s="395"/>
      <c r="X2122" s="395"/>
      <c r="Y2122" s="395"/>
      <c r="Z2122" s="395"/>
    </row>
    <row r="2123" spans="1:26" s="368" customFormat="1" ht="24.75" customHeight="1" outlineLevel="1">
      <c r="A2123" s="291">
        <f>A2121+1</f>
        <v>2025</v>
      </c>
      <c r="B2123" s="347" t="s">
        <v>5250</v>
      </c>
      <c r="C2123" s="282" t="s">
        <v>201</v>
      </c>
      <c r="D2123" s="391">
        <v>1</v>
      </c>
      <c r="E2123" s="168"/>
      <c r="F2123" s="282">
        <v>1</v>
      </c>
      <c r="G2123" s="166"/>
      <c r="H2123" s="166"/>
      <c r="I2123" s="575" t="s">
        <v>4328</v>
      </c>
      <c r="J2123" s="657" t="s">
        <v>21</v>
      </c>
      <c r="K2123" s="575" t="s">
        <v>5287</v>
      </c>
      <c r="L2123" s="395"/>
      <c r="M2123" s="395"/>
      <c r="N2123" s="395"/>
      <c r="O2123" s="395"/>
      <c r="P2123" s="395"/>
      <c r="Q2123" s="395"/>
      <c r="R2123" s="395"/>
      <c r="S2123" s="395"/>
      <c r="T2123" s="395"/>
      <c r="U2123" s="395"/>
      <c r="V2123" s="395"/>
      <c r="W2123" s="395"/>
      <c r="X2123" s="395"/>
      <c r="Y2123" s="395"/>
      <c r="Z2123" s="395"/>
    </row>
    <row r="2124" spans="1:26" s="368" customFormat="1" ht="24.75" customHeight="1" outlineLevel="1">
      <c r="A2124" s="291">
        <f t="shared" ref="A2124:A2133" si="76">A2123+1</f>
        <v>2026</v>
      </c>
      <c r="B2124" s="347" t="s">
        <v>5288</v>
      </c>
      <c r="C2124" s="282" t="s">
        <v>126</v>
      </c>
      <c r="D2124" s="391">
        <v>1</v>
      </c>
      <c r="E2124" s="168"/>
      <c r="F2124" s="282">
        <v>1</v>
      </c>
      <c r="G2124" s="166"/>
      <c r="H2124" s="166"/>
      <c r="I2124" s="575"/>
      <c r="J2124" s="623"/>
      <c r="K2124" s="623"/>
      <c r="L2124" s="395"/>
      <c r="M2124" s="395"/>
      <c r="N2124" s="395"/>
      <c r="O2124" s="395"/>
      <c r="P2124" s="395"/>
      <c r="Q2124" s="395"/>
      <c r="R2124" s="395"/>
      <c r="S2124" s="395"/>
      <c r="T2124" s="395"/>
      <c r="U2124" s="395"/>
      <c r="V2124" s="395"/>
      <c r="W2124" s="395"/>
      <c r="X2124" s="395"/>
      <c r="Y2124" s="395"/>
      <c r="Z2124" s="395"/>
    </row>
    <row r="2125" spans="1:26" s="368" customFormat="1" ht="24.75" customHeight="1" outlineLevel="1">
      <c r="A2125" s="291">
        <f t="shared" si="76"/>
        <v>2027</v>
      </c>
      <c r="B2125" s="347" t="s">
        <v>5289</v>
      </c>
      <c r="C2125" s="282" t="s">
        <v>126</v>
      </c>
      <c r="D2125" s="391">
        <v>4</v>
      </c>
      <c r="E2125" s="168"/>
      <c r="F2125" s="282">
        <v>4</v>
      </c>
      <c r="G2125" s="166"/>
      <c r="H2125" s="166"/>
      <c r="I2125" s="575"/>
      <c r="J2125" s="282" t="s">
        <v>5280</v>
      </c>
      <c r="K2125" s="623"/>
      <c r="L2125" s="395"/>
      <c r="M2125" s="395"/>
      <c r="N2125" s="395"/>
      <c r="O2125" s="395"/>
      <c r="P2125" s="395"/>
      <c r="Q2125" s="395"/>
      <c r="R2125" s="395"/>
      <c r="S2125" s="395"/>
      <c r="T2125" s="395"/>
      <c r="U2125" s="395"/>
      <c r="V2125" s="395"/>
      <c r="W2125" s="395"/>
      <c r="X2125" s="395"/>
      <c r="Y2125" s="395"/>
      <c r="Z2125" s="395"/>
    </row>
    <row r="2126" spans="1:26" s="368" customFormat="1" ht="24.75" customHeight="1" outlineLevel="1">
      <c r="A2126" s="291">
        <f t="shared" si="76"/>
        <v>2028</v>
      </c>
      <c r="B2126" s="347" t="s">
        <v>5289</v>
      </c>
      <c r="C2126" s="282" t="s">
        <v>126</v>
      </c>
      <c r="D2126" s="391">
        <v>4</v>
      </c>
      <c r="E2126" s="168"/>
      <c r="F2126" s="282">
        <v>4</v>
      </c>
      <c r="G2126" s="166"/>
      <c r="H2126" s="166"/>
      <c r="I2126" s="575"/>
      <c r="J2126" s="282" t="s">
        <v>5278</v>
      </c>
      <c r="K2126" s="623"/>
      <c r="L2126" s="395"/>
      <c r="M2126" s="395"/>
      <c r="N2126" s="395"/>
      <c r="O2126" s="395"/>
      <c r="P2126" s="395"/>
      <c r="Q2126" s="395"/>
      <c r="R2126" s="395"/>
      <c r="S2126" s="395"/>
      <c r="T2126" s="395"/>
      <c r="U2126" s="395"/>
      <c r="V2126" s="395"/>
      <c r="W2126" s="395"/>
      <c r="X2126" s="395"/>
      <c r="Y2126" s="395"/>
      <c r="Z2126" s="395"/>
    </row>
    <row r="2127" spans="1:26" s="368" customFormat="1" ht="24.75" customHeight="1" outlineLevel="1">
      <c r="A2127" s="291">
        <f t="shared" si="76"/>
        <v>2029</v>
      </c>
      <c r="B2127" s="347" t="s">
        <v>5290</v>
      </c>
      <c r="C2127" s="282" t="s">
        <v>126</v>
      </c>
      <c r="D2127" s="391">
        <v>4</v>
      </c>
      <c r="E2127" s="168"/>
      <c r="F2127" s="282">
        <v>4</v>
      </c>
      <c r="G2127" s="166"/>
      <c r="H2127" s="166"/>
      <c r="I2127" s="575"/>
      <c r="J2127" s="657" t="s">
        <v>21</v>
      </c>
      <c r="K2127" s="623"/>
      <c r="L2127" s="395"/>
      <c r="M2127" s="395"/>
      <c r="N2127" s="395"/>
      <c r="O2127" s="395"/>
      <c r="P2127" s="395"/>
      <c r="Q2127" s="395"/>
      <c r="R2127" s="395"/>
      <c r="S2127" s="395"/>
      <c r="T2127" s="395"/>
      <c r="U2127" s="395"/>
      <c r="V2127" s="395"/>
      <c r="W2127" s="395"/>
      <c r="X2127" s="395"/>
      <c r="Y2127" s="395"/>
      <c r="Z2127" s="395"/>
    </row>
    <row r="2128" spans="1:26" s="368" customFormat="1" ht="18.75" customHeight="1" outlineLevel="1">
      <c r="A2128" s="291">
        <f t="shared" si="76"/>
        <v>2030</v>
      </c>
      <c r="B2128" s="347" t="s">
        <v>5291</v>
      </c>
      <c r="C2128" s="282" t="s">
        <v>126</v>
      </c>
      <c r="D2128" s="391">
        <v>2</v>
      </c>
      <c r="E2128" s="168"/>
      <c r="F2128" s="282">
        <v>2</v>
      </c>
      <c r="G2128" s="166"/>
      <c r="H2128" s="166"/>
      <c r="I2128" s="575"/>
      <c r="J2128" s="623"/>
      <c r="K2128" s="623"/>
      <c r="L2128" s="395"/>
      <c r="M2128" s="395"/>
      <c r="N2128" s="395"/>
      <c r="O2128" s="395"/>
      <c r="P2128" s="395"/>
      <c r="Q2128" s="395"/>
      <c r="R2128" s="395"/>
      <c r="S2128" s="395"/>
      <c r="T2128" s="395"/>
      <c r="U2128" s="395"/>
      <c r="V2128" s="395"/>
      <c r="W2128" s="395"/>
      <c r="X2128" s="395"/>
      <c r="Y2128" s="395"/>
      <c r="Z2128" s="395"/>
    </row>
    <row r="2129" spans="1:26" s="368" customFormat="1" ht="18.75" customHeight="1" outlineLevel="1">
      <c r="A2129" s="291">
        <f t="shared" si="76"/>
        <v>2031</v>
      </c>
      <c r="B2129" s="347" t="s">
        <v>5292</v>
      </c>
      <c r="C2129" s="282" t="s">
        <v>126</v>
      </c>
      <c r="D2129" s="391">
        <v>2</v>
      </c>
      <c r="E2129" s="168"/>
      <c r="F2129" s="282">
        <v>2</v>
      </c>
      <c r="G2129" s="166"/>
      <c r="H2129" s="166"/>
      <c r="I2129" s="575"/>
      <c r="J2129" s="623"/>
      <c r="K2129" s="623"/>
      <c r="L2129" s="395"/>
      <c r="M2129" s="395"/>
      <c r="N2129" s="395"/>
      <c r="O2129" s="395"/>
      <c r="P2129" s="395"/>
      <c r="Q2129" s="395"/>
      <c r="R2129" s="395"/>
      <c r="S2129" s="395"/>
      <c r="T2129" s="395"/>
      <c r="U2129" s="395"/>
      <c r="V2129" s="395"/>
      <c r="W2129" s="395"/>
      <c r="X2129" s="395"/>
      <c r="Y2129" s="395"/>
      <c r="Z2129" s="395"/>
    </row>
    <row r="2130" spans="1:26" s="368" customFormat="1" ht="18.75" customHeight="1" outlineLevel="1">
      <c r="A2130" s="291">
        <f t="shared" si="76"/>
        <v>2032</v>
      </c>
      <c r="B2130" s="347" t="s">
        <v>1505</v>
      </c>
      <c r="C2130" s="282" t="s">
        <v>126</v>
      </c>
      <c r="D2130" s="391">
        <v>1</v>
      </c>
      <c r="E2130" s="168"/>
      <c r="F2130" s="282">
        <v>1</v>
      </c>
      <c r="G2130" s="166"/>
      <c r="H2130" s="166"/>
      <c r="I2130" s="575"/>
      <c r="J2130" s="623"/>
      <c r="K2130" s="623"/>
      <c r="L2130" s="395"/>
      <c r="M2130" s="395"/>
      <c r="N2130" s="395"/>
      <c r="O2130" s="395"/>
      <c r="P2130" s="395"/>
      <c r="Q2130" s="395"/>
      <c r="R2130" s="395"/>
      <c r="S2130" s="395"/>
      <c r="T2130" s="395"/>
      <c r="U2130" s="395"/>
      <c r="V2130" s="395"/>
      <c r="W2130" s="395"/>
      <c r="X2130" s="395"/>
      <c r="Y2130" s="395"/>
      <c r="Z2130" s="395"/>
    </row>
    <row r="2131" spans="1:26" s="368" customFormat="1" ht="18.75" customHeight="1" outlineLevel="1">
      <c r="A2131" s="291">
        <f t="shared" si="76"/>
        <v>2033</v>
      </c>
      <c r="B2131" s="347" t="s">
        <v>5293</v>
      </c>
      <c r="C2131" s="282" t="s">
        <v>201</v>
      </c>
      <c r="D2131" s="391">
        <v>1</v>
      </c>
      <c r="E2131" s="168"/>
      <c r="F2131" s="282">
        <v>1</v>
      </c>
      <c r="G2131" s="166"/>
      <c r="H2131" s="166"/>
      <c r="I2131" s="575"/>
      <c r="J2131" s="623"/>
      <c r="K2131" s="623"/>
      <c r="L2131" s="395"/>
      <c r="M2131" s="395"/>
      <c r="N2131" s="395"/>
      <c r="O2131" s="395"/>
      <c r="P2131" s="395"/>
      <c r="Q2131" s="395"/>
      <c r="R2131" s="395"/>
      <c r="S2131" s="395"/>
      <c r="T2131" s="395"/>
      <c r="U2131" s="395"/>
      <c r="V2131" s="395"/>
      <c r="W2131" s="395"/>
      <c r="X2131" s="395"/>
      <c r="Y2131" s="395"/>
      <c r="Z2131" s="395"/>
    </row>
    <row r="2132" spans="1:26" s="368" customFormat="1" ht="18.75" customHeight="1" outlineLevel="1">
      <c r="A2132" s="291">
        <f t="shared" si="76"/>
        <v>2034</v>
      </c>
      <c r="B2132" s="347" t="s">
        <v>5294</v>
      </c>
      <c r="C2132" s="282" t="s">
        <v>126</v>
      </c>
      <c r="D2132" s="391">
        <v>4</v>
      </c>
      <c r="E2132" s="168"/>
      <c r="F2132" s="282">
        <v>4</v>
      </c>
      <c r="G2132" s="166"/>
      <c r="H2132" s="166"/>
      <c r="I2132" s="575"/>
      <c r="J2132" s="623"/>
      <c r="K2132" s="623"/>
      <c r="L2132" s="395"/>
      <c r="M2132" s="395"/>
      <c r="N2132" s="395"/>
      <c r="O2132" s="395"/>
      <c r="P2132" s="395"/>
      <c r="Q2132" s="395"/>
      <c r="R2132" s="395"/>
      <c r="S2132" s="395"/>
      <c r="T2132" s="395"/>
      <c r="U2132" s="395"/>
      <c r="V2132" s="395"/>
      <c r="W2132" s="395"/>
      <c r="X2132" s="395"/>
      <c r="Y2132" s="395"/>
      <c r="Z2132" s="395"/>
    </row>
    <row r="2133" spans="1:26" s="368" customFormat="1" ht="18.75" customHeight="1" outlineLevel="1">
      <c r="A2133" s="291">
        <f t="shared" si="76"/>
        <v>2035</v>
      </c>
      <c r="B2133" s="347" t="s">
        <v>5295</v>
      </c>
      <c r="C2133" s="282" t="s">
        <v>201</v>
      </c>
      <c r="D2133" s="391">
        <v>1</v>
      </c>
      <c r="E2133" s="168"/>
      <c r="F2133" s="282">
        <v>1</v>
      </c>
      <c r="G2133" s="166"/>
      <c r="H2133" s="166"/>
      <c r="I2133" s="575"/>
      <c r="J2133" s="623"/>
      <c r="K2133" s="623"/>
      <c r="L2133" s="395"/>
      <c r="M2133" s="395"/>
      <c r="N2133" s="395"/>
      <c r="O2133" s="395"/>
      <c r="P2133" s="395"/>
      <c r="Q2133" s="395"/>
      <c r="R2133" s="395"/>
      <c r="S2133" s="395"/>
      <c r="T2133" s="395"/>
      <c r="U2133" s="395"/>
      <c r="V2133" s="395"/>
      <c r="W2133" s="395"/>
      <c r="X2133" s="395"/>
      <c r="Y2133" s="395"/>
      <c r="Z2133" s="395"/>
    </row>
    <row r="2134" spans="1:26" s="368" customFormat="1" ht="13.5" outlineLevel="1">
      <c r="A2134" s="397"/>
      <c r="B2134" s="748" t="s">
        <v>5296</v>
      </c>
      <c r="C2134" s="750"/>
      <c r="D2134" s="750"/>
      <c r="E2134" s="750"/>
      <c r="F2134" s="750"/>
      <c r="G2134" s="750"/>
      <c r="H2134" s="750"/>
      <c r="I2134" s="750"/>
      <c r="J2134" s="750"/>
      <c r="K2134" s="750"/>
      <c r="L2134" s="395"/>
      <c r="M2134" s="395"/>
      <c r="N2134" s="395"/>
      <c r="O2134" s="395"/>
      <c r="P2134" s="395"/>
      <c r="Q2134" s="395"/>
      <c r="R2134" s="395"/>
      <c r="S2134" s="395"/>
      <c r="T2134" s="395"/>
      <c r="U2134" s="395"/>
      <c r="V2134" s="395"/>
      <c r="W2134" s="395"/>
      <c r="X2134" s="395"/>
      <c r="Y2134" s="395"/>
      <c r="Z2134" s="395"/>
    </row>
    <row r="2135" spans="1:26" s="368" customFormat="1" outlineLevel="1">
      <c r="A2135" s="291">
        <f>A2133+1</f>
        <v>2036</v>
      </c>
      <c r="B2135" s="347" t="s">
        <v>1507</v>
      </c>
      <c r="C2135" s="282" t="s">
        <v>201</v>
      </c>
      <c r="D2135" s="391">
        <v>3</v>
      </c>
      <c r="E2135" s="282">
        <v>3</v>
      </c>
      <c r="F2135" s="166"/>
      <c r="G2135" s="166"/>
      <c r="H2135" s="166"/>
      <c r="I2135" s="575" t="s">
        <v>4328</v>
      </c>
      <c r="J2135" s="657" t="s">
        <v>21</v>
      </c>
      <c r="K2135" s="657" t="s">
        <v>5297</v>
      </c>
      <c r="L2135" s="395"/>
      <c r="M2135" s="395"/>
      <c r="N2135" s="395"/>
      <c r="O2135" s="395"/>
      <c r="P2135" s="395"/>
      <c r="Q2135" s="395"/>
      <c r="R2135" s="395"/>
      <c r="S2135" s="395"/>
      <c r="T2135" s="395"/>
      <c r="U2135" s="395"/>
      <c r="V2135" s="395"/>
      <c r="W2135" s="395"/>
      <c r="X2135" s="395"/>
      <c r="Y2135" s="395"/>
      <c r="Z2135" s="395"/>
    </row>
    <row r="2136" spans="1:26" s="368" customFormat="1" outlineLevel="1">
      <c r="A2136" s="291">
        <f t="shared" ref="A2136:A2144" si="77">A2135+1</f>
        <v>2037</v>
      </c>
      <c r="B2136" s="347" t="s">
        <v>4880</v>
      </c>
      <c r="C2136" s="282" t="s">
        <v>201</v>
      </c>
      <c r="D2136" s="391">
        <v>3</v>
      </c>
      <c r="E2136" s="282">
        <v>3</v>
      </c>
      <c r="F2136" s="166"/>
      <c r="G2136" s="166"/>
      <c r="H2136" s="166"/>
      <c r="I2136" s="575"/>
      <c r="J2136" s="657"/>
      <c r="K2136" s="623"/>
      <c r="L2136" s="395"/>
      <c r="M2136" s="395"/>
      <c r="N2136" s="395"/>
      <c r="O2136" s="395"/>
      <c r="P2136" s="395"/>
      <c r="Q2136" s="395"/>
      <c r="R2136" s="395"/>
      <c r="S2136" s="395"/>
      <c r="T2136" s="395"/>
      <c r="U2136" s="395"/>
      <c r="V2136" s="395"/>
      <c r="W2136" s="395"/>
      <c r="X2136" s="395"/>
      <c r="Y2136" s="395"/>
      <c r="Z2136" s="395"/>
    </row>
    <row r="2137" spans="1:26" s="368" customFormat="1" outlineLevel="1">
      <c r="A2137" s="291">
        <f t="shared" si="77"/>
        <v>2038</v>
      </c>
      <c r="B2137" s="102" t="s">
        <v>5298</v>
      </c>
      <c r="C2137" s="291" t="s">
        <v>201</v>
      </c>
      <c r="D2137" s="106">
        <v>2</v>
      </c>
      <c r="E2137" s="291">
        <v>2</v>
      </c>
      <c r="F2137" s="166"/>
      <c r="G2137" s="166"/>
      <c r="H2137" s="166"/>
      <c r="I2137" s="575"/>
      <c r="J2137" s="657"/>
      <c r="K2137" s="623"/>
      <c r="L2137" s="395"/>
      <c r="M2137" s="395"/>
      <c r="N2137" s="395"/>
      <c r="O2137" s="395"/>
      <c r="P2137" s="395"/>
      <c r="Q2137" s="395"/>
      <c r="R2137" s="395"/>
      <c r="S2137" s="395"/>
      <c r="T2137" s="395"/>
      <c r="U2137" s="395"/>
      <c r="V2137" s="395"/>
      <c r="W2137" s="395"/>
      <c r="X2137" s="395"/>
      <c r="Y2137" s="395"/>
      <c r="Z2137" s="395"/>
    </row>
    <row r="2138" spans="1:26" s="368" customFormat="1" ht="12.75" customHeight="1" outlineLevel="1">
      <c r="A2138" s="291">
        <f t="shared" si="77"/>
        <v>2039</v>
      </c>
      <c r="B2138" s="351" t="s">
        <v>4937</v>
      </c>
      <c r="C2138" s="282" t="s">
        <v>201</v>
      </c>
      <c r="D2138" s="394">
        <v>1</v>
      </c>
      <c r="E2138" s="393">
        <v>1</v>
      </c>
      <c r="F2138" s="393"/>
      <c r="G2138" s="393"/>
      <c r="H2138" s="393"/>
      <c r="I2138" s="575"/>
      <c r="J2138" s="657"/>
      <c r="K2138" s="623"/>
      <c r="L2138" s="395"/>
      <c r="M2138" s="395"/>
      <c r="N2138" s="395"/>
      <c r="O2138" s="395"/>
      <c r="P2138" s="395"/>
      <c r="Q2138" s="395"/>
      <c r="R2138" s="395"/>
      <c r="S2138" s="395"/>
      <c r="T2138" s="395"/>
      <c r="U2138" s="395"/>
      <c r="V2138" s="395"/>
      <c r="W2138" s="395"/>
      <c r="X2138" s="395"/>
      <c r="Y2138" s="395"/>
      <c r="Z2138" s="395"/>
    </row>
    <row r="2139" spans="1:26" s="368" customFormat="1" outlineLevel="1">
      <c r="A2139" s="291">
        <f t="shared" si="77"/>
        <v>2040</v>
      </c>
      <c r="B2139" s="351" t="s">
        <v>4973</v>
      </c>
      <c r="C2139" s="282" t="s">
        <v>201</v>
      </c>
      <c r="D2139" s="394">
        <v>1</v>
      </c>
      <c r="E2139" s="393">
        <v>1</v>
      </c>
      <c r="F2139" s="393"/>
      <c r="G2139" s="393"/>
      <c r="H2139" s="393"/>
      <c r="I2139" s="575"/>
      <c r="J2139" s="657"/>
      <c r="K2139" s="623"/>
      <c r="L2139" s="395"/>
      <c r="M2139" s="395"/>
      <c r="N2139" s="395"/>
      <c r="O2139" s="395"/>
      <c r="P2139" s="395"/>
      <c r="Q2139" s="395"/>
      <c r="R2139" s="395"/>
      <c r="S2139" s="395"/>
      <c r="T2139" s="395"/>
      <c r="U2139" s="395"/>
      <c r="V2139" s="395"/>
      <c r="W2139" s="395"/>
      <c r="X2139" s="395"/>
      <c r="Y2139" s="395"/>
      <c r="Z2139" s="395"/>
    </row>
    <row r="2140" spans="1:26" s="368" customFormat="1" outlineLevel="1">
      <c r="A2140" s="291">
        <f t="shared" si="77"/>
        <v>2041</v>
      </c>
      <c r="B2140" s="351" t="s">
        <v>4938</v>
      </c>
      <c r="C2140" s="282" t="s">
        <v>201</v>
      </c>
      <c r="D2140" s="394">
        <v>1</v>
      </c>
      <c r="E2140" s="393">
        <v>1</v>
      </c>
      <c r="F2140" s="393"/>
      <c r="G2140" s="393"/>
      <c r="H2140" s="393"/>
      <c r="I2140" s="575"/>
      <c r="J2140" s="657"/>
      <c r="K2140" s="623"/>
      <c r="L2140" s="395"/>
      <c r="M2140" s="395"/>
      <c r="N2140" s="395"/>
      <c r="O2140" s="395"/>
      <c r="P2140" s="395"/>
      <c r="Q2140" s="395"/>
      <c r="R2140" s="395"/>
      <c r="S2140" s="395"/>
      <c r="T2140" s="395"/>
      <c r="U2140" s="395"/>
      <c r="V2140" s="395"/>
      <c r="W2140" s="395"/>
      <c r="X2140" s="395"/>
      <c r="Y2140" s="395"/>
      <c r="Z2140" s="395"/>
    </row>
    <row r="2141" spans="1:26" s="368" customFormat="1" outlineLevel="1">
      <c r="A2141" s="291">
        <f t="shared" si="77"/>
        <v>2042</v>
      </c>
      <c r="B2141" s="351" t="s">
        <v>5057</v>
      </c>
      <c r="C2141" s="393" t="s">
        <v>126</v>
      </c>
      <c r="D2141" s="394">
        <v>2</v>
      </c>
      <c r="E2141" s="393">
        <v>2</v>
      </c>
      <c r="F2141" s="393"/>
      <c r="G2141" s="393"/>
      <c r="H2141" s="393"/>
      <c r="I2141" s="575"/>
      <c r="J2141" s="657"/>
      <c r="K2141" s="623"/>
      <c r="L2141" s="395"/>
      <c r="M2141" s="395"/>
      <c r="N2141" s="395"/>
      <c r="O2141" s="395"/>
      <c r="P2141" s="395"/>
      <c r="Q2141" s="395"/>
      <c r="R2141" s="395"/>
      <c r="S2141" s="395"/>
      <c r="T2141" s="395"/>
      <c r="U2141" s="395"/>
      <c r="V2141" s="395"/>
      <c r="W2141" s="395"/>
      <c r="X2141" s="395"/>
      <c r="Y2141" s="395"/>
      <c r="Z2141" s="395"/>
    </row>
    <row r="2142" spans="1:26" s="368" customFormat="1" outlineLevel="1">
      <c r="A2142" s="291">
        <f t="shared" si="77"/>
        <v>2043</v>
      </c>
      <c r="B2142" s="351" t="s">
        <v>1495</v>
      </c>
      <c r="C2142" s="393" t="s">
        <v>126</v>
      </c>
      <c r="D2142" s="394">
        <v>1</v>
      </c>
      <c r="E2142" s="393">
        <v>1</v>
      </c>
      <c r="F2142" s="393"/>
      <c r="G2142" s="393"/>
      <c r="H2142" s="393"/>
      <c r="I2142" s="575"/>
      <c r="J2142" s="657"/>
      <c r="K2142" s="623"/>
      <c r="L2142" s="395"/>
      <c r="M2142" s="395"/>
      <c r="N2142" s="395"/>
      <c r="O2142" s="395"/>
      <c r="P2142" s="395"/>
      <c r="Q2142" s="395"/>
      <c r="R2142" s="395"/>
      <c r="S2142" s="395"/>
      <c r="T2142" s="395"/>
      <c r="U2142" s="395"/>
      <c r="V2142" s="395"/>
      <c r="W2142" s="395"/>
      <c r="X2142" s="395"/>
      <c r="Y2142" s="395"/>
      <c r="Z2142" s="395"/>
    </row>
    <row r="2143" spans="1:26" s="368" customFormat="1" outlineLevel="1">
      <c r="A2143" s="291">
        <f t="shared" si="77"/>
        <v>2044</v>
      </c>
      <c r="B2143" s="351" t="s">
        <v>1492</v>
      </c>
      <c r="C2143" s="393" t="s">
        <v>126</v>
      </c>
      <c r="D2143" s="394">
        <v>1</v>
      </c>
      <c r="E2143" s="393">
        <v>1</v>
      </c>
      <c r="F2143" s="393"/>
      <c r="G2143" s="393"/>
      <c r="H2143" s="393"/>
      <c r="I2143" s="575"/>
      <c r="J2143" s="657"/>
      <c r="K2143" s="623"/>
      <c r="L2143" s="395"/>
      <c r="M2143" s="395"/>
      <c r="N2143" s="395"/>
      <c r="O2143" s="395"/>
      <c r="P2143" s="395"/>
      <c r="Q2143" s="395"/>
      <c r="R2143" s="395"/>
      <c r="S2143" s="395"/>
      <c r="T2143" s="395"/>
      <c r="U2143" s="395"/>
      <c r="V2143" s="395"/>
      <c r="W2143" s="395"/>
      <c r="X2143" s="395"/>
      <c r="Y2143" s="395"/>
      <c r="Z2143" s="395"/>
    </row>
    <row r="2144" spans="1:26" s="368" customFormat="1" outlineLevel="1">
      <c r="A2144" s="291">
        <f t="shared" si="77"/>
        <v>2045</v>
      </c>
      <c r="B2144" s="351" t="s">
        <v>5299</v>
      </c>
      <c r="C2144" s="393" t="s">
        <v>126</v>
      </c>
      <c r="D2144" s="394">
        <v>2</v>
      </c>
      <c r="E2144" s="393">
        <v>2</v>
      </c>
      <c r="F2144" s="393"/>
      <c r="G2144" s="393"/>
      <c r="H2144" s="393"/>
      <c r="I2144" s="575"/>
      <c r="J2144" s="657"/>
      <c r="K2144" s="623"/>
      <c r="L2144" s="395"/>
      <c r="M2144" s="395"/>
      <c r="N2144" s="395"/>
      <c r="O2144" s="395"/>
      <c r="P2144" s="395"/>
      <c r="Q2144" s="395"/>
      <c r="R2144" s="395"/>
      <c r="S2144" s="395"/>
      <c r="T2144" s="395"/>
      <c r="U2144" s="395"/>
      <c r="V2144" s="395"/>
      <c r="W2144" s="395"/>
      <c r="X2144" s="395"/>
      <c r="Y2144" s="395"/>
      <c r="Z2144" s="395"/>
    </row>
    <row r="2145" spans="1:26" s="368" customFormat="1" ht="13.5" outlineLevel="1">
      <c r="A2145" s="397"/>
      <c r="B2145" s="748" t="s">
        <v>5300</v>
      </c>
      <c r="C2145" s="750"/>
      <c r="D2145" s="750"/>
      <c r="E2145" s="750"/>
      <c r="F2145" s="750"/>
      <c r="G2145" s="750"/>
      <c r="H2145" s="750"/>
      <c r="I2145" s="750"/>
      <c r="J2145" s="750"/>
      <c r="K2145" s="750"/>
      <c r="L2145" s="395"/>
      <c r="M2145" s="395"/>
      <c r="N2145" s="395"/>
      <c r="O2145" s="395"/>
      <c r="P2145" s="395"/>
      <c r="Q2145" s="395"/>
      <c r="R2145" s="395"/>
      <c r="S2145" s="395"/>
      <c r="T2145" s="395"/>
      <c r="U2145" s="395"/>
      <c r="V2145" s="395"/>
      <c r="W2145" s="395"/>
      <c r="X2145" s="395"/>
      <c r="Y2145" s="395"/>
      <c r="Z2145" s="395"/>
    </row>
    <row r="2146" spans="1:26" s="368" customFormat="1" outlineLevel="1">
      <c r="A2146" s="291">
        <f>A2144+1</f>
        <v>2046</v>
      </c>
      <c r="B2146" s="347" t="s">
        <v>4881</v>
      </c>
      <c r="C2146" s="282" t="s">
        <v>4747</v>
      </c>
      <c r="D2146" s="391">
        <v>1</v>
      </c>
      <c r="E2146" s="282">
        <v>1</v>
      </c>
      <c r="F2146" s="166"/>
      <c r="G2146" s="166"/>
      <c r="H2146" s="166"/>
      <c r="I2146" s="575" t="s">
        <v>4328</v>
      </c>
      <c r="J2146" s="657" t="s">
        <v>21</v>
      </c>
      <c r="K2146" s="657" t="s">
        <v>5301</v>
      </c>
      <c r="L2146" s="395"/>
      <c r="M2146" s="395"/>
      <c r="N2146" s="395"/>
      <c r="O2146" s="395"/>
      <c r="P2146" s="395"/>
      <c r="Q2146" s="395"/>
      <c r="R2146" s="395"/>
      <c r="S2146" s="395"/>
      <c r="T2146" s="395"/>
      <c r="U2146" s="395"/>
      <c r="V2146" s="395"/>
      <c r="W2146" s="395"/>
      <c r="X2146" s="395"/>
      <c r="Y2146" s="395"/>
      <c r="Z2146" s="395"/>
    </row>
    <row r="2147" spans="1:26" s="368" customFormat="1" outlineLevel="1">
      <c r="A2147" s="291">
        <f t="shared" ref="A2147:A2159" si="78">A2146+1</f>
        <v>2047</v>
      </c>
      <c r="B2147" s="347" t="s">
        <v>4929</v>
      </c>
      <c r="C2147" s="282" t="s">
        <v>201</v>
      </c>
      <c r="D2147" s="391">
        <v>1</v>
      </c>
      <c r="E2147" s="282">
        <v>1</v>
      </c>
      <c r="F2147" s="166"/>
      <c r="G2147" s="166"/>
      <c r="H2147" s="166"/>
      <c r="I2147" s="575"/>
      <c r="J2147" s="623"/>
      <c r="K2147" s="623"/>
      <c r="L2147" s="395"/>
      <c r="M2147" s="395"/>
      <c r="N2147" s="395"/>
      <c r="O2147" s="395"/>
      <c r="P2147" s="395"/>
      <c r="Q2147" s="395"/>
      <c r="R2147" s="395"/>
      <c r="S2147" s="395"/>
      <c r="T2147" s="395"/>
      <c r="U2147" s="395"/>
      <c r="V2147" s="395"/>
      <c r="W2147" s="395"/>
      <c r="X2147" s="395"/>
      <c r="Y2147" s="395"/>
      <c r="Z2147" s="395"/>
    </row>
    <row r="2148" spans="1:26" s="368" customFormat="1" outlineLevel="1">
      <c r="A2148" s="291">
        <f t="shared" si="78"/>
        <v>2048</v>
      </c>
      <c r="B2148" s="347" t="s">
        <v>5057</v>
      </c>
      <c r="C2148" s="282" t="s">
        <v>4747</v>
      </c>
      <c r="D2148" s="391">
        <v>1</v>
      </c>
      <c r="E2148" s="282">
        <v>1</v>
      </c>
      <c r="F2148" s="166"/>
      <c r="G2148" s="166"/>
      <c r="H2148" s="166"/>
      <c r="I2148" s="575"/>
      <c r="J2148" s="623"/>
      <c r="K2148" s="623"/>
      <c r="L2148" s="395"/>
      <c r="M2148" s="395"/>
      <c r="N2148" s="395"/>
      <c r="O2148" s="395"/>
      <c r="P2148" s="395"/>
      <c r="Q2148" s="395"/>
      <c r="R2148" s="395"/>
      <c r="S2148" s="395"/>
      <c r="T2148" s="395"/>
      <c r="U2148" s="395"/>
      <c r="V2148" s="395"/>
      <c r="W2148" s="395"/>
      <c r="X2148" s="395"/>
      <c r="Y2148" s="395"/>
      <c r="Z2148" s="395"/>
    </row>
    <row r="2149" spans="1:26" s="368" customFormat="1" outlineLevel="1">
      <c r="A2149" s="291">
        <f t="shared" si="78"/>
        <v>2049</v>
      </c>
      <c r="B2149" s="347" t="s">
        <v>5302</v>
      </c>
      <c r="C2149" s="282" t="s">
        <v>201</v>
      </c>
      <c r="D2149" s="391">
        <v>1</v>
      </c>
      <c r="E2149" s="282">
        <v>1</v>
      </c>
      <c r="F2149" s="166"/>
      <c r="G2149" s="166"/>
      <c r="H2149" s="166"/>
      <c r="I2149" s="575"/>
      <c r="J2149" s="623"/>
      <c r="K2149" s="623"/>
      <c r="L2149" s="395"/>
      <c r="M2149" s="395"/>
      <c r="N2149" s="395"/>
      <c r="O2149" s="395"/>
      <c r="P2149" s="395"/>
      <c r="Q2149" s="395"/>
      <c r="R2149" s="395"/>
      <c r="S2149" s="395"/>
      <c r="T2149" s="395"/>
      <c r="U2149" s="395"/>
      <c r="V2149" s="395"/>
      <c r="W2149" s="395"/>
      <c r="X2149" s="395"/>
      <c r="Y2149" s="395"/>
      <c r="Z2149" s="395"/>
    </row>
    <row r="2150" spans="1:26" s="368" customFormat="1" outlineLevel="1">
      <c r="A2150" s="291">
        <f t="shared" si="78"/>
        <v>2050</v>
      </c>
      <c r="B2150" s="347" t="s">
        <v>5303</v>
      </c>
      <c r="C2150" s="282" t="s">
        <v>201</v>
      </c>
      <c r="D2150" s="391">
        <v>1</v>
      </c>
      <c r="E2150" s="282">
        <v>1</v>
      </c>
      <c r="F2150" s="166"/>
      <c r="G2150" s="166"/>
      <c r="H2150" s="166"/>
      <c r="I2150" s="575"/>
      <c r="J2150" s="623"/>
      <c r="K2150" s="623"/>
      <c r="L2150" s="395"/>
      <c r="M2150" s="395"/>
      <c r="N2150" s="395"/>
      <c r="O2150" s="395"/>
      <c r="P2150" s="395"/>
      <c r="Q2150" s="395"/>
      <c r="R2150" s="395"/>
      <c r="S2150" s="395"/>
      <c r="T2150" s="395"/>
      <c r="U2150" s="395"/>
      <c r="V2150" s="395"/>
      <c r="W2150" s="395"/>
      <c r="X2150" s="395"/>
      <c r="Y2150" s="395"/>
      <c r="Z2150" s="395"/>
    </row>
    <row r="2151" spans="1:26" s="368" customFormat="1" outlineLevel="1">
      <c r="A2151" s="291">
        <f t="shared" si="78"/>
        <v>2051</v>
      </c>
      <c r="B2151" s="347" t="s">
        <v>5073</v>
      </c>
      <c r="C2151" s="282" t="s">
        <v>201</v>
      </c>
      <c r="D2151" s="391">
        <v>1</v>
      </c>
      <c r="E2151" s="282">
        <v>1</v>
      </c>
      <c r="F2151" s="166"/>
      <c r="G2151" s="166"/>
      <c r="H2151" s="166"/>
      <c r="I2151" s="575"/>
      <c r="J2151" s="623"/>
      <c r="K2151" s="623"/>
      <c r="L2151" s="395"/>
      <c r="M2151" s="395"/>
      <c r="N2151" s="395"/>
      <c r="O2151" s="395"/>
      <c r="P2151" s="395"/>
      <c r="Q2151" s="395"/>
      <c r="R2151" s="395"/>
      <c r="S2151" s="395"/>
      <c r="T2151" s="395"/>
      <c r="U2151" s="395"/>
      <c r="V2151" s="395"/>
      <c r="W2151" s="395"/>
      <c r="X2151" s="395"/>
      <c r="Y2151" s="395"/>
      <c r="Z2151" s="395"/>
    </row>
    <row r="2152" spans="1:26" s="368" customFormat="1" outlineLevel="1">
      <c r="A2152" s="291">
        <f t="shared" si="78"/>
        <v>2052</v>
      </c>
      <c r="B2152" s="347" t="s">
        <v>5154</v>
      </c>
      <c r="C2152" s="282" t="s">
        <v>126</v>
      </c>
      <c r="D2152" s="391">
        <v>2</v>
      </c>
      <c r="E2152" s="282">
        <v>2</v>
      </c>
      <c r="F2152" s="166"/>
      <c r="G2152" s="166"/>
      <c r="H2152" s="166"/>
      <c r="I2152" s="575"/>
      <c r="J2152" s="623"/>
      <c r="K2152" s="623"/>
      <c r="L2152" s="395"/>
      <c r="M2152" s="395"/>
      <c r="N2152" s="395"/>
      <c r="O2152" s="395"/>
      <c r="P2152" s="395"/>
      <c r="Q2152" s="395"/>
      <c r="R2152" s="395"/>
      <c r="S2152" s="395"/>
      <c r="T2152" s="395"/>
      <c r="U2152" s="395"/>
      <c r="V2152" s="395"/>
      <c r="W2152" s="395"/>
      <c r="X2152" s="395"/>
      <c r="Y2152" s="395"/>
      <c r="Z2152" s="395"/>
    </row>
    <row r="2153" spans="1:26" s="368" customFormat="1" outlineLevel="1">
      <c r="A2153" s="291">
        <f t="shared" si="78"/>
        <v>2053</v>
      </c>
      <c r="B2153" s="347" t="s">
        <v>4898</v>
      </c>
      <c r="C2153" s="282" t="s">
        <v>201</v>
      </c>
      <c r="D2153" s="391">
        <v>1</v>
      </c>
      <c r="E2153" s="282">
        <v>1</v>
      </c>
      <c r="F2153" s="166"/>
      <c r="G2153" s="166"/>
      <c r="H2153" s="166"/>
      <c r="I2153" s="575"/>
      <c r="J2153" s="623"/>
      <c r="K2153" s="623"/>
      <c r="L2153" s="395"/>
      <c r="M2153" s="395"/>
      <c r="N2153" s="395"/>
      <c r="O2153" s="395"/>
      <c r="P2153" s="395"/>
      <c r="Q2153" s="395"/>
      <c r="R2153" s="395"/>
      <c r="S2153" s="395"/>
      <c r="T2153" s="395"/>
      <c r="U2153" s="395"/>
      <c r="V2153" s="395"/>
      <c r="W2153" s="395"/>
      <c r="X2153" s="395"/>
      <c r="Y2153" s="395"/>
      <c r="Z2153" s="395"/>
    </row>
    <row r="2154" spans="1:26" s="368" customFormat="1" outlineLevel="1">
      <c r="A2154" s="291">
        <f t="shared" si="78"/>
        <v>2054</v>
      </c>
      <c r="B2154" s="347" t="s">
        <v>4895</v>
      </c>
      <c r="C2154" s="282" t="s">
        <v>201</v>
      </c>
      <c r="D2154" s="391">
        <v>1</v>
      </c>
      <c r="E2154" s="282">
        <v>1</v>
      </c>
      <c r="F2154" s="166"/>
      <c r="G2154" s="166"/>
      <c r="H2154" s="166"/>
      <c r="I2154" s="575"/>
      <c r="J2154" s="623"/>
      <c r="K2154" s="623"/>
      <c r="L2154" s="395"/>
      <c r="M2154" s="395"/>
      <c r="N2154" s="395"/>
      <c r="O2154" s="395"/>
      <c r="P2154" s="395"/>
      <c r="Q2154" s="395"/>
      <c r="R2154" s="395"/>
      <c r="S2154" s="395"/>
      <c r="T2154" s="395"/>
      <c r="U2154" s="395"/>
      <c r="V2154" s="395"/>
      <c r="W2154" s="395"/>
      <c r="X2154" s="395"/>
      <c r="Y2154" s="395"/>
      <c r="Z2154" s="395"/>
    </row>
    <row r="2155" spans="1:26" s="368" customFormat="1" outlineLevel="1">
      <c r="A2155" s="291">
        <f t="shared" si="78"/>
        <v>2055</v>
      </c>
      <c r="B2155" s="347" t="s">
        <v>5304</v>
      </c>
      <c r="C2155" s="282" t="s">
        <v>201</v>
      </c>
      <c r="D2155" s="391">
        <v>1</v>
      </c>
      <c r="E2155" s="282">
        <v>1</v>
      </c>
      <c r="F2155" s="166"/>
      <c r="G2155" s="166"/>
      <c r="H2155" s="166"/>
      <c r="I2155" s="575"/>
      <c r="J2155" s="623"/>
      <c r="K2155" s="623"/>
      <c r="L2155" s="395"/>
      <c r="M2155" s="395"/>
      <c r="N2155" s="395"/>
      <c r="O2155" s="395"/>
      <c r="P2155" s="395"/>
      <c r="Q2155" s="395"/>
      <c r="R2155" s="395"/>
      <c r="S2155" s="395"/>
      <c r="T2155" s="395"/>
      <c r="U2155" s="395"/>
      <c r="V2155" s="395"/>
      <c r="W2155" s="395"/>
      <c r="X2155" s="395"/>
      <c r="Y2155" s="395"/>
      <c r="Z2155" s="395"/>
    </row>
    <row r="2156" spans="1:26" s="368" customFormat="1" outlineLevel="1">
      <c r="A2156" s="291">
        <f t="shared" si="78"/>
        <v>2056</v>
      </c>
      <c r="B2156" s="347" t="s">
        <v>5155</v>
      </c>
      <c r="C2156" s="282" t="s">
        <v>126</v>
      </c>
      <c r="D2156" s="391">
        <v>2</v>
      </c>
      <c r="E2156" s="282">
        <v>2</v>
      </c>
      <c r="F2156" s="166"/>
      <c r="G2156" s="166"/>
      <c r="H2156" s="166"/>
      <c r="I2156" s="575"/>
      <c r="J2156" s="623"/>
      <c r="K2156" s="623"/>
      <c r="L2156" s="395"/>
      <c r="M2156" s="395"/>
      <c r="N2156" s="395"/>
      <c r="O2156" s="395"/>
      <c r="P2156" s="395"/>
      <c r="Q2156" s="395"/>
      <c r="R2156" s="395"/>
      <c r="S2156" s="395"/>
      <c r="T2156" s="395"/>
      <c r="U2156" s="395"/>
      <c r="V2156" s="395"/>
      <c r="W2156" s="395"/>
      <c r="X2156" s="395"/>
      <c r="Y2156" s="395"/>
      <c r="Z2156" s="395"/>
    </row>
    <row r="2157" spans="1:26" s="368" customFormat="1" outlineLevel="1">
      <c r="A2157" s="291">
        <f t="shared" si="78"/>
        <v>2057</v>
      </c>
      <c r="B2157" s="347" t="s">
        <v>5305</v>
      </c>
      <c r="C2157" s="282" t="s">
        <v>4747</v>
      </c>
      <c r="D2157" s="391">
        <v>1</v>
      </c>
      <c r="E2157" s="282">
        <v>1</v>
      </c>
      <c r="F2157" s="166"/>
      <c r="G2157" s="166"/>
      <c r="H2157" s="166"/>
      <c r="I2157" s="575"/>
      <c r="J2157" s="623"/>
      <c r="K2157" s="623"/>
      <c r="L2157" s="395"/>
      <c r="M2157" s="395"/>
      <c r="N2157" s="395"/>
      <c r="O2157" s="395"/>
      <c r="P2157" s="395"/>
      <c r="Q2157" s="395"/>
      <c r="R2157" s="395"/>
      <c r="S2157" s="395"/>
      <c r="T2157" s="395"/>
      <c r="U2157" s="395"/>
      <c r="V2157" s="395"/>
      <c r="W2157" s="395"/>
      <c r="X2157" s="395"/>
      <c r="Y2157" s="395"/>
      <c r="Z2157" s="395"/>
    </row>
    <row r="2158" spans="1:26" s="368" customFormat="1" outlineLevel="1">
      <c r="A2158" s="291">
        <f t="shared" si="78"/>
        <v>2058</v>
      </c>
      <c r="B2158" s="347" t="s">
        <v>4841</v>
      </c>
      <c r="C2158" s="282" t="s">
        <v>4747</v>
      </c>
      <c r="D2158" s="391">
        <v>1</v>
      </c>
      <c r="E2158" s="282">
        <v>1</v>
      </c>
      <c r="F2158" s="166"/>
      <c r="G2158" s="166"/>
      <c r="H2158" s="166"/>
      <c r="I2158" s="575"/>
      <c r="J2158" s="623"/>
      <c r="K2158" s="623"/>
      <c r="L2158" s="395"/>
      <c r="M2158" s="395"/>
      <c r="N2158" s="395"/>
      <c r="O2158" s="395"/>
      <c r="P2158" s="395"/>
      <c r="Q2158" s="395"/>
      <c r="R2158" s="395"/>
      <c r="S2158" s="395"/>
      <c r="T2158" s="395"/>
      <c r="U2158" s="395"/>
      <c r="V2158" s="395"/>
      <c r="W2158" s="395"/>
      <c r="X2158" s="395"/>
      <c r="Y2158" s="395"/>
      <c r="Z2158" s="395"/>
    </row>
    <row r="2159" spans="1:26" s="368" customFormat="1" outlineLevel="1">
      <c r="A2159" s="291">
        <f t="shared" si="78"/>
        <v>2059</v>
      </c>
      <c r="B2159" s="351" t="s">
        <v>1495</v>
      </c>
      <c r="C2159" s="393" t="s">
        <v>4747</v>
      </c>
      <c r="D2159" s="394">
        <v>1</v>
      </c>
      <c r="E2159" s="393">
        <v>1</v>
      </c>
      <c r="F2159" s="393"/>
      <c r="G2159" s="393"/>
      <c r="H2159" s="393"/>
      <c r="I2159" s="575"/>
      <c r="J2159" s="623"/>
      <c r="K2159" s="623"/>
      <c r="L2159" s="395"/>
      <c r="M2159" s="395"/>
      <c r="N2159" s="395"/>
      <c r="O2159" s="395"/>
      <c r="P2159" s="395"/>
      <c r="Q2159" s="395"/>
      <c r="R2159" s="395"/>
      <c r="S2159" s="395"/>
      <c r="T2159" s="395"/>
      <c r="U2159" s="395"/>
      <c r="V2159" s="395"/>
      <c r="W2159" s="395"/>
      <c r="X2159" s="395"/>
      <c r="Y2159" s="395"/>
      <c r="Z2159" s="395"/>
    </row>
    <row r="2160" spans="1:26" s="368" customFormat="1" ht="13.5" outlineLevel="1">
      <c r="A2160" s="397"/>
      <c r="B2160" s="748" t="s">
        <v>5306</v>
      </c>
      <c r="C2160" s="750"/>
      <c r="D2160" s="750"/>
      <c r="E2160" s="750"/>
      <c r="F2160" s="750"/>
      <c r="G2160" s="750"/>
      <c r="H2160" s="750"/>
      <c r="I2160" s="750"/>
      <c r="J2160" s="750"/>
      <c r="K2160" s="750"/>
      <c r="L2160" s="395"/>
      <c r="M2160" s="395"/>
      <c r="N2160" s="395"/>
      <c r="O2160" s="395"/>
      <c r="P2160" s="395"/>
      <c r="Q2160" s="395"/>
      <c r="R2160" s="395"/>
      <c r="S2160" s="395"/>
      <c r="T2160" s="395"/>
      <c r="U2160" s="395"/>
      <c r="V2160" s="395"/>
      <c r="W2160" s="395"/>
      <c r="X2160" s="395"/>
      <c r="Y2160" s="395"/>
      <c r="Z2160" s="395"/>
    </row>
    <row r="2161" spans="1:26" s="368" customFormat="1" ht="24.75" customHeight="1" outlineLevel="1">
      <c r="A2161" s="291">
        <f>A2159+1</f>
        <v>2060</v>
      </c>
      <c r="B2161" s="347" t="s">
        <v>4881</v>
      </c>
      <c r="C2161" s="282" t="s">
        <v>201</v>
      </c>
      <c r="D2161" s="391">
        <v>1</v>
      </c>
      <c r="E2161" s="282">
        <v>1</v>
      </c>
      <c r="F2161" s="166"/>
      <c r="G2161" s="166"/>
      <c r="H2161" s="166"/>
      <c r="I2161" s="575" t="s">
        <v>4328</v>
      </c>
      <c r="J2161" s="657" t="s">
        <v>21</v>
      </c>
      <c r="K2161" s="657" t="s">
        <v>5307</v>
      </c>
      <c r="L2161" s="395"/>
      <c r="M2161" s="395"/>
      <c r="N2161" s="395"/>
      <c r="O2161" s="395"/>
      <c r="P2161" s="395"/>
      <c r="Q2161" s="395"/>
      <c r="R2161" s="395"/>
      <c r="S2161" s="395"/>
      <c r="T2161" s="395"/>
      <c r="U2161" s="395"/>
      <c r="V2161" s="395"/>
      <c r="W2161" s="395"/>
      <c r="X2161" s="395"/>
      <c r="Y2161" s="395"/>
      <c r="Z2161" s="395"/>
    </row>
    <row r="2162" spans="1:26" s="368" customFormat="1" ht="24.75" customHeight="1" outlineLevel="1">
      <c r="A2162" s="291">
        <f t="shared" ref="A2162:A2164" si="79">A2161+1</f>
        <v>2061</v>
      </c>
      <c r="B2162" s="347" t="s">
        <v>1517</v>
      </c>
      <c r="C2162" s="282" t="s">
        <v>4747</v>
      </c>
      <c r="D2162" s="391">
        <v>1</v>
      </c>
      <c r="E2162" s="282">
        <v>1</v>
      </c>
      <c r="F2162" s="166"/>
      <c r="G2162" s="166"/>
      <c r="H2162" s="166"/>
      <c r="I2162" s="575"/>
      <c r="J2162" s="623"/>
      <c r="K2162" s="623"/>
      <c r="L2162" s="395"/>
      <c r="M2162" s="395"/>
      <c r="N2162" s="395"/>
      <c r="O2162" s="395"/>
      <c r="P2162" s="395"/>
      <c r="Q2162" s="395"/>
      <c r="R2162" s="395"/>
      <c r="S2162" s="395"/>
      <c r="T2162" s="395"/>
      <c r="U2162" s="395"/>
      <c r="V2162" s="395"/>
      <c r="W2162" s="395"/>
      <c r="X2162" s="395"/>
      <c r="Y2162" s="395"/>
      <c r="Z2162" s="395"/>
    </row>
    <row r="2163" spans="1:26" s="368" customFormat="1" ht="24.75" customHeight="1" outlineLevel="1">
      <c r="A2163" s="291">
        <f t="shared" si="79"/>
        <v>2062</v>
      </c>
      <c r="B2163" s="347" t="s">
        <v>1492</v>
      </c>
      <c r="C2163" s="282" t="s">
        <v>4747</v>
      </c>
      <c r="D2163" s="391">
        <v>1</v>
      </c>
      <c r="E2163" s="282">
        <v>1</v>
      </c>
      <c r="F2163" s="166"/>
      <c r="G2163" s="166"/>
      <c r="H2163" s="166"/>
      <c r="I2163" s="575"/>
      <c r="J2163" s="623"/>
      <c r="K2163" s="623"/>
      <c r="L2163" s="395"/>
      <c r="M2163" s="395"/>
      <c r="N2163" s="395"/>
      <c r="O2163" s="395"/>
      <c r="P2163" s="395"/>
      <c r="Q2163" s="395"/>
      <c r="R2163" s="395"/>
      <c r="S2163" s="395"/>
      <c r="T2163" s="395"/>
      <c r="U2163" s="395"/>
      <c r="V2163" s="395"/>
      <c r="W2163" s="395"/>
      <c r="X2163" s="395"/>
      <c r="Y2163" s="395"/>
      <c r="Z2163" s="395"/>
    </row>
    <row r="2164" spans="1:26" s="368" customFormat="1" ht="24.75" customHeight="1" outlineLevel="1">
      <c r="A2164" s="291">
        <f t="shared" si="79"/>
        <v>2063</v>
      </c>
      <c r="B2164" s="347" t="s">
        <v>1495</v>
      </c>
      <c r="C2164" s="282" t="s">
        <v>4747</v>
      </c>
      <c r="D2164" s="391">
        <v>1</v>
      </c>
      <c r="E2164" s="282">
        <v>1</v>
      </c>
      <c r="F2164" s="166"/>
      <c r="G2164" s="166"/>
      <c r="H2164" s="166"/>
      <c r="I2164" s="575"/>
      <c r="J2164" s="623"/>
      <c r="K2164" s="623"/>
      <c r="L2164" s="395"/>
      <c r="M2164" s="395"/>
      <c r="N2164" s="395"/>
      <c r="O2164" s="395"/>
      <c r="P2164" s="395"/>
      <c r="Q2164" s="395"/>
      <c r="R2164" s="395"/>
      <c r="S2164" s="395"/>
      <c r="T2164" s="395"/>
      <c r="U2164" s="395"/>
      <c r="V2164" s="395"/>
      <c r="W2164" s="395"/>
      <c r="X2164" s="395"/>
      <c r="Y2164" s="395"/>
      <c r="Z2164" s="395"/>
    </row>
    <row r="2165" spans="1:26" s="368" customFormat="1" ht="18.75" customHeight="1" outlineLevel="1">
      <c r="A2165" s="397"/>
      <c r="B2165" s="748" t="s">
        <v>5308</v>
      </c>
      <c r="C2165" s="750"/>
      <c r="D2165" s="750"/>
      <c r="E2165" s="750"/>
      <c r="F2165" s="750"/>
      <c r="G2165" s="750"/>
      <c r="H2165" s="750"/>
      <c r="I2165" s="750"/>
      <c r="J2165" s="750"/>
      <c r="K2165" s="750"/>
      <c r="L2165" s="395"/>
      <c r="M2165" s="395"/>
      <c r="N2165" s="395"/>
      <c r="O2165" s="395"/>
      <c r="P2165" s="395"/>
      <c r="Q2165" s="395"/>
      <c r="R2165" s="395"/>
      <c r="S2165" s="395"/>
      <c r="T2165" s="395"/>
      <c r="U2165" s="395"/>
      <c r="V2165" s="395"/>
      <c r="W2165" s="395"/>
      <c r="X2165" s="395"/>
      <c r="Y2165" s="395"/>
      <c r="Z2165" s="395"/>
    </row>
    <row r="2166" spans="1:26" s="368" customFormat="1" outlineLevel="1">
      <c r="A2166" s="291">
        <f>A2164+1</f>
        <v>2064</v>
      </c>
      <c r="B2166" s="347" t="s">
        <v>4881</v>
      </c>
      <c r="C2166" s="282" t="s">
        <v>201</v>
      </c>
      <c r="D2166" s="391">
        <v>1</v>
      </c>
      <c r="E2166" s="168"/>
      <c r="F2166" s="282">
        <v>1</v>
      </c>
      <c r="G2166" s="166"/>
      <c r="H2166" s="166"/>
      <c r="I2166" s="575" t="s">
        <v>4328</v>
      </c>
      <c r="J2166" s="657" t="s">
        <v>21</v>
      </c>
      <c r="K2166" s="657" t="s">
        <v>5309</v>
      </c>
      <c r="L2166" s="395"/>
      <c r="M2166" s="395"/>
      <c r="N2166" s="395"/>
      <c r="O2166" s="395"/>
      <c r="P2166" s="395"/>
      <c r="Q2166" s="395"/>
      <c r="R2166" s="395"/>
      <c r="S2166" s="395"/>
      <c r="T2166" s="395"/>
      <c r="U2166" s="395"/>
      <c r="V2166" s="395"/>
      <c r="W2166" s="395"/>
      <c r="X2166" s="395"/>
      <c r="Y2166" s="395"/>
      <c r="Z2166" s="395"/>
    </row>
    <row r="2167" spans="1:26" s="368" customFormat="1" outlineLevel="1">
      <c r="A2167" s="291">
        <f t="shared" ref="A2167:A2180" si="80">A2166+1</f>
        <v>2065</v>
      </c>
      <c r="B2167" s="347" t="s">
        <v>5310</v>
      </c>
      <c r="C2167" s="282" t="s">
        <v>201</v>
      </c>
      <c r="D2167" s="391">
        <v>1</v>
      </c>
      <c r="E2167" s="168"/>
      <c r="F2167" s="282">
        <v>1</v>
      </c>
      <c r="G2167" s="166"/>
      <c r="H2167" s="166"/>
      <c r="I2167" s="575"/>
      <c r="J2167" s="623"/>
      <c r="K2167" s="623"/>
      <c r="L2167" s="395"/>
      <c r="M2167" s="395"/>
      <c r="N2167" s="395"/>
      <c r="O2167" s="395"/>
      <c r="P2167" s="395"/>
      <c r="Q2167" s="395"/>
      <c r="R2167" s="395"/>
      <c r="S2167" s="395"/>
      <c r="T2167" s="395"/>
      <c r="U2167" s="395"/>
      <c r="V2167" s="395"/>
      <c r="W2167" s="395"/>
      <c r="X2167" s="395"/>
      <c r="Y2167" s="395"/>
      <c r="Z2167" s="395"/>
    </row>
    <row r="2168" spans="1:26" s="368" customFormat="1" outlineLevel="1">
      <c r="A2168" s="291">
        <f t="shared" si="80"/>
        <v>2066</v>
      </c>
      <c r="B2168" s="347" t="s">
        <v>4882</v>
      </c>
      <c r="C2168" s="282" t="s">
        <v>201</v>
      </c>
      <c r="D2168" s="391">
        <v>1</v>
      </c>
      <c r="E2168" s="168"/>
      <c r="F2168" s="282">
        <v>1</v>
      </c>
      <c r="G2168" s="166"/>
      <c r="H2168" s="166"/>
      <c r="I2168" s="575"/>
      <c r="J2168" s="623"/>
      <c r="K2168" s="623"/>
      <c r="L2168" s="395"/>
      <c r="M2168" s="395"/>
      <c r="N2168" s="395"/>
      <c r="O2168" s="395"/>
      <c r="P2168" s="395"/>
      <c r="Q2168" s="395"/>
      <c r="R2168" s="395"/>
      <c r="S2168" s="395"/>
      <c r="T2168" s="395"/>
      <c r="U2168" s="395"/>
      <c r="V2168" s="395"/>
      <c r="W2168" s="395"/>
      <c r="X2168" s="395"/>
      <c r="Y2168" s="395"/>
      <c r="Z2168" s="395"/>
    </row>
    <row r="2169" spans="1:26" s="368" customFormat="1" outlineLevel="1">
      <c r="A2169" s="291">
        <f t="shared" si="80"/>
        <v>2067</v>
      </c>
      <c r="B2169" s="347" t="s">
        <v>5311</v>
      </c>
      <c r="C2169" s="282" t="s">
        <v>201</v>
      </c>
      <c r="D2169" s="391">
        <v>1</v>
      </c>
      <c r="E2169" s="168"/>
      <c r="F2169" s="282">
        <v>1</v>
      </c>
      <c r="G2169" s="166"/>
      <c r="H2169" s="166"/>
      <c r="I2169" s="575"/>
      <c r="J2169" s="623"/>
      <c r="K2169" s="623"/>
      <c r="L2169" s="395"/>
      <c r="M2169" s="395"/>
      <c r="N2169" s="395"/>
      <c r="O2169" s="395"/>
      <c r="P2169" s="395"/>
      <c r="Q2169" s="395"/>
      <c r="R2169" s="395"/>
      <c r="S2169" s="395"/>
      <c r="T2169" s="395"/>
      <c r="U2169" s="395"/>
      <c r="V2169" s="395"/>
      <c r="W2169" s="395"/>
      <c r="X2169" s="395"/>
      <c r="Y2169" s="395"/>
      <c r="Z2169" s="395"/>
    </row>
    <row r="2170" spans="1:26" s="368" customFormat="1" outlineLevel="1">
      <c r="A2170" s="291">
        <f t="shared" si="80"/>
        <v>2068</v>
      </c>
      <c r="B2170" s="347" t="s">
        <v>5312</v>
      </c>
      <c r="C2170" s="282" t="s">
        <v>201</v>
      </c>
      <c r="D2170" s="391">
        <v>1</v>
      </c>
      <c r="E2170" s="168"/>
      <c r="F2170" s="282">
        <v>1</v>
      </c>
      <c r="G2170" s="166"/>
      <c r="H2170" s="166"/>
      <c r="I2170" s="575"/>
      <c r="J2170" s="623"/>
      <c r="K2170" s="623"/>
      <c r="L2170" s="395"/>
      <c r="M2170" s="395"/>
      <c r="N2170" s="395"/>
      <c r="O2170" s="395"/>
      <c r="P2170" s="395"/>
      <c r="Q2170" s="395"/>
      <c r="R2170" s="395"/>
      <c r="S2170" s="395"/>
      <c r="T2170" s="395"/>
      <c r="U2170" s="395"/>
      <c r="V2170" s="395"/>
      <c r="W2170" s="395"/>
      <c r="X2170" s="395"/>
      <c r="Y2170" s="395"/>
      <c r="Z2170" s="395"/>
    </row>
    <row r="2171" spans="1:26" s="368" customFormat="1" outlineLevel="1">
      <c r="A2171" s="291">
        <f t="shared" si="80"/>
        <v>2069</v>
      </c>
      <c r="B2171" s="347" t="s">
        <v>1505</v>
      </c>
      <c r="C2171" s="282" t="s">
        <v>201</v>
      </c>
      <c r="D2171" s="391">
        <v>1</v>
      </c>
      <c r="E2171" s="168"/>
      <c r="F2171" s="282">
        <v>1</v>
      </c>
      <c r="G2171" s="166"/>
      <c r="H2171" s="166"/>
      <c r="I2171" s="575"/>
      <c r="J2171" s="623"/>
      <c r="K2171" s="623"/>
      <c r="L2171" s="395"/>
      <c r="M2171" s="395"/>
      <c r="N2171" s="395"/>
      <c r="O2171" s="395"/>
      <c r="P2171" s="395"/>
      <c r="Q2171" s="395"/>
      <c r="R2171" s="395"/>
      <c r="S2171" s="395"/>
      <c r="T2171" s="395"/>
      <c r="U2171" s="395"/>
      <c r="V2171" s="395"/>
      <c r="W2171" s="395"/>
      <c r="X2171" s="395"/>
      <c r="Y2171" s="395"/>
      <c r="Z2171" s="395"/>
    </row>
    <row r="2172" spans="1:26" s="368" customFormat="1" outlineLevel="1">
      <c r="A2172" s="291">
        <f t="shared" si="80"/>
        <v>2070</v>
      </c>
      <c r="B2172" s="347" t="s">
        <v>1507</v>
      </c>
      <c r="C2172" s="282" t="s">
        <v>126</v>
      </c>
      <c r="D2172" s="391">
        <v>6</v>
      </c>
      <c r="E2172" s="168"/>
      <c r="F2172" s="282">
        <v>6</v>
      </c>
      <c r="G2172" s="166"/>
      <c r="H2172" s="166"/>
      <c r="I2172" s="575"/>
      <c r="J2172" s="623"/>
      <c r="K2172" s="623"/>
      <c r="L2172" s="395"/>
      <c r="M2172" s="395"/>
      <c r="N2172" s="395"/>
      <c r="O2172" s="395"/>
      <c r="P2172" s="395"/>
      <c r="Q2172" s="395"/>
      <c r="R2172" s="395"/>
      <c r="S2172" s="395"/>
      <c r="T2172" s="395"/>
      <c r="U2172" s="395"/>
      <c r="V2172" s="395"/>
      <c r="W2172" s="395"/>
      <c r="X2172" s="395"/>
      <c r="Y2172" s="395"/>
      <c r="Z2172" s="395"/>
    </row>
    <row r="2173" spans="1:26" s="368" customFormat="1" outlineLevel="1">
      <c r="A2173" s="291">
        <f t="shared" si="80"/>
        <v>2071</v>
      </c>
      <c r="B2173" s="347" t="s">
        <v>5313</v>
      </c>
      <c r="C2173" s="282" t="s">
        <v>126</v>
      </c>
      <c r="D2173" s="391">
        <v>2</v>
      </c>
      <c r="E2173" s="168"/>
      <c r="F2173" s="282">
        <v>2</v>
      </c>
      <c r="G2173" s="166"/>
      <c r="H2173" s="166"/>
      <c r="I2173" s="575"/>
      <c r="J2173" s="623"/>
      <c r="K2173" s="623"/>
      <c r="L2173" s="395"/>
      <c r="M2173" s="395"/>
      <c r="N2173" s="395"/>
      <c r="O2173" s="395"/>
      <c r="P2173" s="395"/>
      <c r="Q2173" s="395"/>
      <c r="R2173" s="395"/>
      <c r="S2173" s="395"/>
      <c r="T2173" s="395"/>
      <c r="U2173" s="395"/>
      <c r="V2173" s="395"/>
      <c r="W2173" s="395"/>
      <c r="X2173" s="395"/>
      <c r="Y2173" s="395"/>
      <c r="Z2173" s="395"/>
    </row>
    <row r="2174" spans="1:26" s="368" customFormat="1" outlineLevel="1">
      <c r="A2174" s="291">
        <f t="shared" si="80"/>
        <v>2072</v>
      </c>
      <c r="B2174" s="347" t="s">
        <v>4895</v>
      </c>
      <c r="C2174" s="282" t="s">
        <v>201</v>
      </c>
      <c r="D2174" s="391">
        <v>1</v>
      </c>
      <c r="E2174" s="168"/>
      <c r="F2174" s="282">
        <v>1</v>
      </c>
      <c r="G2174" s="166"/>
      <c r="H2174" s="166"/>
      <c r="I2174" s="575"/>
      <c r="J2174" s="623"/>
      <c r="K2174" s="623"/>
      <c r="L2174" s="395"/>
      <c r="M2174" s="395"/>
      <c r="N2174" s="395"/>
      <c r="O2174" s="395"/>
      <c r="P2174" s="395"/>
      <c r="Q2174" s="395"/>
      <c r="R2174" s="395"/>
      <c r="S2174" s="395"/>
      <c r="T2174" s="395"/>
      <c r="U2174" s="395"/>
      <c r="V2174" s="395"/>
      <c r="W2174" s="395"/>
      <c r="X2174" s="395"/>
      <c r="Y2174" s="395"/>
      <c r="Z2174" s="395"/>
    </row>
    <row r="2175" spans="1:26" s="368" customFormat="1" outlineLevel="1">
      <c r="A2175" s="291">
        <f t="shared" si="80"/>
        <v>2073</v>
      </c>
      <c r="B2175" s="347" t="s">
        <v>4898</v>
      </c>
      <c r="C2175" s="282" t="s">
        <v>201</v>
      </c>
      <c r="D2175" s="391">
        <v>1</v>
      </c>
      <c r="E2175" s="168"/>
      <c r="F2175" s="282">
        <v>1</v>
      </c>
      <c r="G2175" s="166"/>
      <c r="H2175" s="166"/>
      <c r="I2175" s="575"/>
      <c r="J2175" s="623"/>
      <c r="K2175" s="623"/>
      <c r="L2175" s="395"/>
      <c r="M2175" s="395"/>
      <c r="N2175" s="395"/>
      <c r="O2175" s="395"/>
      <c r="P2175" s="395"/>
      <c r="Q2175" s="395"/>
      <c r="R2175" s="395"/>
      <c r="S2175" s="395"/>
      <c r="T2175" s="395"/>
      <c r="U2175" s="395"/>
      <c r="V2175" s="395"/>
      <c r="W2175" s="395"/>
      <c r="X2175" s="395"/>
      <c r="Y2175" s="395"/>
      <c r="Z2175" s="395"/>
    </row>
    <row r="2176" spans="1:26" s="368" customFormat="1" outlineLevel="1">
      <c r="A2176" s="291">
        <f t="shared" si="80"/>
        <v>2074</v>
      </c>
      <c r="B2176" s="347" t="s">
        <v>4899</v>
      </c>
      <c r="C2176" s="282" t="s">
        <v>201</v>
      </c>
      <c r="D2176" s="391">
        <v>1</v>
      </c>
      <c r="E2176" s="168"/>
      <c r="F2176" s="282">
        <v>1</v>
      </c>
      <c r="G2176" s="166"/>
      <c r="H2176" s="166"/>
      <c r="I2176" s="575"/>
      <c r="J2176" s="623"/>
      <c r="K2176" s="623"/>
      <c r="L2176" s="395"/>
      <c r="M2176" s="395"/>
      <c r="N2176" s="395"/>
      <c r="O2176" s="395"/>
      <c r="P2176" s="395"/>
      <c r="Q2176" s="395"/>
      <c r="R2176" s="395"/>
      <c r="S2176" s="395"/>
      <c r="T2176" s="395"/>
      <c r="U2176" s="395"/>
      <c r="V2176" s="395"/>
      <c r="W2176" s="395"/>
      <c r="X2176" s="395"/>
      <c r="Y2176" s="395"/>
      <c r="Z2176" s="395"/>
    </row>
    <row r="2177" spans="1:26" s="368" customFormat="1" outlineLevel="1">
      <c r="A2177" s="291">
        <f t="shared" si="80"/>
        <v>2075</v>
      </c>
      <c r="B2177" s="347" t="s">
        <v>4897</v>
      </c>
      <c r="C2177" s="282" t="s">
        <v>201</v>
      </c>
      <c r="D2177" s="391">
        <v>1</v>
      </c>
      <c r="E2177" s="168"/>
      <c r="F2177" s="282">
        <v>1</v>
      </c>
      <c r="G2177" s="166"/>
      <c r="H2177" s="166"/>
      <c r="I2177" s="575"/>
      <c r="J2177" s="623"/>
      <c r="K2177" s="623"/>
      <c r="L2177" s="395"/>
      <c r="M2177" s="395"/>
      <c r="N2177" s="395"/>
      <c r="O2177" s="395"/>
      <c r="P2177" s="395"/>
      <c r="Q2177" s="395"/>
      <c r="R2177" s="395"/>
      <c r="S2177" s="395"/>
      <c r="T2177" s="395"/>
      <c r="U2177" s="395"/>
      <c r="V2177" s="395"/>
      <c r="W2177" s="395"/>
      <c r="X2177" s="395"/>
      <c r="Y2177" s="395"/>
      <c r="Z2177" s="395"/>
    </row>
    <row r="2178" spans="1:26" s="368" customFormat="1" outlineLevel="1">
      <c r="A2178" s="291">
        <f t="shared" si="80"/>
        <v>2076</v>
      </c>
      <c r="B2178" s="347" t="s">
        <v>4896</v>
      </c>
      <c r="C2178" s="282" t="s">
        <v>201</v>
      </c>
      <c r="D2178" s="391">
        <v>1</v>
      </c>
      <c r="E2178" s="168"/>
      <c r="F2178" s="282">
        <v>1</v>
      </c>
      <c r="G2178" s="166"/>
      <c r="H2178" s="166"/>
      <c r="I2178" s="575"/>
      <c r="J2178" s="623"/>
      <c r="K2178" s="623"/>
      <c r="L2178" s="395"/>
      <c r="M2178" s="395"/>
      <c r="N2178" s="395"/>
      <c r="O2178" s="395"/>
      <c r="P2178" s="395"/>
      <c r="Q2178" s="395"/>
      <c r="R2178" s="395"/>
      <c r="S2178" s="395"/>
      <c r="T2178" s="395"/>
      <c r="U2178" s="395"/>
      <c r="V2178" s="395"/>
      <c r="W2178" s="395"/>
      <c r="X2178" s="395"/>
      <c r="Y2178" s="395"/>
      <c r="Z2178" s="395"/>
    </row>
    <row r="2179" spans="1:26" s="368" customFormat="1" outlineLevel="1">
      <c r="A2179" s="291">
        <f t="shared" si="80"/>
        <v>2077</v>
      </c>
      <c r="B2179" s="351" t="s">
        <v>5179</v>
      </c>
      <c r="C2179" s="282" t="s">
        <v>201</v>
      </c>
      <c r="D2179" s="394">
        <v>1</v>
      </c>
      <c r="E2179" s="393"/>
      <c r="F2179" s="393">
        <v>1</v>
      </c>
      <c r="G2179" s="393"/>
      <c r="H2179" s="393"/>
      <c r="I2179" s="575"/>
      <c r="J2179" s="623"/>
      <c r="K2179" s="623"/>
      <c r="L2179" s="395"/>
      <c r="M2179" s="395"/>
      <c r="N2179" s="395"/>
      <c r="O2179" s="395"/>
      <c r="P2179" s="395"/>
      <c r="Q2179" s="395"/>
      <c r="R2179" s="395"/>
      <c r="S2179" s="395"/>
      <c r="T2179" s="395"/>
      <c r="U2179" s="395"/>
      <c r="V2179" s="395"/>
      <c r="W2179" s="395"/>
      <c r="X2179" s="395"/>
      <c r="Y2179" s="395"/>
      <c r="Z2179" s="395"/>
    </row>
    <row r="2180" spans="1:26" s="368" customFormat="1" outlineLevel="1">
      <c r="A2180" s="291">
        <f t="shared" si="80"/>
        <v>2078</v>
      </c>
      <c r="B2180" s="351" t="s">
        <v>5314</v>
      </c>
      <c r="C2180" s="393" t="s">
        <v>126</v>
      </c>
      <c r="D2180" s="394">
        <v>6</v>
      </c>
      <c r="E2180" s="393"/>
      <c r="F2180" s="393">
        <v>6</v>
      </c>
      <c r="G2180" s="393"/>
      <c r="H2180" s="393"/>
      <c r="I2180" s="575"/>
      <c r="J2180" s="623"/>
      <c r="K2180" s="623"/>
      <c r="L2180" s="395"/>
      <c r="M2180" s="395"/>
      <c r="N2180" s="395"/>
      <c r="O2180" s="395"/>
      <c r="P2180" s="395"/>
      <c r="Q2180" s="395"/>
      <c r="R2180" s="395"/>
      <c r="S2180" s="395"/>
      <c r="T2180" s="395"/>
      <c r="U2180" s="395"/>
      <c r="V2180" s="395"/>
      <c r="W2180" s="395"/>
      <c r="X2180" s="395"/>
      <c r="Y2180" s="395"/>
      <c r="Z2180" s="395"/>
    </row>
    <row r="2181" spans="1:26" s="368" customFormat="1" ht="13.5" outlineLevel="1">
      <c r="A2181" s="397"/>
      <c r="B2181" s="748" t="s">
        <v>5315</v>
      </c>
      <c r="C2181" s="750"/>
      <c r="D2181" s="750"/>
      <c r="E2181" s="750"/>
      <c r="F2181" s="750"/>
      <c r="G2181" s="750"/>
      <c r="H2181" s="750"/>
      <c r="I2181" s="750"/>
      <c r="J2181" s="750"/>
      <c r="K2181" s="750"/>
      <c r="L2181" s="395"/>
      <c r="M2181" s="395"/>
      <c r="N2181" s="395"/>
      <c r="O2181" s="395"/>
      <c r="P2181" s="395"/>
      <c r="Q2181" s="395"/>
      <c r="R2181" s="395"/>
      <c r="S2181" s="395"/>
      <c r="T2181" s="395"/>
      <c r="U2181" s="395"/>
      <c r="V2181" s="395"/>
      <c r="W2181" s="395"/>
      <c r="X2181" s="395"/>
      <c r="Y2181" s="395"/>
      <c r="Z2181" s="395"/>
    </row>
    <row r="2182" spans="1:26" s="368" customFormat="1" ht="25.5" outlineLevel="1">
      <c r="A2182" s="291">
        <f>A2180+1</f>
        <v>2079</v>
      </c>
      <c r="B2182" s="347" t="s">
        <v>4932</v>
      </c>
      <c r="C2182" s="282" t="s">
        <v>126</v>
      </c>
      <c r="D2182" s="391">
        <v>1</v>
      </c>
      <c r="E2182" s="168"/>
      <c r="F2182" s="166"/>
      <c r="G2182" s="166"/>
      <c r="H2182" s="282">
        <v>1</v>
      </c>
      <c r="I2182" s="575" t="s">
        <v>4328</v>
      </c>
      <c r="J2182" s="282" t="s">
        <v>21</v>
      </c>
      <c r="K2182" s="575" t="s">
        <v>5316</v>
      </c>
      <c r="L2182" s="395"/>
      <c r="M2182" s="395"/>
      <c r="N2182" s="395"/>
      <c r="O2182" s="395"/>
      <c r="P2182" s="395"/>
      <c r="Q2182" s="395"/>
      <c r="R2182" s="395"/>
      <c r="S2182" s="395"/>
      <c r="T2182" s="395"/>
      <c r="U2182" s="395"/>
      <c r="V2182" s="395"/>
      <c r="W2182" s="395"/>
      <c r="X2182" s="395"/>
      <c r="Y2182" s="395"/>
      <c r="Z2182" s="395"/>
    </row>
    <row r="2183" spans="1:26" s="368" customFormat="1" outlineLevel="1">
      <c r="A2183" s="291">
        <f t="shared" ref="A2183:A2188" si="81">A2182+1</f>
        <v>2080</v>
      </c>
      <c r="B2183" s="347" t="s">
        <v>5317</v>
      </c>
      <c r="C2183" s="282" t="s">
        <v>126</v>
      </c>
      <c r="D2183" s="391">
        <v>2</v>
      </c>
      <c r="E2183" s="168"/>
      <c r="F2183" s="166"/>
      <c r="G2183" s="166"/>
      <c r="H2183" s="282">
        <v>2</v>
      </c>
      <c r="I2183" s="575"/>
      <c r="J2183" s="282">
        <v>536509</v>
      </c>
      <c r="K2183" s="623"/>
      <c r="L2183" s="395"/>
      <c r="M2183" s="395"/>
      <c r="N2183" s="395"/>
      <c r="O2183" s="395"/>
      <c r="P2183" s="395"/>
      <c r="Q2183" s="395"/>
      <c r="R2183" s="395"/>
      <c r="S2183" s="395"/>
      <c r="T2183" s="395"/>
      <c r="U2183" s="395"/>
      <c r="V2183" s="395"/>
      <c r="W2183" s="395"/>
      <c r="X2183" s="395"/>
      <c r="Y2183" s="395"/>
      <c r="Z2183" s="395"/>
    </row>
    <row r="2184" spans="1:26" s="368" customFormat="1" outlineLevel="1">
      <c r="A2184" s="291">
        <f t="shared" si="81"/>
        <v>2081</v>
      </c>
      <c r="B2184" s="347" t="s">
        <v>1495</v>
      </c>
      <c r="C2184" s="282" t="s">
        <v>126</v>
      </c>
      <c r="D2184" s="391">
        <v>1</v>
      </c>
      <c r="E2184" s="168"/>
      <c r="F2184" s="166"/>
      <c r="G2184" s="166"/>
      <c r="H2184" s="282">
        <v>1</v>
      </c>
      <c r="I2184" s="575"/>
      <c r="J2184" s="657" t="s">
        <v>21</v>
      </c>
      <c r="K2184" s="623"/>
      <c r="L2184" s="395"/>
      <c r="M2184" s="395"/>
      <c r="N2184" s="395"/>
      <c r="O2184" s="395"/>
      <c r="P2184" s="395"/>
      <c r="Q2184" s="395"/>
      <c r="R2184" s="395"/>
      <c r="S2184" s="395"/>
      <c r="T2184" s="395"/>
      <c r="U2184" s="395"/>
      <c r="V2184" s="395"/>
      <c r="W2184" s="395"/>
      <c r="X2184" s="395"/>
      <c r="Y2184" s="395"/>
      <c r="Z2184" s="395"/>
    </row>
    <row r="2185" spans="1:26" s="368" customFormat="1" outlineLevel="1">
      <c r="A2185" s="291">
        <f t="shared" si="81"/>
        <v>2082</v>
      </c>
      <c r="B2185" s="347" t="s">
        <v>1492</v>
      </c>
      <c r="C2185" s="282" t="s">
        <v>126</v>
      </c>
      <c r="D2185" s="391">
        <v>1</v>
      </c>
      <c r="E2185" s="168"/>
      <c r="F2185" s="166"/>
      <c r="G2185" s="166"/>
      <c r="H2185" s="282">
        <v>1</v>
      </c>
      <c r="I2185" s="575"/>
      <c r="J2185" s="623"/>
      <c r="K2185" s="623"/>
      <c r="L2185" s="395"/>
      <c r="M2185" s="395"/>
      <c r="N2185" s="395"/>
      <c r="O2185" s="395"/>
      <c r="P2185" s="395"/>
      <c r="Q2185" s="395"/>
      <c r="R2185" s="395"/>
      <c r="S2185" s="395"/>
      <c r="T2185" s="395"/>
      <c r="U2185" s="395"/>
      <c r="V2185" s="395"/>
      <c r="W2185" s="395"/>
      <c r="X2185" s="395"/>
      <c r="Y2185" s="395"/>
      <c r="Z2185" s="395"/>
    </row>
    <row r="2186" spans="1:26" s="368" customFormat="1" outlineLevel="1">
      <c r="A2186" s="291">
        <f t="shared" si="81"/>
        <v>2083</v>
      </c>
      <c r="B2186" s="347" t="s">
        <v>4881</v>
      </c>
      <c r="C2186" s="282" t="s">
        <v>126</v>
      </c>
      <c r="D2186" s="391">
        <v>1</v>
      </c>
      <c r="E2186" s="168"/>
      <c r="F2186" s="166"/>
      <c r="G2186" s="166"/>
      <c r="H2186" s="282">
        <v>1</v>
      </c>
      <c r="I2186" s="575"/>
      <c r="J2186" s="623"/>
      <c r="K2186" s="623"/>
      <c r="L2186" s="395"/>
      <c r="M2186" s="395"/>
      <c r="N2186" s="395"/>
      <c r="O2186" s="395"/>
      <c r="P2186" s="395"/>
      <c r="Q2186" s="395"/>
      <c r="R2186" s="395"/>
      <c r="S2186" s="395"/>
      <c r="T2186" s="395"/>
      <c r="U2186" s="395"/>
      <c r="V2186" s="395"/>
      <c r="W2186" s="395"/>
      <c r="X2186" s="395"/>
      <c r="Y2186" s="395"/>
      <c r="Z2186" s="395"/>
    </row>
    <row r="2187" spans="1:26" s="368" customFormat="1" outlineLevel="1">
      <c r="A2187" s="291">
        <f t="shared" si="81"/>
        <v>2084</v>
      </c>
      <c r="B2187" s="347" t="s">
        <v>5318</v>
      </c>
      <c r="C2187" s="282" t="s">
        <v>126</v>
      </c>
      <c r="D2187" s="391">
        <v>4</v>
      </c>
      <c r="E2187" s="168"/>
      <c r="F2187" s="166"/>
      <c r="G2187" s="166"/>
      <c r="H2187" s="282">
        <v>4</v>
      </c>
      <c r="I2187" s="575"/>
      <c r="J2187" s="623"/>
      <c r="K2187" s="623"/>
      <c r="L2187" s="395"/>
      <c r="M2187" s="395"/>
      <c r="N2187" s="395"/>
      <c r="O2187" s="395"/>
      <c r="P2187" s="395"/>
      <c r="Q2187" s="395"/>
      <c r="R2187" s="395"/>
      <c r="S2187" s="395"/>
      <c r="T2187" s="395"/>
      <c r="U2187" s="395"/>
      <c r="V2187" s="395"/>
      <c r="W2187" s="395"/>
      <c r="X2187" s="395"/>
      <c r="Y2187" s="395"/>
      <c r="Z2187" s="395"/>
    </row>
    <row r="2188" spans="1:26" s="368" customFormat="1" outlineLevel="1">
      <c r="A2188" s="291">
        <f t="shared" si="81"/>
        <v>2085</v>
      </c>
      <c r="B2188" s="347" t="s">
        <v>1488</v>
      </c>
      <c r="C2188" s="282" t="s">
        <v>126</v>
      </c>
      <c r="D2188" s="391">
        <v>4</v>
      </c>
      <c r="E2188" s="168"/>
      <c r="F2188" s="166"/>
      <c r="G2188" s="166"/>
      <c r="H2188" s="282">
        <v>4</v>
      </c>
      <c r="I2188" s="575"/>
      <c r="J2188" s="623"/>
      <c r="K2188" s="623"/>
      <c r="L2188" s="395"/>
      <c r="M2188" s="395"/>
      <c r="N2188" s="395"/>
      <c r="O2188" s="395"/>
      <c r="P2188" s="395"/>
      <c r="Q2188" s="395"/>
      <c r="R2188" s="395"/>
      <c r="S2188" s="395"/>
      <c r="T2188" s="395"/>
      <c r="U2188" s="395"/>
      <c r="V2188" s="395"/>
      <c r="W2188" s="395"/>
      <c r="X2188" s="395"/>
      <c r="Y2188" s="395"/>
      <c r="Z2188" s="395"/>
    </row>
    <row r="2189" spans="1:26" s="368" customFormat="1" ht="13.5" outlineLevel="1">
      <c r="A2189" s="397"/>
      <c r="B2189" s="748" t="s">
        <v>5319</v>
      </c>
      <c r="C2189" s="750"/>
      <c r="D2189" s="750"/>
      <c r="E2189" s="750"/>
      <c r="F2189" s="750"/>
      <c r="G2189" s="750"/>
      <c r="H2189" s="750"/>
      <c r="I2189" s="750"/>
      <c r="J2189" s="750"/>
      <c r="K2189" s="750"/>
      <c r="L2189" s="395"/>
      <c r="M2189" s="395"/>
      <c r="N2189" s="395"/>
      <c r="O2189" s="395"/>
      <c r="P2189" s="395"/>
      <c r="Q2189" s="395"/>
      <c r="R2189" s="395"/>
      <c r="S2189" s="395"/>
      <c r="T2189" s="395"/>
      <c r="U2189" s="395"/>
      <c r="V2189" s="395"/>
      <c r="W2189" s="395"/>
      <c r="X2189" s="395"/>
      <c r="Y2189" s="395"/>
      <c r="Z2189" s="395"/>
    </row>
    <row r="2190" spans="1:26" s="368" customFormat="1" outlineLevel="1">
      <c r="A2190" s="291">
        <f>A2188+1</f>
        <v>2086</v>
      </c>
      <c r="B2190" s="347" t="s">
        <v>4881</v>
      </c>
      <c r="C2190" s="282" t="s">
        <v>201</v>
      </c>
      <c r="D2190" s="391">
        <v>1</v>
      </c>
      <c r="E2190" s="168"/>
      <c r="F2190" s="166"/>
      <c r="G2190" s="282">
        <v>1</v>
      </c>
      <c r="H2190" s="166"/>
      <c r="I2190" s="575" t="s">
        <v>4328</v>
      </c>
      <c r="J2190" s="657" t="s">
        <v>21</v>
      </c>
      <c r="K2190" s="575" t="s">
        <v>5320</v>
      </c>
      <c r="L2190" s="395"/>
      <c r="M2190" s="395"/>
      <c r="N2190" s="395"/>
      <c r="O2190" s="395"/>
      <c r="P2190" s="395"/>
      <c r="Q2190" s="395"/>
      <c r="R2190" s="395"/>
      <c r="S2190" s="395"/>
      <c r="T2190" s="395"/>
      <c r="U2190" s="395"/>
      <c r="V2190" s="395"/>
      <c r="W2190" s="395"/>
      <c r="X2190" s="395"/>
      <c r="Y2190" s="395"/>
      <c r="Z2190" s="395"/>
    </row>
    <row r="2191" spans="1:26" s="368" customFormat="1" outlineLevel="1">
      <c r="A2191" s="291">
        <f t="shared" ref="A2191:A2207" si="82">A2190+1</f>
        <v>2087</v>
      </c>
      <c r="B2191" s="347" t="s">
        <v>1495</v>
      </c>
      <c r="C2191" s="282" t="s">
        <v>126</v>
      </c>
      <c r="D2191" s="391">
        <v>1</v>
      </c>
      <c r="E2191" s="168"/>
      <c r="F2191" s="166"/>
      <c r="G2191" s="282">
        <v>1</v>
      </c>
      <c r="H2191" s="166"/>
      <c r="I2191" s="575"/>
      <c r="J2191" s="623"/>
      <c r="K2191" s="623"/>
      <c r="L2191" s="395"/>
      <c r="M2191" s="395"/>
      <c r="N2191" s="395"/>
      <c r="O2191" s="395"/>
      <c r="P2191" s="395"/>
      <c r="Q2191" s="395"/>
      <c r="R2191" s="395"/>
      <c r="S2191" s="395"/>
      <c r="T2191" s="395"/>
      <c r="U2191" s="395"/>
      <c r="V2191" s="395"/>
      <c r="W2191" s="395"/>
      <c r="X2191" s="395"/>
      <c r="Y2191" s="395"/>
      <c r="Z2191" s="395"/>
    </row>
    <row r="2192" spans="1:26" s="368" customFormat="1" outlineLevel="1">
      <c r="A2192" s="291">
        <f t="shared" si="82"/>
        <v>2088</v>
      </c>
      <c r="B2192" s="347" t="s">
        <v>1492</v>
      </c>
      <c r="C2192" s="282" t="s">
        <v>126</v>
      </c>
      <c r="D2192" s="391">
        <v>1</v>
      </c>
      <c r="E2192" s="168"/>
      <c r="F2192" s="166"/>
      <c r="G2192" s="282">
        <v>1</v>
      </c>
      <c r="H2192" s="166"/>
      <c r="I2192" s="575"/>
      <c r="J2192" s="623"/>
      <c r="K2192" s="623"/>
      <c r="L2192" s="395"/>
      <c r="M2192" s="395"/>
      <c r="N2192" s="395"/>
      <c r="O2192" s="395"/>
      <c r="P2192" s="395"/>
      <c r="Q2192" s="395"/>
      <c r="R2192" s="395"/>
      <c r="S2192" s="395"/>
      <c r="T2192" s="395"/>
      <c r="U2192" s="395"/>
      <c r="V2192" s="395"/>
      <c r="W2192" s="395"/>
      <c r="X2192" s="395"/>
      <c r="Y2192" s="395"/>
      <c r="Z2192" s="395"/>
    </row>
    <row r="2193" spans="1:26" s="368" customFormat="1" outlineLevel="1">
      <c r="A2193" s="291">
        <f t="shared" si="82"/>
        <v>2089</v>
      </c>
      <c r="B2193" s="347" t="s">
        <v>1509</v>
      </c>
      <c r="C2193" s="282" t="s">
        <v>201</v>
      </c>
      <c r="D2193" s="391">
        <v>1</v>
      </c>
      <c r="E2193" s="168"/>
      <c r="F2193" s="166"/>
      <c r="G2193" s="282">
        <v>1</v>
      </c>
      <c r="H2193" s="166"/>
      <c r="I2193" s="575"/>
      <c r="J2193" s="623"/>
      <c r="K2193" s="623"/>
      <c r="L2193" s="395"/>
      <c r="M2193" s="395"/>
      <c r="N2193" s="395"/>
      <c r="O2193" s="395"/>
      <c r="P2193" s="395"/>
      <c r="Q2193" s="395"/>
      <c r="R2193" s="395"/>
      <c r="S2193" s="395"/>
      <c r="T2193" s="395"/>
      <c r="U2193" s="395"/>
      <c r="V2193" s="395"/>
      <c r="W2193" s="395"/>
      <c r="X2193" s="395"/>
      <c r="Y2193" s="395"/>
      <c r="Z2193" s="395"/>
    </row>
    <row r="2194" spans="1:26" s="368" customFormat="1" outlineLevel="1">
      <c r="A2194" s="291">
        <f t="shared" si="82"/>
        <v>2090</v>
      </c>
      <c r="B2194" s="347" t="s">
        <v>5321</v>
      </c>
      <c r="C2194" s="282" t="s">
        <v>201</v>
      </c>
      <c r="D2194" s="391">
        <v>1</v>
      </c>
      <c r="E2194" s="168"/>
      <c r="F2194" s="166"/>
      <c r="G2194" s="282">
        <v>1</v>
      </c>
      <c r="H2194" s="166"/>
      <c r="I2194" s="575"/>
      <c r="J2194" s="623"/>
      <c r="K2194" s="623"/>
      <c r="L2194" s="395"/>
      <c r="M2194" s="395"/>
      <c r="N2194" s="395"/>
      <c r="O2194" s="395"/>
      <c r="P2194" s="395"/>
      <c r="Q2194" s="395"/>
      <c r="R2194" s="395"/>
      <c r="S2194" s="395"/>
      <c r="T2194" s="395"/>
      <c r="U2194" s="395"/>
      <c r="V2194" s="395"/>
      <c r="W2194" s="395"/>
      <c r="X2194" s="395"/>
      <c r="Y2194" s="395"/>
      <c r="Z2194" s="395"/>
    </row>
    <row r="2195" spans="1:26" s="368" customFormat="1" outlineLevel="1">
      <c r="A2195" s="291">
        <f t="shared" si="82"/>
        <v>2091</v>
      </c>
      <c r="B2195" s="347" t="s">
        <v>5322</v>
      </c>
      <c r="C2195" s="282" t="s">
        <v>126</v>
      </c>
      <c r="D2195" s="391">
        <v>8</v>
      </c>
      <c r="E2195" s="168"/>
      <c r="F2195" s="166"/>
      <c r="G2195" s="282">
        <v>8</v>
      </c>
      <c r="H2195" s="166"/>
      <c r="I2195" s="575"/>
      <c r="J2195" s="623"/>
      <c r="K2195" s="623"/>
      <c r="L2195" s="395"/>
      <c r="M2195" s="395"/>
      <c r="N2195" s="395"/>
      <c r="O2195" s="395"/>
      <c r="P2195" s="395"/>
      <c r="Q2195" s="395"/>
      <c r="R2195" s="395"/>
      <c r="S2195" s="395"/>
      <c r="T2195" s="395"/>
      <c r="U2195" s="395"/>
      <c r="V2195" s="395"/>
      <c r="W2195" s="395"/>
      <c r="X2195" s="395"/>
      <c r="Y2195" s="395"/>
      <c r="Z2195" s="395"/>
    </row>
    <row r="2196" spans="1:26" s="368" customFormat="1" outlineLevel="1">
      <c r="A2196" s="291">
        <f t="shared" si="82"/>
        <v>2092</v>
      </c>
      <c r="B2196" s="347" t="s">
        <v>5050</v>
      </c>
      <c r="C2196" s="282" t="s">
        <v>126</v>
      </c>
      <c r="D2196" s="391">
        <v>3</v>
      </c>
      <c r="E2196" s="168"/>
      <c r="F2196" s="166"/>
      <c r="G2196" s="282">
        <v>3</v>
      </c>
      <c r="H2196" s="166"/>
      <c r="I2196" s="575"/>
      <c r="J2196" s="623"/>
      <c r="K2196" s="623"/>
      <c r="L2196" s="395"/>
      <c r="M2196" s="395"/>
      <c r="N2196" s="395"/>
      <c r="O2196" s="395"/>
      <c r="P2196" s="395"/>
      <c r="Q2196" s="395"/>
      <c r="R2196" s="395"/>
      <c r="S2196" s="395"/>
      <c r="T2196" s="395"/>
      <c r="U2196" s="395"/>
      <c r="V2196" s="395"/>
      <c r="W2196" s="395"/>
      <c r="X2196" s="395"/>
      <c r="Y2196" s="395"/>
      <c r="Z2196" s="395"/>
    </row>
    <row r="2197" spans="1:26" s="368" customFormat="1" outlineLevel="1">
      <c r="A2197" s="291">
        <f t="shared" si="82"/>
        <v>2093</v>
      </c>
      <c r="B2197" s="347" t="s">
        <v>5323</v>
      </c>
      <c r="C2197" s="282" t="s">
        <v>126</v>
      </c>
      <c r="D2197" s="391">
        <v>1</v>
      </c>
      <c r="E2197" s="168"/>
      <c r="F2197" s="166"/>
      <c r="G2197" s="282">
        <v>1</v>
      </c>
      <c r="H2197" s="166"/>
      <c r="I2197" s="575"/>
      <c r="J2197" s="623"/>
      <c r="K2197" s="623"/>
      <c r="L2197" s="395"/>
      <c r="M2197" s="395"/>
      <c r="N2197" s="395"/>
      <c r="O2197" s="395"/>
      <c r="P2197" s="395"/>
      <c r="Q2197" s="395"/>
      <c r="R2197" s="395"/>
      <c r="S2197" s="395"/>
      <c r="T2197" s="395"/>
      <c r="U2197" s="395"/>
      <c r="V2197" s="395"/>
      <c r="W2197" s="395"/>
      <c r="X2197" s="395"/>
      <c r="Y2197" s="395"/>
      <c r="Z2197" s="395"/>
    </row>
    <row r="2198" spans="1:26" s="368" customFormat="1" outlineLevel="1">
      <c r="A2198" s="291">
        <f t="shared" si="82"/>
        <v>2094</v>
      </c>
      <c r="B2198" s="347" t="s">
        <v>5324</v>
      </c>
      <c r="C2198" s="282" t="s">
        <v>126</v>
      </c>
      <c r="D2198" s="391">
        <v>1</v>
      </c>
      <c r="E2198" s="168"/>
      <c r="F2198" s="166"/>
      <c r="G2198" s="282">
        <v>1</v>
      </c>
      <c r="H2198" s="166"/>
      <c r="I2198" s="575"/>
      <c r="J2198" s="623"/>
      <c r="K2198" s="623"/>
      <c r="L2198" s="395"/>
      <c r="M2198" s="395"/>
      <c r="N2198" s="395"/>
      <c r="O2198" s="395"/>
      <c r="P2198" s="395"/>
      <c r="Q2198" s="395"/>
      <c r="R2198" s="395"/>
      <c r="S2198" s="395"/>
      <c r="T2198" s="395"/>
      <c r="U2198" s="395"/>
      <c r="V2198" s="395"/>
      <c r="W2198" s="395"/>
      <c r="X2198" s="395"/>
      <c r="Y2198" s="395"/>
      <c r="Z2198" s="395"/>
    </row>
    <row r="2199" spans="1:26" s="368" customFormat="1" outlineLevel="1">
      <c r="A2199" s="291">
        <f t="shared" si="82"/>
        <v>2095</v>
      </c>
      <c r="B2199" s="347" t="s">
        <v>5325</v>
      </c>
      <c r="C2199" s="282" t="s">
        <v>126</v>
      </c>
      <c r="D2199" s="391">
        <v>6</v>
      </c>
      <c r="E2199" s="168"/>
      <c r="F2199" s="166"/>
      <c r="G2199" s="282">
        <v>6</v>
      </c>
      <c r="H2199" s="166"/>
      <c r="I2199" s="575"/>
      <c r="J2199" s="623"/>
      <c r="K2199" s="623"/>
      <c r="L2199" s="395"/>
      <c r="M2199" s="395"/>
      <c r="N2199" s="395"/>
      <c r="O2199" s="395"/>
      <c r="P2199" s="395"/>
      <c r="Q2199" s="395"/>
      <c r="R2199" s="395"/>
      <c r="S2199" s="395"/>
      <c r="T2199" s="395"/>
      <c r="U2199" s="395"/>
      <c r="V2199" s="395"/>
      <c r="W2199" s="395"/>
      <c r="X2199" s="395"/>
      <c r="Y2199" s="395"/>
      <c r="Z2199" s="395"/>
    </row>
    <row r="2200" spans="1:26" s="368" customFormat="1" outlineLevel="1">
      <c r="A2200" s="291">
        <f t="shared" si="82"/>
        <v>2096</v>
      </c>
      <c r="B2200" s="347" t="s">
        <v>5326</v>
      </c>
      <c r="C2200" s="282" t="s">
        <v>126</v>
      </c>
      <c r="D2200" s="391">
        <v>2</v>
      </c>
      <c r="E2200" s="168"/>
      <c r="F2200" s="166"/>
      <c r="G2200" s="282">
        <v>2</v>
      </c>
      <c r="H2200" s="166"/>
      <c r="I2200" s="575"/>
      <c r="J2200" s="623"/>
      <c r="K2200" s="623"/>
      <c r="L2200" s="395"/>
      <c r="M2200" s="395"/>
      <c r="N2200" s="395"/>
      <c r="O2200" s="395"/>
      <c r="P2200" s="395"/>
      <c r="Q2200" s="395"/>
      <c r="R2200" s="395"/>
      <c r="S2200" s="395"/>
      <c r="T2200" s="395"/>
      <c r="U2200" s="395"/>
      <c r="V2200" s="395"/>
      <c r="W2200" s="395"/>
      <c r="X2200" s="395"/>
      <c r="Y2200" s="395"/>
      <c r="Z2200" s="395"/>
    </row>
    <row r="2201" spans="1:26" s="368" customFormat="1" outlineLevel="1">
      <c r="A2201" s="291">
        <f t="shared" si="82"/>
        <v>2097</v>
      </c>
      <c r="B2201" s="347" t="s">
        <v>5327</v>
      </c>
      <c r="C2201" s="282" t="s">
        <v>126</v>
      </c>
      <c r="D2201" s="391">
        <v>6</v>
      </c>
      <c r="E2201" s="168"/>
      <c r="F2201" s="166"/>
      <c r="G2201" s="282">
        <v>6</v>
      </c>
      <c r="H2201" s="166"/>
      <c r="I2201" s="575"/>
      <c r="J2201" s="623"/>
      <c r="K2201" s="623"/>
      <c r="L2201" s="395"/>
      <c r="M2201" s="395"/>
      <c r="N2201" s="395"/>
      <c r="O2201" s="395"/>
      <c r="P2201" s="395"/>
      <c r="Q2201" s="395"/>
      <c r="R2201" s="395"/>
      <c r="S2201" s="395"/>
      <c r="T2201" s="395"/>
      <c r="U2201" s="395"/>
      <c r="V2201" s="395"/>
      <c r="W2201" s="395"/>
      <c r="X2201" s="395"/>
      <c r="Y2201" s="395"/>
      <c r="Z2201" s="395"/>
    </row>
    <row r="2202" spans="1:26" s="368" customFormat="1" outlineLevel="1">
      <c r="A2202" s="291">
        <f t="shared" si="82"/>
        <v>2098</v>
      </c>
      <c r="B2202" s="347" t="s">
        <v>5328</v>
      </c>
      <c r="C2202" s="282" t="s">
        <v>126</v>
      </c>
      <c r="D2202" s="391">
        <v>2</v>
      </c>
      <c r="E2202" s="168"/>
      <c r="F2202" s="166"/>
      <c r="G2202" s="282">
        <v>2</v>
      </c>
      <c r="H2202" s="166"/>
      <c r="I2202" s="575"/>
      <c r="J2202" s="623"/>
      <c r="K2202" s="623"/>
      <c r="L2202" s="395"/>
      <c r="M2202" s="395"/>
      <c r="N2202" s="395"/>
      <c r="O2202" s="395"/>
      <c r="P2202" s="395"/>
      <c r="Q2202" s="395"/>
      <c r="R2202" s="395"/>
      <c r="S2202" s="395"/>
      <c r="T2202" s="395"/>
      <c r="U2202" s="395"/>
      <c r="V2202" s="395"/>
      <c r="W2202" s="395"/>
      <c r="X2202" s="395"/>
      <c r="Y2202" s="395"/>
      <c r="Z2202" s="395"/>
    </row>
    <row r="2203" spans="1:26" s="368" customFormat="1" outlineLevel="1">
      <c r="A2203" s="291">
        <f t="shared" si="82"/>
        <v>2099</v>
      </c>
      <c r="B2203" s="347" t="s">
        <v>4841</v>
      </c>
      <c r="C2203" s="282" t="s">
        <v>126</v>
      </c>
      <c r="D2203" s="391">
        <v>1</v>
      </c>
      <c r="E2203" s="168"/>
      <c r="F2203" s="166"/>
      <c r="G2203" s="282">
        <v>1</v>
      </c>
      <c r="H2203" s="166"/>
      <c r="I2203" s="575"/>
      <c r="J2203" s="623"/>
      <c r="K2203" s="623"/>
      <c r="L2203" s="395"/>
      <c r="M2203" s="395"/>
      <c r="N2203" s="395"/>
      <c r="O2203" s="395"/>
      <c r="P2203" s="395"/>
      <c r="Q2203" s="395"/>
      <c r="R2203" s="395"/>
      <c r="S2203" s="395"/>
      <c r="T2203" s="395"/>
      <c r="U2203" s="395"/>
      <c r="V2203" s="395"/>
      <c r="W2203" s="395"/>
      <c r="X2203" s="395"/>
      <c r="Y2203" s="395"/>
      <c r="Z2203" s="395"/>
    </row>
    <row r="2204" spans="1:26" s="368" customFormat="1" outlineLevel="1">
      <c r="A2204" s="291">
        <f t="shared" si="82"/>
        <v>2100</v>
      </c>
      <c r="B2204" s="347" t="s">
        <v>5124</v>
      </c>
      <c r="C2204" s="282" t="s">
        <v>126</v>
      </c>
      <c r="D2204" s="391">
        <v>1</v>
      </c>
      <c r="E2204" s="168"/>
      <c r="F2204" s="166"/>
      <c r="G2204" s="282">
        <v>1</v>
      </c>
      <c r="H2204" s="166"/>
      <c r="I2204" s="575"/>
      <c r="J2204" s="623"/>
      <c r="K2204" s="623"/>
      <c r="L2204" s="395"/>
      <c r="M2204" s="395"/>
      <c r="N2204" s="395"/>
      <c r="O2204" s="395"/>
      <c r="P2204" s="395"/>
      <c r="Q2204" s="395"/>
      <c r="R2204" s="395"/>
      <c r="S2204" s="395"/>
      <c r="T2204" s="395"/>
      <c r="U2204" s="395"/>
      <c r="V2204" s="395"/>
      <c r="W2204" s="395"/>
      <c r="X2204" s="395"/>
      <c r="Y2204" s="395"/>
      <c r="Z2204" s="395"/>
    </row>
    <row r="2205" spans="1:26" s="368" customFormat="1" outlineLevel="1">
      <c r="A2205" s="291">
        <f t="shared" si="82"/>
        <v>2101</v>
      </c>
      <c r="B2205" s="347" t="s">
        <v>5329</v>
      </c>
      <c r="C2205" s="282" t="s">
        <v>126</v>
      </c>
      <c r="D2205" s="391">
        <v>4</v>
      </c>
      <c r="E2205" s="168"/>
      <c r="F2205" s="166"/>
      <c r="G2205" s="282">
        <v>4</v>
      </c>
      <c r="H2205" s="166"/>
      <c r="I2205" s="575"/>
      <c r="J2205" s="623"/>
      <c r="K2205" s="623"/>
      <c r="L2205" s="395"/>
      <c r="M2205" s="395"/>
      <c r="N2205" s="395"/>
      <c r="O2205" s="395"/>
      <c r="P2205" s="395"/>
      <c r="Q2205" s="395"/>
      <c r="R2205" s="395"/>
      <c r="S2205" s="395"/>
      <c r="T2205" s="395"/>
      <c r="U2205" s="395"/>
      <c r="V2205" s="395"/>
      <c r="W2205" s="395"/>
      <c r="X2205" s="395"/>
      <c r="Y2205" s="395"/>
      <c r="Z2205" s="395"/>
    </row>
    <row r="2206" spans="1:26" s="368" customFormat="1" outlineLevel="1">
      <c r="A2206" s="291">
        <f t="shared" si="82"/>
        <v>2102</v>
      </c>
      <c r="B2206" s="347" t="s">
        <v>5330</v>
      </c>
      <c r="C2206" s="282" t="s">
        <v>201</v>
      </c>
      <c r="D2206" s="391">
        <v>2</v>
      </c>
      <c r="E2206" s="168"/>
      <c r="F2206" s="166"/>
      <c r="G2206" s="282">
        <v>2</v>
      </c>
      <c r="H2206" s="166"/>
      <c r="I2206" s="575"/>
      <c r="J2206" s="623"/>
      <c r="K2206" s="623"/>
      <c r="L2206" s="395"/>
      <c r="M2206" s="395"/>
      <c r="N2206" s="395"/>
      <c r="O2206" s="395"/>
      <c r="P2206" s="395"/>
      <c r="Q2206" s="395"/>
      <c r="R2206" s="395"/>
      <c r="S2206" s="395"/>
      <c r="T2206" s="395"/>
      <c r="U2206" s="395"/>
      <c r="V2206" s="395"/>
      <c r="W2206" s="395"/>
      <c r="X2206" s="395"/>
      <c r="Y2206" s="395"/>
      <c r="Z2206" s="395"/>
    </row>
    <row r="2207" spans="1:26" s="368" customFormat="1" outlineLevel="1">
      <c r="A2207" s="291">
        <f t="shared" si="82"/>
        <v>2103</v>
      </c>
      <c r="B2207" s="347" t="s">
        <v>5331</v>
      </c>
      <c r="C2207" s="282" t="s">
        <v>126</v>
      </c>
      <c r="D2207" s="391">
        <v>2</v>
      </c>
      <c r="E2207" s="168"/>
      <c r="F2207" s="166"/>
      <c r="G2207" s="282">
        <v>2</v>
      </c>
      <c r="H2207" s="166"/>
      <c r="I2207" s="575"/>
      <c r="J2207" s="623"/>
      <c r="K2207" s="623"/>
      <c r="L2207" s="395"/>
      <c r="M2207" s="395"/>
      <c r="N2207" s="395"/>
      <c r="O2207" s="395"/>
      <c r="P2207" s="395"/>
      <c r="Q2207" s="395"/>
      <c r="R2207" s="395"/>
      <c r="S2207" s="395"/>
      <c r="T2207" s="395"/>
      <c r="U2207" s="395"/>
      <c r="V2207" s="395"/>
      <c r="W2207" s="395"/>
      <c r="X2207" s="395"/>
      <c r="Y2207" s="395"/>
      <c r="Z2207" s="395"/>
    </row>
    <row r="2208" spans="1:26" s="368" customFormat="1" ht="13.5" outlineLevel="1">
      <c r="A2208" s="397"/>
      <c r="B2208" s="748" t="s">
        <v>5332</v>
      </c>
      <c r="C2208" s="750"/>
      <c r="D2208" s="750"/>
      <c r="E2208" s="750"/>
      <c r="F2208" s="750"/>
      <c r="G2208" s="750"/>
      <c r="H2208" s="750"/>
      <c r="I2208" s="750"/>
      <c r="J2208" s="750"/>
      <c r="K2208" s="750"/>
      <c r="L2208" s="395"/>
      <c r="M2208" s="395"/>
      <c r="N2208" s="395"/>
      <c r="O2208" s="395"/>
      <c r="P2208" s="395"/>
      <c r="Q2208" s="395"/>
      <c r="R2208" s="395"/>
      <c r="S2208" s="395"/>
      <c r="T2208" s="395"/>
      <c r="U2208" s="395"/>
      <c r="V2208" s="395"/>
      <c r="W2208" s="395"/>
      <c r="X2208" s="395"/>
      <c r="Y2208" s="395"/>
      <c r="Z2208" s="395"/>
    </row>
    <row r="2209" spans="1:26" s="368" customFormat="1" outlineLevel="1">
      <c r="A2209" s="291">
        <f>A2207+1</f>
        <v>2104</v>
      </c>
      <c r="B2209" s="400" t="s">
        <v>5333</v>
      </c>
      <c r="C2209" s="393" t="s">
        <v>126</v>
      </c>
      <c r="D2209" s="393">
        <v>4</v>
      </c>
      <c r="E2209" s="393">
        <v>4</v>
      </c>
      <c r="F2209" s="393"/>
      <c r="G2209" s="393"/>
      <c r="H2209" s="393"/>
      <c r="I2209" s="575" t="s">
        <v>4328</v>
      </c>
      <c r="J2209" s="575" t="s">
        <v>21</v>
      </c>
      <c r="K2209" s="657" t="s">
        <v>5334</v>
      </c>
      <c r="L2209" s="395"/>
      <c r="M2209" s="395"/>
      <c r="N2209" s="395"/>
      <c r="O2209" s="395"/>
      <c r="P2209" s="395"/>
      <c r="Q2209" s="395"/>
      <c r="R2209" s="395"/>
      <c r="S2209" s="395"/>
      <c r="T2209" s="395"/>
      <c r="U2209" s="395"/>
      <c r="V2209" s="395"/>
      <c r="W2209" s="395"/>
      <c r="X2209" s="395"/>
      <c r="Y2209" s="395"/>
      <c r="Z2209" s="395"/>
    </row>
    <row r="2210" spans="1:26" s="368" customFormat="1" outlineLevel="1">
      <c r="A2210" s="291">
        <f t="shared" ref="A2210:A2213" si="83">A2209+1</f>
        <v>2105</v>
      </c>
      <c r="B2210" s="400" t="s">
        <v>5335</v>
      </c>
      <c r="C2210" s="282" t="s">
        <v>201</v>
      </c>
      <c r="D2210" s="168">
        <v>1</v>
      </c>
      <c r="E2210" s="168">
        <v>1</v>
      </c>
      <c r="F2210" s="393"/>
      <c r="G2210" s="393"/>
      <c r="H2210" s="393"/>
      <c r="I2210" s="575"/>
      <c r="J2210" s="623"/>
      <c r="K2210" s="657"/>
      <c r="L2210" s="395"/>
      <c r="M2210" s="395"/>
      <c r="N2210" s="395"/>
      <c r="O2210" s="395"/>
      <c r="P2210" s="395"/>
      <c r="Q2210" s="395"/>
      <c r="R2210" s="395"/>
      <c r="S2210" s="395"/>
      <c r="T2210" s="395"/>
      <c r="U2210" s="395"/>
      <c r="V2210" s="395"/>
      <c r="W2210" s="395"/>
      <c r="X2210" s="395"/>
      <c r="Y2210" s="395"/>
      <c r="Z2210" s="395"/>
    </row>
    <row r="2211" spans="1:26" s="368" customFormat="1" outlineLevel="1">
      <c r="A2211" s="291">
        <f t="shared" si="83"/>
        <v>2106</v>
      </c>
      <c r="B2211" s="400" t="s">
        <v>5336</v>
      </c>
      <c r="C2211" s="168" t="s">
        <v>262</v>
      </c>
      <c r="D2211" s="168">
        <v>3</v>
      </c>
      <c r="E2211" s="168">
        <v>3</v>
      </c>
      <c r="F2211" s="393"/>
      <c r="G2211" s="393"/>
      <c r="H2211" s="393"/>
      <c r="I2211" s="575"/>
      <c r="J2211" s="623"/>
      <c r="K2211" s="657" t="s">
        <v>5337</v>
      </c>
      <c r="L2211" s="395"/>
      <c r="M2211" s="395"/>
      <c r="N2211" s="395"/>
      <c r="O2211" s="395"/>
      <c r="P2211" s="395"/>
      <c r="Q2211" s="395"/>
      <c r="R2211" s="395"/>
      <c r="S2211" s="395"/>
      <c r="T2211" s="395"/>
      <c r="U2211" s="395"/>
      <c r="V2211" s="395"/>
      <c r="W2211" s="395"/>
      <c r="X2211" s="395"/>
      <c r="Y2211" s="395"/>
      <c r="Z2211" s="395"/>
    </row>
    <row r="2212" spans="1:26" s="368" customFormat="1" outlineLevel="1">
      <c r="A2212" s="291">
        <f t="shared" si="83"/>
        <v>2107</v>
      </c>
      <c r="B2212" s="400" t="s">
        <v>5338</v>
      </c>
      <c r="C2212" s="168" t="s">
        <v>126</v>
      </c>
      <c r="D2212" s="168">
        <v>200</v>
      </c>
      <c r="E2212" s="168">
        <v>200</v>
      </c>
      <c r="F2212" s="393"/>
      <c r="G2212" s="393"/>
      <c r="H2212" s="393"/>
      <c r="I2212" s="575"/>
      <c r="J2212" s="623"/>
      <c r="K2212" s="657"/>
      <c r="L2212" s="395"/>
      <c r="M2212" s="395"/>
      <c r="N2212" s="395"/>
      <c r="O2212" s="395"/>
      <c r="P2212" s="395"/>
      <c r="Q2212" s="395"/>
      <c r="R2212" s="395"/>
      <c r="S2212" s="395"/>
      <c r="T2212" s="395"/>
      <c r="U2212" s="395"/>
      <c r="V2212" s="395"/>
      <c r="W2212" s="395"/>
      <c r="X2212" s="395"/>
      <c r="Y2212" s="395"/>
      <c r="Z2212" s="395"/>
    </row>
    <row r="2213" spans="1:26" s="368" customFormat="1" outlineLevel="1">
      <c r="A2213" s="291">
        <f t="shared" si="83"/>
        <v>2108</v>
      </c>
      <c r="B2213" s="400" t="s">
        <v>5339</v>
      </c>
      <c r="C2213" s="168" t="s">
        <v>126</v>
      </c>
      <c r="D2213" s="168">
        <v>2</v>
      </c>
      <c r="E2213" s="168">
        <v>2</v>
      </c>
      <c r="F2213" s="393"/>
      <c r="G2213" s="393"/>
      <c r="H2213" s="393"/>
      <c r="I2213" s="575"/>
      <c r="J2213" s="623"/>
      <c r="K2213" s="393" t="s">
        <v>5334</v>
      </c>
      <c r="L2213" s="395"/>
      <c r="M2213" s="395"/>
      <c r="N2213" s="395"/>
      <c r="O2213" s="395"/>
      <c r="P2213" s="395"/>
      <c r="Q2213" s="395"/>
      <c r="R2213" s="395"/>
      <c r="S2213" s="395"/>
      <c r="T2213" s="395"/>
      <c r="U2213" s="395"/>
      <c r="V2213" s="395"/>
      <c r="W2213" s="395"/>
      <c r="X2213" s="395"/>
      <c r="Y2213" s="395"/>
      <c r="Z2213" s="395"/>
    </row>
    <row r="2214" spans="1:26" s="368" customFormat="1" ht="13.5" outlineLevel="1">
      <c r="A2214" s="397"/>
      <c r="B2214" s="748" t="s">
        <v>5340</v>
      </c>
      <c r="C2214" s="750"/>
      <c r="D2214" s="750"/>
      <c r="E2214" s="750"/>
      <c r="F2214" s="750"/>
      <c r="G2214" s="750"/>
      <c r="H2214" s="750"/>
      <c r="I2214" s="750"/>
      <c r="J2214" s="750"/>
      <c r="K2214" s="750"/>
      <c r="L2214" s="395"/>
      <c r="M2214" s="395"/>
      <c r="N2214" s="395"/>
      <c r="O2214" s="395"/>
      <c r="P2214" s="395"/>
      <c r="Q2214" s="395"/>
      <c r="R2214" s="395"/>
      <c r="S2214" s="395"/>
      <c r="T2214" s="395"/>
      <c r="U2214" s="395"/>
      <c r="V2214" s="395"/>
      <c r="W2214" s="395"/>
      <c r="X2214" s="395"/>
      <c r="Y2214" s="395"/>
      <c r="Z2214" s="395"/>
    </row>
    <row r="2215" spans="1:26" s="368" customFormat="1" ht="36" customHeight="1" outlineLevel="1">
      <c r="A2215" s="291">
        <f>A2213+1</f>
        <v>2109</v>
      </c>
      <c r="B2215" s="347" t="s">
        <v>5341</v>
      </c>
      <c r="C2215" s="282" t="s">
        <v>201</v>
      </c>
      <c r="D2215" s="391">
        <v>2</v>
      </c>
      <c r="E2215" s="282">
        <v>2</v>
      </c>
      <c r="F2215" s="166"/>
      <c r="G2215" s="166"/>
      <c r="H2215" s="166"/>
      <c r="I2215" s="575" t="s">
        <v>4328</v>
      </c>
      <c r="J2215" s="282" t="s">
        <v>5342</v>
      </c>
      <c r="K2215" s="575" t="s">
        <v>5343</v>
      </c>
      <c r="L2215" s="395"/>
      <c r="M2215" s="395"/>
      <c r="N2215" s="395"/>
      <c r="O2215" s="395"/>
      <c r="P2215" s="395"/>
      <c r="Q2215" s="395"/>
      <c r="R2215" s="395"/>
      <c r="S2215" s="395"/>
      <c r="T2215" s="395"/>
      <c r="U2215" s="395"/>
      <c r="V2215" s="395"/>
      <c r="W2215" s="395"/>
      <c r="X2215" s="395"/>
      <c r="Y2215" s="395"/>
      <c r="Z2215" s="395"/>
    </row>
    <row r="2216" spans="1:26" s="368" customFormat="1" ht="27" customHeight="1" outlineLevel="1">
      <c r="A2216" s="291">
        <f t="shared" ref="A2216:A2217" si="84">A2215+1</f>
        <v>2110</v>
      </c>
      <c r="B2216" s="347" t="s">
        <v>5344</v>
      </c>
      <c r="C2216" s="282" t="s">
        <v>262</v>
      </c>
      <c r="D2216" s="391">
        <v>24</v>
      </c>
      <c r="E2216" s="282">
        <v>24</v>
      </c>
      <c r="F2216" s="166"/>
      <c r="G2216" s="166"/>
      <c r="H2216" s="166"/>
      <c r="I2216" s="575"/>
      <c r="J2216" s="282" t="s">
        <v>5345</v>
      </c>
      <c r="K2216" s="623"/>
      <c r="L2216" s="395"/>
      <c r="M2216" s="395"/>
      <c r="N2216" s="395"/>
      <c r="O2216" s="395"/>
      <c r="P2216" s="395"/>
      <c r="Q2216" s="395"/>
      <c r="R2216" s="395"/>
      <c r="S2216" s="395"/>
      <c r="T2216" s="395"/>
      <c r="U2216" s="395"/>
      <c r="V2216" s="395"/>
      <c r="W2216" s="395"/>
      <c r="X2216" s="395"/>
      <c r="Y2216" s="395"/>
      <c r="Z2216" s="395"/>
    </row>
    <row r="2217" spans="1:26" s="368" customFormat="1" ht="34.5" customHeight="1" outlineLevel="1">
      <c r="A2217" s="291">
        <f t="shared" si="84"/>
        <v>2111</v>
      </c>
      <c r="B2217" s="347" t="s">
        <v>5346</v>
      </c>
      <c r="C2217" s="282" t="s">
        <v>201</v>
      </c>
      <c r="D2217" s="391">
        <v>4</v>
      </c>
      <c r="E2217" s="282">
        <v>4</v>
      </c>
      <c r="F2217" s="166"/>
      <c r="G2217" s="166"/>
      <c r="H2217" s="166"/>
      <c r="I2217" s="575"/>
      <c r="J2217" s="282" t="s">
        <v>5347</v>
      </c>
      <c r="K2217" s="623"/>
      <c r="L2217" s="395"/>
      <c r="M2217" s="395"/>
      <c r="N2217" s="395"/>
      <c r="O2217" s="395"/>
      <c r="P2217" s="395"/>
      <c r="Q2217" s="395"/>
      <c r="R2217" s="395"/>
      <c r="S2217" s="395"/>
      <c r="T2217" s="395"/>
      <c r="U2217" s="395"/>
      <c r="V2217" s="395"/>
      <c r="W2217" s="395"/>
      <c r="X2217" s="395"/>
      <c r="Y2217" s="395"/>
      <c r="Z2217" s="395"/>
    </row>
    <row r="2218" spans="1:26" s="368" customFormat="1" ht="13.5" outlineLevel="1">
      <c r="A2218" s="401"/>
      <c r="B2218" s="755" t="s">
        <v>5348</v>
      </c>
      <c r="C2218" s="750"/>
      <c r="D2218" s="750"/>
      <c r="E2218" s="750"/>
      <c r="F2218" s="750"/>
      <c r="G2218" s="750"/>
      <c r="H2218" s="750"/>
      <c r="I2218" s="750"/>
      <c r="J2218" s="750"/>
      <c r="K2218" s="750"/>
      <c r="L2218" s="395"/>
      <c r="M2218" s="395"/>
      <c r="N2218" s="395"/>
      <c r="O2218" s="395"/>
      <c r="P2218" s="395"/>
      <c r="Q2218" s="395"/>
      <c r="R2218" s="395"/>
      <c r="S2218" s="395"/>
      <c r="T2218" s="395"/>
      <c r="U2218" s="395"/>
      <c r="V2218" s="395"/>
      <c r="W2218" s="395"/>
      <c r="X2218" s="395"/>
      <c r="Y2218" s="395"/>
      <c r="Z2218" s="395"/>
    </row>
    <row r="2219" spans="1:26" s="368" customFormat="1" ht="17.25" customHeight="1" outlineLevel="1">
      <c r="A2219" s="291">
        <f>A2217+1</f>
        <v>2112</v>
      </c>
      <c r="B2219" s="349" t="s">
        <v>5349</v>
      </c>
      <c r="C2219" s="282" t="s">
        <v>201</v>
      </c>
      <c r="D2219" s="106">
        <v>2</v>
      </c>
      <c r="E2219" s="402"/>
      <c r="F2219" s="291">
        <v>2</v>
      </c>
      <c r="G2219" s="403"/>
      <c r="H2219" s="403"/>
      <c r="I2219" s="575" t="s">
        <v>425</v>
      </c>
      <c r="J2219" s="403" t="s">
        <v>5350</v>
      </c>
      <c r="K2219" s="575" t="s">
        <v>5351</v>
      </c>
      <c r="L2219" s="404"/>
      <c r="M2219" s="404"/>
      <c r="N2219" s="404"/>
      <c r="O2219" s="404"/>
      <c r="P2219" s="404"/>
      <c r="Q2219" s="404"/>
      <c r="R2219" s="404"/>
      <c r="S2219" s="404"/>
      <c r="T2219" s="404"/>
      <c r="U2219" s="404"/>
      <c r="V2219" s="404"/>
      <c r="W2219" s="404"/>
      <c r="X2219" s="404"/>
      <c r="Y2219" s="404"/>
      <c r="Z2219" s="404"/>
    </row>
    <row r="2220" spans="1:26" s="368" customFormat="1" ht="21" customHeight="1" outlineLevel="1">
      <c r="A2220" s="291">
        <f t="shared" ref="A2220:A2221" si="85">A2219+1</f>
        <v>2113</v>
      </c>
      <c r="B2220" s="349" t="s">
        <v>5352</v>
      </c>
      <c r="C2220" s="282" t="s">
        <v>201</v>
      </c>
      <c r="D2220" s="106">
        <v>2</v>
      </c>
      <c r="E2220" s="402"/>
      <c r="F2220" s="291">
        <v>2</v>
      </c>
      <c r="G2220" s="403"/>
      <c r="H2220" s="403"/>
      <c r="I2220" s="575"/>
      <c r="J2220" s="403" t="s">
        <v>5350</v>
      </c>
      <c r="K2220" s="623"/>
      <c r="L2220" s="404"/>
      <c r="M2220" s="404"/>
      <c r="N2220" s="404"/>
      <c r="O2220" s="404"/>
      <c r="P2220" s="404"/>
      <c r="Q2220" s="404"/>
      <c r="R2220" s="404"/>
      <c r="S2220" s="404"/>
      <c r="T2220" s="404"/>
      <c r="U2220" s="404"/>
      <c r="V2220" s="404"/>
      <c r="W2220" s="404"/>
      <c r="X2220" s="404"/>
      <c r="Y2220" s="404"/>
      <c r="Z2220" s="404"/>
    </row>
    <row r="2221" spans="1:26" s="368" customFormat="1" ht="25.5" outlineLevel="1">
      <c r="A2221" s="291">
        <f t="shared" si="85"/>
        <v>2114</v>
      </c>
      <c r="B2221" s="349" t="s">
        <v>5353</v>
      </c>
      <c r="C2221" s="282" t="s">
        <v>201</v>
      </c>
      <c r="D2221" s="106">
        <v>1</v>
      </c>
      <c r="E2221" s="402"/>
      <c r="F2221" s="291">
        <v>1</v>
      </c>
      <c r="G2221" s="403"/>
      <c r="H2221" s="403"/>
      <c r="I2221" s="575"/>
      <c r="J2221" s="403" t="s">
        <v>5354</v>
      </c>
      <c r="K2221" s="623"/>
      <c r="L2221" s="404"/>
      <c r="M2221" s="404"/>
      <c r="N2221" s="404"/>
      <c r="O2221" s="404"/>
      <c r="P2221" s="404"/>
      <c r="Q2221" s="404"/>
      <c r="R2221" s="404"/>
      <c r="S2221" s="404"/>
      <c r="T2221" s="404"/>
      <c r="U2221" s="404"/>
      <c r="V2221" s="404"/>
      <c r="W2221" s="404"/>
      <c r="X2221" s="404"/>
      <c r="Y2221" s="404"/>
      <c r="Z2221" s="404"/>
    </row>
    <row r="2222" spans="1:26" s="368" customFormat="1" ht="13.5" outlineLevel="1">
      <c r="A2222" s="401"/>
      <c r="B2222" s="755" t="s">
        <v>5355</v>
      </c>
      <c r="C2222" s="750"/>
      <c r="D2222" s="750"/>
      <c r="E2222" s="750"/>
      <c r="F2222" s="750"/>
      <c r="G2222" s="750"/>
      <c r="H2222" s="750"/>
      <c r="I2222" s="750"/>
      <c r="J2222" s="750"/>
      <c r="K2222" s="750"/>
      <c r="L2222" s="395"/>
      <c r="M2222" s="395"/>
      <c r="N2222" s="395"/>
      <c r="O2222" s="395"/>
      <c r="P2222" s="395"/>
      <c r="Q2222" s="395"/>
      <c r="R2222" s="395"/>
      <c r="S2222" s="395"/>
      <c r="T2222" s="395"/>
      <c r="U2222" s="395"/>
      <c r="V2222" s="395"/>
      <c r="W2222" s="395"/>
      <c r="X2222" s="395"/>
      <c r="Y2222" s="395"/>
      <c r="Z2222" s="395"/>
    </row>
    <row r="2223" spans="1:26" s="368" customFormat="1" ht="16.5" customHeight="1" outlineLevel="1">
      <c r="A2223" s="291">
        <f>A2221+1</f>
        <v>2115</v>
      </c>
      <c r="B2223" s="349" t="s">
        <v>5356</v>
      </c>
      <c r="C2223" s="403" t="s">
        <v>126</v>
      </c>
      <c r="D2223" s="106">
        <v>11</v>
      </c>
      <c r="E2223" s="402"/>
      <c r="F2223" s="291">
        <v>6</v>
      </c>
      <c r="G2223" s="291">
        <v>5</v>
      </c>
      <c r="H2223" s="403"/>
      <c r="I2223" s="575" t="s">
        <v>5355</v>
      </c>
      <c r="J2223" s="403" t="s">
        <v>5357</v>
      </c>
      <c r="K2223" s="575" t="s">
        <v>5358</v>
      </c>
      <c r="L2223" s="404"/>
      <c r="M2223" s="404"/>
      <c r="N2223" s="404"/>
      <c r="O2223" s="404"/>
      <c r="P2223" s="404"/>
      <c r="Q2223" s="404"/>
      <c r="R2223" s="404"/>
      <c r="S2223" s="404"/>
      <c r="T2223" s="404"/>
      <c r="U2223" s="404"/>
      <c r="V2223" s="404"/>
      <c r="W2223" s="404"/>
      <c r="X2223" s="404"/>
      <c r="Y2223" s="404"/>
      <c r="Z2223" s="404"/>
    </row>
    <row r="2224" spans="1:26" s="368" customFormat="1" ht="16.5" customHeight="1" outlineLevel="1">
      <c r="A2224" s="291">
        <f t="shared" ref="A2224:A2225" si="86">A2223+1</f>
        <v>2116</v>
      </c>
      <c r="B2224" s="349" t="s">
        <v>5359</v>
      </c>
      <c r="C2224" s="403" t="s">
        <v>126</v>
      </c>
      <c r="D2224" s="106">
        <v>2</v>
      </c>
      <c r="E2224" s="291">
        <v>2</v>
      </c>
      <c r="F2224" s="403"/>
      <c r="G2224" s="403"/>
      <c r="H2224" s="403"/>
      <c r="I2224" s="623"/>
      <c r="J2224" s="403" t="s">
        <v>5360</v>
      </c>
      <c r="K2224" s="623"/>
      <c r="L2224" s="404"/>
      <c r="M2224" s="404"/>
      <c r="N2224" s="404"/>
      <c r="O2224" s="404"/>
      <c r="P2224" s="404"/>
      <c r="Q2224" s="404"/>
      <c r="R2224" s="404"/>
      <c r="S2224" s="404"/>
      <c r="T2224" s="404"/>
      <c r="U2224" s="404"/>
      <c r="V2224" s="404"/>
      <c r="W2224" s="404"/>
      <c r="X2224" s="404"/>
      <c r="Y2224" s="404"/>
      <c r="Z2224" s="404"/>
    </row>
    <row r="2225" spans="1:26" s="368" customFormat="1" ht="16.5" customHeight="1" outlineLevel="1">
      <c r="A2225" s="291">
        <f t="shared" si="86"/>
        <v>2117</v>
      </c>
      <c r="B2225" s="349" t="s">
        <v>5361</v>
      </c>
      <c r="C2225" s="403" t="s">
        <v>126</v>
      </c>
      <c r="D2225" s="106">
        <v>1</v>
      </c>
      <c r="E2225" s="291">
        <v>1</v>
      </c>
      <c r="F2225" s="403"/>
      <c r="G2225" s="403"/>
      <c r="H2225" s="403"/>
      <c r="I2225" s="623"/>
      <c r="J2225" s="403" t="s">
        <v>5362</v>
      </c>
      <c r="K2225" s="623"/>
      <c r="L2225" s="404"/>
      <c r="M2225" s="404"/>
      <c r="N2225" s="404"/>
      <c r="O2225" s="404"/>
      <c r="P2225" s="404"/>
      <c r="Q2225" s="404"/>
      <c r="R2225" s="404"/>
      <c r="S2225" s="404"/>
      <c r="T2225" s="404"/>
      <c r="U2225" s="404"/>
      <c r="V2225" s="404"/>
      <c r="W2225" s="404"/>
      <c r="X2225" s="404"/>
      <c r="Y2225" s="404"/>
      <c r="Z2225" s="404"/>
    </row>
    <row r="2226" spans="1:26" s="368" customFormat="1" ht="13.5" outlineLevel="1">
      <c r="A2226" s="397"/>
      <c r="B2226" s="748" t="s">
        <v>5363</v>
      </c>
      <c r="C2226" s="750"/>
      <c r="D2226" s="750"/>
      <c r="E2226" s="750"/>
      <c r="F2226" s="750"/>
      <c r="G2226" s="750"/>
      <c r="H2226" s="750"/>
      <c r="I2226" s="750"/>
      <c r="J2226" s="750"/>
      <c r="K2226" s="750"/>
      <c r="L2226" s="405"/>
      <c r="M2226" s="405"/>
      <c r="N2226" s="405"/>
      <c r="O2226" s="405"/>
      <c r="P2226" s="405"/>
      <c r="Q2226" s="405"/>
      <c r="R2226" s="405"/>
      <c r="S2226" s="405"/>
      <c r="T2226" s="405"/>
      <c r="U2226" s="405"/>
      <c r="V2226" s="405"/>
      <c r="W2226" s="405"/>
      <c r="X2226" s="405"/>
      <c r="Y2226" s="405"/>
      <c r="Z2226" s="405"/>
    </row>
    <row r="2227" spans="1:26" s="368" customFormat="1" ht="25.5" outlineLevel="1">
      <c r="A2227" s="291">
        <f>A2225+1</f>
        <v>2118</v>
      </c>
      <c r="B2227" s="347" t="s">
        <v>5364</v>
      </c>
      <c r="C2227" s="282" t="s">
        <v>126</v>
      </c>
      <c r="D2227" s="391">
        <v>200</v>
      </c>
      <c r="E2227" s="291"/>
      <c r="F2227" s="291"/>
      <c r="G2227" s="282">
        <v>200</v>
      </c>
      <c r="H2227" s="291"/>
      <c r="I2227" s="575" t="s">
        <v>1572</v>
      </c>
      <c r="J2227" s="291" t="s">
        <v>5365</v>
      </c>
      <c r="K2227" s="657" t="s">
        <v>5366</v>
      </c>
      <c r="L2227" s="404"/>
      <c r="M2227" s="404"/>
      <c r="N2227" s="404"/>
      <c r="O2227" s="404"/>
      <c r="P2227" s="404"/>
      <c r="Q2227" s="404"/>
      <c r="R2227" s="404"/>
      <c r="S2227" s="404"/>
      <c r="T2227" s="404"/>
      <c r="U2227" s="404"/>
      <c r="V2227" s="404"/>
      <c r="W2227" s="404"/>
      <c r="X2227" s="404"/>
      <c r="Y2227" s="404"/>
      <c r="Z2227" s="404"/>
    </row>
    <row r="2228" spans="1:26" s="368" customFormat="1" outlineLevel="1">
      <c r="A2228" s="291">
        <f t="shared" ref="A2228:A2247" si="87">A2227+1</f>
        <v>2119</v>
      </c>
      <c r="B2228" s="347" t="s">
        <v>5367</v>
      </c>
      <c r="C2228" s="282" t="s">
        <v>126</v>
      </c>
      <c r="D2228" s="391">
        <v>400</v>
      </c>
      <c r="E2228" s="291"/>
      <c r="F2228" s="291"/>
      <c r="G2228" s="282">
        <v>400</v>
      </c>
      <c r="H2228" s="291"/>
      <c r="I2228" s="575"/>
      <c r="J2228" s="282" t="s">
        <v>5368</v>
      </c>
      <c r="K2228" s="623"/>
      <c r="L2228" s="404"/>
      <c r="M2228" s="404"/>
      <c r="N2228" s="404"/>
      <c r="O2228" s="404"/>
      <c r="P2228" s="404"/>
      <c r="Q2228" s="404"/>
      <c r="R2228" s="404"/>
      <c r="S2228" s="404"/>
      <c r="T2228" s="404"/>
      <c r="U2228" s="404"/>
      <c r="V2228" s="404"/>
      <c r="W2228" s="404"/>
      <c r="X2228" s="404"/>
      <c r="Y2228" s="404"/>
      <c r="Z2228" s="404"/>
    </row>
    <row r="2229" spans="1:26" s="368" customFormat="1" outlineLevel="1">
      <c r="A2229" s="291">
        <f t="shared" si="87"/>
        <v>2120</v>
      </c>
      <c r="B2229" s="347" t="s">
        <v>5369</v>
      </c>
      <c r="C2229" s="282" t="s">
        <v>126</v>
      </c>
      <c r="D2229" s="391">
        <v>400</v>
      </c>
      <c r="E2229" s="291"/>
      <c r="F2229" s="291"/>
      <c r="G2229" s="282">
        <v>400</v>
      </c>
      <c r="H2229" s="291"/>
      <c r="I2229" s="575"/>
      <c r="J2229" s="282" t="s">
        <v>5370</v>
      </c>
      <c r="K2229" s="623"/>
      <c r="L2229" s="404"/>
      <c r="M2229" s="404"/>
      <c r="N2229" s="404"/>
      <c r="O2229" s="404"/>
      <c r="P2229" s="404"/>
      <c r="Q2229" s="404"/>
      <c r="R2229" s="404"/>
      <c r="S2229" s="404"/>
      <c r="T2229" s="404"/>
      <c r="U2229" s="404"/>
      <c r="V2229" s="404"/>
      <c r="W2229" s="404"/>
      <c r="X2229" s="404"/>
      <c r="Y2229" s="404"/>
      <c r="Z2229" s="404"/>
    </row>
    <row r="2230" spans="1:26" s="368" customFormat="1" outlineLevel="1">
      <c r="A2230" s="291">
        <f t="shared" si="87"/>
        <v>2121</v>
      </c>
      <c r="B2230" s="347" t="s">
        <v>5371</v>
      </c>
      <c r="C2230" s="282" t="s">
        <v>126</v>
      </c>
      <c r="D2230" s="391">
        <v>400</v>
      </c>
      <c r="E2230" s="291"/>
      <c r="F2230" s="291"/>
      <c r="G2230" s="282">
        <v>400</v>
      </c>
      <c r="H2230" s="291"/>
      <c r="I2230" s="575"/>
      <c r="J2230" s="282" t="s">
        <v>5372</v>
      </c>
      <c r="K2230" s="623"/>
      <c r="L2230" s="404"/>
      <c r="M2230" s="404"/>
      <c r="N2230" s="404"/>
      <c r="O2230" s="404"/>
      <c r="P2230" s="404"/>
      <c r="Q2230" s="404"/>
      <c r="R2230" s="404"/>
      <c r="S2230" s="404"/>
      <c r="T2230" s="404"/>
      <c r="U2230" s="404"/>
      <c r="V2230" s="404"/>
      <c r="W2230" s="404"/>
      <c r="X2230" s="404"/>
      <c r="Y2230" s="404"/>
      <c r="Z2230" s="404"/>
    </row>
    <row r="2231" spans="1:26" s="368" customFormat="1" ht="25.5" outlineLevel="1">
      <c r="A2231" s="291">
        <f t="shared" si="87"/>
        <v>2122</v>
      </c>
      <c r="B2231" s="347" t="s">
        <v>5373</v>
      </c>
      <c r="C2231" s="282" t="s">
        <v>201</v>
      </c>
      <c r="D2231" s="391">
        <v>2</v>
      </c>
      <c r="E2231" s="291">
        <v>2</v>
      </c>
      <c r="F2231" s="291"/>
      <c r="G2231" s="282"/>
      <c r="H2231" s="291"/>
      <c r="I2231" s="575"/>
      <c r="J2231" s="282" t="s">
        <v>5374</v>
      </c>
      <c r="K2231" s="623"/>
      <c r="L2231" s="404"/>
      <c r="M2231" s="404"/>
      <c r="N2231" s="404"/>
      <c r="O2231" s="404"/>
      <c r="P2231" s="404"/>
      <c r="Q2231" s="404"/>
      <c r="R2231" s="404"/>
      <c r="S2231" s="404"/>
      <c r="T2231" s="404"/>
      <c r="U2231" s="404"/>
      <c r="V2231" s="404"/>
      <c r="W2231" s="404"/>
      <c r="X2231" s="404"/>
      <c r="Y2231" s="404"/>
      <c r="Z2231" s="404"/>
    </row>
    <row r="2232" spans="1:26" s="368" customFormat="1" outlineLevel="1">
      <c r="A2232" s="291">
        <f t="shared" si="87"/>
        <v>2123</v>
      </c>
      <c r="B2232" s="347" t="s">
        <v>5375</v>
      </c>
      <c r="C2232" s="282" t="s">
        <v>126</v>
      </c>
      <c r="D2232" s="391">
        <v>300</v>
      </c>
      <c r="E2232" s="291">
        <v>300</v>
      </c>
      <c r="F2232" s="291"/>
      <c r="G2232" s="282"/>
      <c r="H2232" s="291"/>
      <c r="I2232" s="575"/>
      <c r="J2232" s="282" t="s">
        <v>5376</v>
      </c>
      <c r="K2232" s="623"/>
      <c r="L2232" s="404"/>
      <c r="M2232" s="404"/>
      <c r="N2232" s="404"/>
      <c r="O2232" s="404"/>
      <c r="P2232" s="404"/>
      <c r="Q2232" s="404"/>
      <c r="R2232" s="404"/>
      <c r="S2232" s="404"/>
      <c r="T2232" s="404"/>
      <c r="U2232" s="404"/>
      <c r="V2232" s="404"/>
      <c r="W2232" s="404"/>
      <c r="X2232" s="404"/>
      <c r="Y2232" s="404"/>
      <c r="Z2232" s="404"/>
    </row>
    <row r="2233" spans="1:26" s="368" customFormat="1" outlineLevel="1">
      <c r="A2233" s="291">
        <f t="shared" si="87"/>
        <v>2124</v>
      </c>
      <c r="B2233" s="347" t="s">
        <v>5377</v>
      </c>
      <c r="C2233" s="282" t="s">
        <v>126</v>
      </c>
      <c r="D2233" s="391">
        <v>8</v>
      </c>
      <c r="E2233" s="291">
        <v>8</v>
      </c>
      <c r="F2233" s="291"/>
      <c r="G2233" s="282"/>
      <c r="H2233" s="291"/>
      <c r="I2233" s="575"/>
      <c r="J2233" s="282" t="s">
        <v>5378</v>
      </c>
      <c r="K2233" s="623"/>
      <c r="L2233" s="404"/>
      <c r="M2233" s="404"/>
      <c r="N2233" s="404"/>
      <c r="O2233" s="404"/>
      <c r="P2233" s="404"/>
      <c r="Q2233" s="404"/>
      <c r="R2233" s="404"/>
      <c r="S2233" s="404"/>
      <c r="T2233" s="404"/>
      <c r="U2233" s="404"/>
      <c r="V2233" s="404"/>
      <c r="W2233" s="404"/>
      <c r="X2233" s="404"/>
      <c r="Y2233" s="404"/>
      <c r="Z2233" s="404"/>
    </row>
    <row r="2234" spans="1:26" s="368" customFormat="1" ht="102" outlineLevel="1">
      <c r="A2234" s="291">
        <f t="shared" si="87"/>
        <v>2125</v>
      </c>
      <c r="B2234" s="102" t="s">
        <v>5379</v>
      </c>
      <c r="C2234" s="282" t="s">
        <v>126</v>
      </c>
      <c r="D2234" s="106">
        <v>500</v>
      </c>
      <c r="E2234" s="291"/>
      <c r="F2234" s="291">
        <v>500</v>
      </c>
      <c r="G2234" s="291"/>
      <c r="H2234" s="291"/>
      <c r="I2234" s="575"/>
      <c r="J2234" s="291" t="s">
        <v>5380</v>
      </c>
      <c r="K2234" s="291" t="s">
        <v>5381</v>
      </c>
      <c r="L2234" s="404"/>
      <c r="M2234" s="404"/>
      <c r="N2234" s="404"/>
      <c r="O2234" s="404"/>
      <c r="P2234" s="404"/>
      <c r="Q2234" s="404"/>
      <c r="R2234" s="404"/>
      <c r="S2234" s="404"/>
      <c r="T2234" s="404"/>
      <c r="U2234" s="404"/>
      <c r="V2234" s="404"/>
      <c r="W2234" s="404"/>
      <c r="X2234" s="404"/>
      <c r="Y2234" s="404"/>
      <c r="Z2234" s="404"/>
    </row>
    <row r="2235" spans="1:26" s="368" customFormat="1" ht="102" outlineLevel="1">
      <c r="A2235" s="291">
        <f t="shared" si="87"/>
        <v>2126</v>
      </c>
      <c r="B2235" s="102" t="s">
        <v>5382</v>
      </c>
      <c r="C2235" s="282" t="s">
        <v>126</v>
      </c>
      <c r="D2235" s="406">
        <v>20000</v>
      </c>
      <c r="E2235" s="291"/>
      <c r="F2235" s="407">
        <v>20000</v>
      </c>
      <c r="G2235" s="291"/>
      <c r="H2235" s="291"/>
      <c r="I2235" s="575"/>
      <c r="J2235" s="282" t="s">
        <v>5383</v>
      </c>
      <c r="K2235" s="291" t="s">
        <v>5384</v>
      </c>
      <c r="L2235" s="404"/>
      <c r="M2235" s="404"/>
      <c r="N2235" s="404"/>
      <c r="O2235" s="404"/>
      <c r="P2235" s="404"/>
      <c r="Q2235" s="404"/>
      <c r="R2235" s="404"/>
      <c r="S2235" s="404"/>
      <c r="T2235" s="404"/>
      <c r="U2235" s="404"/>
      <c r="V2235" s="404"/>
      <c r="W2235" s="404"/>
      <c r="X2235" s="404"/>
      <c r="Y2235" s="404"/>
      <c r="Z2235" s="404"/>
    </row>
    <row r="2236" spans="1:26" s="368" customFormat="1" ht="25.5" outlineLevel="1">
      <c r="A2236" s="291">
        <f t="shared" si="87"/>
        <v>2127</v>
      </c>
      <c r="B2236" s="102" t="s">
        <v>5385</v>
      </c>
      <c r="C2236" s="282" t="s">
        <v>126</v>
      </c>
      <c r="D2236" s="171">
        <v>16</v>
      </c>
      <c r="E2236" s="291">
        <v>8</v>
      </c>
      <c r="F2236" s="291">
        <v>8</v>
      </c>
      <c r="G2236" s="291"/>
      <c r="H2236" s="291"/>
      <c r="I2236" s="575"/>
      <c r="J2236" s="291" t="s">
        <v>5386</v>
      </c>
      <c r="K2236" s="754" t="s">
        <v>5387</v>
      </c>
      <c r="L2236" s="404"/>
      <c r="M2236" s="404"/>
      <c r="N2236" s="404"/>
      <c r="O2236" s="404"/>
      <c r="P2236" s="404"/>
      <c r="Q2236" s="404"/>
      <c r="R2236" s="404"/>
      <c r="S2236" s="404"/>
      <c r="T2236" s="404"/>
      <c r="U2236" s="404"/>
      <c r="V2236" s="404"/>
      <c r="W2236" s="404"/>
      <c r="X2236" s="404"/>
      <c r="Y2236" s="404"/>
      <c r="Z2236" s="404"/>
    </row>
    <row r="2237" spans="1:26" s="368" customFormat="1" ht="18.75" customHeight="1" outlineLevel="1">
      <c r="A2237" s="291">
        <f t="shared" si="87"/>
        <v>2128</v>
      </c>
      <c r="B2237" s="102" t="s">
        <v>5388</v>
      </c>
      <c r="C2237" s="282" t="s">
        <v>126</v>
      </c>
      <c r="D2237" s="106">
        <v>1</v>
      </c>
      <c r="E2237" s="291">
        <v>1</v>
      </c>
      <c r="F2237" s="291"/>
      <c r="G2237" s="291"/>
      <c r="H2237" s="291"/>
      <c r="I2237" s="575"/>
      <c r="J2237" s="291" t="s">
        <v>5389</v>
      </c>
      <c r="K2237" s="623"/>
      <c r="L2237" s="404"/>
      <c r="M2237" s="404"/>
      <c r="N2237" s="404"/>
      <c r="O2237" s="404"/>
      <c r="P2237" s="404"/>
      <c r="Q2237" s="404"/>
      <c r="R2237" s="404"/>
      <c r="S2237" s="404"/>
      <c r="T2237" s="404"/>
      <c r="U2237" s="404"/>
      <c r="V2237" s="404"/>
      <c r="W2237" s="404"/>
      <c r="X2237" s="404"/>
      <c r="Y2237" s="404"/>
      <c r="Z2237" s="404"/>
    </row>
    <row r="2238" spans="1:26" s="368" customFormat="1" ht="18.75" customHeight="1" outlineLevel="1">
      <c r="A2238" s="291">
        <f t="shared" si="87"/>
        <v>2129</v>
      </c>
      <c r="B2238" s="102" t="s">
        <v>5390</v>
      </c>
      <c r="C2238" s="282" t="s">
        <v>126</v>
      </c>
      <c r="D2238" s="171">
        <v>26</v>
      </c>
      <c r="E2238" s="291">
        <v>26</v>
      </c>
      <c r="F2238" s="291"/>
      <c r="G2238" s="291"/>
      <c r="H2238" s="291"/>
      <c r="I2238" s="575"/>
      <c r="J2238" s="291" t="s">
        <v>5391</v>
      </c>
      <c r="K2238" s="623"/>
      <c r="L2238" s="404"/>
      <c r="M2238" s="404"/>
      <c r="N2238" s="404"/>
      <c r="O2238" s="404"/>
      <c r="P2238" s="404"/>
      <c r="Q2238" s="404"/>
      <c r="R2238" s="404"/>
      <c r="S2238" s="404"/>
      <c r="T2238" s="404"/>
      <c r="U2238" s="404"/>
      <c r="V2238" s="404"/>
      <c r="W2238" s="404"/>
      <c r="X2238" s="404"/>
      <c r="Y2238" s="404"/>
      <c r="Z2238" s="404"/>
    </row>
    <row r="2239" spans="1:26" s="368" customFormat="1" outlineLevel="1">
      <c r="A2239" s="291">
        <f t="shared" si="87"/>
        <v>2130</v>
      </c>
      <c r="B2239" s="102" t="s">
        <v>5392</v>
      </c>
      <c r="C2239" s="170" t="s">
        <v>126</v>
      </c>
      <c r="D2239" s="171">
        <v>200</v>
      </c>
      <c r="E2239" s="170"/>
      <c r="F2239" s="170">
        <v>200</v>
      </c>
      <c r="G2239" s="408"/>
      <c r="H2239" s="170"/>
      <c r="I2239" s="575"/>
      <c r="J2239" s="170" t="s">
        <v>5393</v>
      </c>
      <c r="K2239" s="575" t="s">
        <v>5394</v>
      </c>
      <c r="L2239" s="405"/>
      <c r="M2239" s="405"/>
      <c r="N2239" s="405"/>
      <c r="O2239" s="405"/>
      <c r="P2239" s="405"/>
      <c r="Q2239" s="405"/>
      <c r="R2239" s="405"/>
      <c r="S2239" s="405"/>
      <c r="T2239" s="405"/>
      <c r="U2239" s="405"/>
      <c r="V2239" s="405"/>
      <c r="W2239" s="405"/>
      <c r="X2239" s="405"/>
      <c r="Y2239" s="405"/>
      <c r="Z2239" s="405"/>
    </row>
    <row r="2240" spans="1:26" s="368" customFormat="1" ht="25.5" outlineLevel="1">
      <c r="A2240" s="291">
        <f t="shared" si="87"/>
        <v>2131</v>
      </c>
      <c r="B2240" s="102" t="s">
        <v>5395</v>
      </c>
      <c r="C2240" s="170" t="s">
        <v>126</v>
      </c>
      <c r="D2240" s="171">
        <v>400</v>
      </c>
      <c r="E2240" s="170"/>
      <c r="F2240" s="170">
        <v>400</v>
      </c>
      <c r="G2240" s="408"/>
      <c r="H2240" s="170"/>
      <c r="I2240" s="575"/>
      <c r="J2240" s="170" t="s">
        <v>5396</v>
      </c>
      <c r="K2240" s="575"/>
      <c r="L2240" s="405"/>
      <c r="M2240" s="405"/>
      <c r="N2240" s="405"/>
      <c r="O2240" s="405"/>
      <c r="P2240" s="405"/>
      <c r="Q2240" s="405"/>
      <c r="R2240" s="405"/>
      <c r="S2240" s="405"/>
      <c r="T2240" s="405"/>
      <c r="U2240" s="405"/>
      <c r="V2240" s="405"/>
      <c r="W2240" s="405"/>
      <c r="X2240" s="405"/>
      <c r="Y2240" s="405"/>
      <c r="Z2240" s="405"/>
    </row>
    <row r="2241" spans="1:26" s="368" customFormat="1" ht="25.5" outlineLevel="1">
      <c r="A2241" s="291">
        <f t="shared" si="87"/>
        <v>2132</v>
      </c>
      <c r="B2241" s="102" t="s">
        <v>5397</v>
      </c>
      <c r="C2241" s="170" t="s">
        <v>126</v>
      </c>
      <c r="D2241" s="171">
        <v>400</v>
      </c>
      <c r="E2241" s="170"/>
      <c r="F2241" s="170">
        <v>400</v>
      </c>
      <c r="G2241" s="408"/>
      <c r="H2241" s="170"/>
      <c r="I2241" s="575" t="s">
        <v>1572</v>
      </c>
      <c r="J2241" s="753" t="s">
        <v>5398</v>
      </c>
      <c r="K2241" s="575" t="s">
        <v>5394</v>
      </c>
      <c r="L2241" s="405"/>
      <c r="M2241" s="405"/>
      <c r="N2241" s="405"/>
      <c r="O2241" s="405"/>
      <c r="P2241" s="405"/>
      <c r="Q2241" s="405"/>
      <c r="R2241" s="405"/>
      <c r="S2241" s="405"/>
      <c r="T2241" s="405"/>
      <c r="U2241" s="405"/>
      <c r="V2241" s="405"/>
      <c r="W2241" s="405"/>
      <c r="X2241" s="405"/>
      <c r="Y2241" s="405"/>
      <c r="Z2241" s="405"/>
    </row>
    <row r="2242" spans="1:26" s="368" customFormat="1" outlineLevel="1">
      <c r="A2242" s="291">
        <f t="shared" si="87"/>
        <v>2133</v>
      </c>
      <c r="B2242" s="102" t="s">
        <v>5399</v>
      </c>
      <c r="C2242" s="170" t="s">
        <v>126</v>
      </c>
      <c r="D2242" s="171">
        <v>800</v>
      </c>
      <c r="E2242" s="170"/>
      <c r="F2242" s="170">
        <v>800</v>
      </c>
      <c r="G2242" s="408"/>
      <c r="H2242" s="170"/>
      <c r="I2242" s="575"/>
      <c r="J2242" s="753"/>
      <c r="K2242" s="575"/>
      <c r="L2242" s="405"/>
      <c r="M2242" s="405"/>
      <c r="N2242" s="405"/>
      <c r="O2242" s="405"/>
      <c r="P2242" s="405"/>
      <c r="Q2242" s="405"/>
      <c r="R2242" s="405"/>
      <c r="S2242" s="405"/>
      <c r="T2242" s="405"/>
      <c r="U2242" s="405"/>
      <c r="V2242" s="405"/>
      <c r="W2242" s="405"/>
      <c r="X2242" s="405"/>
      <c r="Y2242" s="405"/>
      <c r="Z2242" s="405"/>
    </row>
    <row r="2243" spans="1:26" s="368" customFormat="1" outlineLevel="1">
      <c r="A2243" s="291">
        <f t="shared" si="87"/>
        <v>2134</v>
      </c>
      <c r="B2243" s="102" t="s">
        <v>5400</v>
      </c>
      <c r="C2243" s="170" t="s">
        <v>126</v>
      </c>
      <c r="D2243" s="171">
        <v>400</v>
      </c>
      <c r="E2243" s="170"/>
      <c r="F2243" s="170">
        <v>400</v>
      </c>
      <c r="G2243" s="408"/>
      <c r="H2243" s="170"/>
      <c r="I2243" s="575"/>
      <c r="J2243" s="753"/>
      <c r="K2243" s="575"/>
      <c r="L2243" s="405"/>
      <c r="M2243" s="405"/>
      <c r="N2243" s="405"/>
      <c r="O2243" s="405"/>
      <c r="P2243" s="405"/>
      <c r="Q2243" s="405"/>
      <c r="R2243" s="405"/>
      <c r="S2243" s="405"/>
      <c r="T2243" s="405"/>
      <c r="U2243" s="405"/>
      <c r="V2243" s="405"/>
      <c r="W2243" s="405"/>
      <c r="X2243" s="405"/>
      <c r="Y2243" s="405"/>
      <c r="Z2243" s="405"/>
    </row>
    <row r="2244" spans="1:26" s="368" customFormat="1" ht="25.5" outlineLevel="1">
      <c r="A2244" s="291">
        <f t="shared" si="87"/>
        <v>2135</v>
      </c>
      <c r="B2244" s="102" t="s">
        <v>5401</v>
      </c>
      <c r="C2244" s="170" t="s">
        <v>126</v>
      </c>
      <c r="D2244" s="171">
        <v>400</v>
      </c>
      <c r="E2244" s="170"/>
      <c r="F2244" s="170">
        <v>400</v>
      </c>
      <c r="G2244" s="408"/>
      <c r="H2244" s="170"/>
      <c r="I2244" s="575"/>
      <c r="J2244" s="291" t="s">
        <v>5402</v>
      </c>
      <c r="K2244" s="575"/>
      <c r="L2244" s="405"/>
      <c r="M2244" s="405"/>
      <c r="N2244" s="405"/>
      <c r="O2244" s="405"/>
      <c r="P2244" s="405"/>
      <c r="Q2244" s="405"/>
      <c r="R2244" s="405"/>
      <c r="S2244" s="405"/>
      <c r="T2244" s="405"/>
      <c r="U2244" s="405"/>
      <c r="V2244" s="405"/>
      <c r="W2244" s="405"/>
      <c r="X2244" s="405"/>
      <c r="Y2244" s="405"/>
      <c r="Z2244" s="405"/>
    </row>
    <row r="2245" spans="1:26" s="368" customFormat="1" ht="25.5" outlineLevel="1">
      <c r="A2245" s="291">
        <f t="shared" si="87"/>
        <v>2136</v>
      </c>
      <c r="B2245" s="102" t="s">
        <v>5403</v>
      </c>
      <c r="C2245" s="170" t="s">
        <v>126</v>
      </c>
      <c r="D2245" s="171">
        <v>400</v>
      </c>
      <c r="E2245" s="170"/>
      <c r="F2245" s="170">
        <v>400</v>
      </c>
      <c r="G2245" s="408"/>
      <c r="H2245" s="170"/>
      <c r="I2245" s="575"/>
      <c r="J2245" s="291" t="s">
        <v>5402</v>
      </c>
      <c r="K2245" s="575"/>
      <c r="L2245" s="405"/>
      <c r="M2245" s="405"/>
      <c r="N2245" s="405"/>
      <c r="O2245" s="405"/>
      <c r="P2245" s="405"/>
      <c r="Q2245" s="405"/>
      <c r="R2245" s="405"/>
      <c r="S2245" s="405"/>
      <c r="T2245" s="405"/>
      <c r="U2245" s="405"/>
      <c r="V2245" s="405"/>
      <c r="W2245" s="405"/>
      <c r="X2245" s="405"/>
      <c r="Y2245" s="405"/>
      <c r="Z2245" s="405"/>
    </row>
    <row r="2246" spans="1:26" s="368" customFormat="1" ht="25.5" outlineLevel="1">
      <c r="A2246" s="291">
        <f t="shared" si="87"/>
        <v>2137</v>
      </c>
      <c r="B2246" s="102" t="s">
        <v>5404</v>
      </c>
      <c r="C2246" s="170" t="s">
        <v>126</v>
      </c>
      <c r="D2246" s="171">
        <v>800</v>
      </c>
      <c r="E2246" s="170"/>
      <c r="F2246" s="170">
        <v>800</v>
      </c>
      <c r="G2246" s="408"/>
      <c r="H2246" s="170"/>
      <c r="I2246" s="575"/>
      <c r="J2246" s="291" t="s">
        <v>5405</v>
      </c>
      <c r="K2246" s="575"/>
      <c r="L2246" s="405"/>
      <c r="M2246" s="405"/>
      <c r="N2246" s="405"/>
      <c r="O2246" s="405"/>
      <c r="P2246" s="405"/>
      <c r="Q2246" s="405"/>
      <c r="R2246" s="405"/>
      <c r="S2246" s="405"/>
      <c r="T2246" s="405"/>
      <c r="U2246" s="405"/>
      <c r="V2246" s="405"/>
      <c r="W2246" s="405"/>
      <c r="X2246" s="405"/>
      <c r="Y2246" s="405"/>
      <c r="Z2246" s="405"/>
    </row>
    <row r="2247" spans="1:26" s="368" customFormat="1" outlineLevel="1">
      <c r="A2247" s="291">
        <f t="shared" si="87"/>
        <v>2138</v>
      </c>
      <c r="B2247" s="102" t="s">
        <v>5406</v>
      </c>
      <c r="C2247" s="170" t="s">
        <v>126</v>
      </c>
      <c r="D2247" s="171">
        <v>800</v>
      </c>
      <c r="E2247" s="170"/>
      <c r="F2247" s="170">
        <v>800</v>
      </c>
      <c r="G2247" s="408"/>
      <c r="H2247" s="170"/>
      <c r="I2247" s="575"/>
      <c r="J2247" s="291" t="s">
        <v>5407</v>
      </c>
      <c r="K2247" s="575"/>
      <c r="L2247" s="405"/>
      <c r="M2247" s="405"/>
      <c r="N2247" s="405"/>
      <c r="O2247" s="405"/>
      <c r="P2247" s="405"/>
      <c r="Q2247" s="405"/>
      <c r="R2247" s="405"/>
      <c r="S2247" s="405"/>
      <c r="T2247" s="405"/>
      <c r="U2247" s="405"/>
      <c r="V2247" s="405"/>
      <c r="W2247" s="405"/>
      <c r="X2247" s="405"/>
      <c r="Y2247" s="405"/>
      <c r="Z2247" s="405"/>
    </row>
    <row r="2248" spans="1:26" ht="18" customHeight="1">
      <c r="A2248" s="309">
        <f>COUNT(A1473:A2247)</f>
        <v>733</v>
      </c>
      <c r="B2248" s="718" t="s">
        <v>85</v>
      </c>
      <c r="C2248" s="581"/>
      <c r="D2248" s="581"/>
      <c r="E2248" s="581"/>
      <c r="F2248" s="581"/>
      <c r="G2248" s="581"/>
      <c r="H2248" s="581"/>
      <c r="I2248" s="575"/>
      <c r="J2248" s="581"/>
      <c r="K2248" s="581"/>
      <c r="L2248" s="409"/>
      <c r="M2248" s="409"/>
      <c r="N2248" s="409"/>
      <c r="O2248" s="409"/>
      <c r="P2248" s="409"/>
      <c r="Q2248" s="409"/>
      <c r="R2248" s="409"/>
      <c r="S2248" s="409"/>
      <c r="T2248" s="409"/>
      <c r="U2248" s="409"/>
      <c r="V2248" s="409"/>
      <c r="W2248" s="409"/>
      <c r="X2248" s="409"/>
      <c r="Y2248" s="409"/>
      <c r="Z2248" s="409"/>
    </row>
    <row r="2249" spans="1:26" ht="22.5" customHeight="1">
      <c r="A2249" s="283"/>
      <c r="B2249" s="719" t="s">
        <v>5408</v>
      </c>
      <c r="C2249" s="621"/>
      <c r="D2249" s="621"/>
      <c r="E2249" s="621"/>
      <c r="F2249" s="621"/>
      <c r="G2249" s="621"/>
      <c r="H2249" s="621"/>
      <c r="I2249" s="621"/>
      <c r="J2249" s="621"/>
      <c r="K2249" s="621"/>
      <c r="L2249" s="236"/>
      <c r="M2249" s="236"/>
      <c r="N2249" s="236"/>
      <c r="O2249" s="236"/>
      <c r="P2249" s="236"/>
      <c r="Q2249" s="236"/>
      <c r="R2249" s="236"/>
      <c r="S2249" s="236"/>
      <c r="T2249" s="236"/>
      <c r="U2249" s="236"/>
      <c r="V2249" s="236"/>
      <c r="W2249" s="236"/>
      <c r="X2249" s="236"/>
      <c r="Y2249" s="236"/>
      <c r="Z2249" s="236"/>
    </row>
    <row r="2250" spans="1:26" ht="25.5" customHeight="1" outlineLevel="1">
      <c r="A2250" s="283">
        <f>A2247+1</f>
        <v>2139</v>
      </c>
      <c r="B2250" s="410" t="s">
        <v>5409</v>
      </c>
      <c r="C2250" s="291" t="s">
        <v>126</v>
      </c>
      <c r="D2250" s="106">
        <v>5</v>
      </c>
      <c r="E2250" s="291"/>
      <c r="F2250" s="291"/>
      <c r="G2250" s="291"/>
      <c r="H2250" s="291">
        <v>5</v>
      </c>
      <c r="I2250" s="657" t="s">
        <v>5410</v>
      </c>
      <c r="J2250" s="291" t="s">
        <v>5411</v>
      </c>
      <c r="K2250" s="657" t="s">
        <v>5358</v>
      </c>
      <c r="L2250" s="24"/>
      <c r="M2250" s="24"/>
      <c r="N2250" s="24"/>
      <c r="O2250" s="24"/>
      <c r="P2250" s="24"/>
      <c r="Q2250" s="24"/>
      <c r="R2250" s="24"/>
      <c r="S2250" s="24"/>
      <c r="T2250" s="24"/>
      <c r="U2250" s="24"/>
      <c r="V2250" s="24"/>
      <c r="W2250" s="24"/>
      <c r="X2250" s="24"/>
      <c r="Y2250" s="24"/>
      <c r="Z2250" s="24"/>
    </row>
    <row r="2251" spans="1:26" ht="25.5" outlineLevel="1">
      <c r="A2251" s="283">
        <f t="shared" ref="A2251:A2268" si="88">A2250+1</f>
        <v>2140</v>
      </c>
      <c r="B2251" s="410" t="s">
        <v>5409</v>
      </c>
      <c r="C2251" s="291" t="s">
        <v>126</v>
      </c>
      <c r="D2251" s="106">
        <v>10</v>
      </c>
      <c r="E2251" s="291">
        <v>10</v>
      </c>
      <c r="F2251" s="291"/>
      <c r="G2251" s="291"/>
      <c r="H2251" s="291"/>
      <c r="I2251" s="657"/>
      <c r="J2251" s="291" t="s">
        <v>5412</v>
      </c>
      <c r="K2251" s="657"/>
      <c r="L2251" s="24"/>
      <c r="M2251" s="24"/>
      <c r="N2251" s="24"/>
      <c r="O2251" s="24"/>
      <c r="P2251" s="24"/>
      <c r="Q2251" s="24"/>
      <c r="R2251" s="24"/>
      <c r="S2251" s="24"/>
      <c r="T2251" s="24"/>
      <c r="U2251" s="24"/>
      <c r="V2251" s="24"/>
      <c r="W2251" s="24"/>
      <c r="X2251" s="24"/>
      <c r="Y2251" s="24"/>
      <c r="Z2251" s="24"/>
    </row>
    <row r="2252" spans="1:26" ht="15.75" outlineLevel="1">
      <c r="A2252" s="283">
        <f t="shared" si="88"/>
        <v>2141</v>
      </c>
      <c r="B2252" s="410" t="s">
        <v>5413</v>
      </c>
      <c r="C2252" s="291" t="s">
        <v>126</v>
      </c>
      <c r="D2252" s="106">
        <v>2</v>
      </c>
      <c r="E2252" s="291"/>
      <c r="F2252" s="291"/>
      <c r="G2252" s="291">
        <v>2</v>
      </c>
      <c r="H2252" s="291"/>
      <c r="I2252" s="657"/>
      <c r="J2252" s="291" t="s">
        <v>5414</v>
      </c>
      <c r="K2252" s="657"/>
      <c r="L2252" s="24"/>
      <c r="M2252" s="24"/>
      <c r="N2252" s="24"/>
      <c r="O2252" s="24"/>
      <c r="P2252" s="24"/>
      <c r="Q2252" s="24"/>
      <c r="R2252" s="24"/>
      <c r="S2252" s="24"/>
      <c r="T2252" s="24"/>
      <c r="U2252" s="24"/>
      <c r="V2252" s="24"/>
      <c r="W2252" s="24"/>
      <c r="X2252" s="24"/>
      <c r="Y2252" s="24"/>
      <c r="Z2252" s="24"/>
    </row>
    <row r="2253" spans="1:26" ht="15.75" outlineLevel="1">
      <c r="A2253" s="283">
        <f t="shared" si="88"/>
        <v>2142</v>
      </c>
      <c r="B2253" s="410" t="s">
        <v>5415</v>
      </c>
      <c r="C2253" s="291" t="s">
        <v>126</v>
      </c>
      <c r="D2253" s="106">
        <v>1</v>
      </c>
      <c r="E2253" s="291"/>
      <c r="F2253" s="291">
        <v>1</v>
      </c>
      <c r="G2253" s="291"/>
      <c r="H2253" s="291"/>
      <c r="I2253" s="657"/>
      <c r="J2253" s="291" t="s">
        <v>5416</v>
      </c>
      <c r="K2253" s="657"/>
      <c r="L2253" s="24"/>
      <c r="M2253" s="24"/>
      <c r="N2253" s="24"/>
      <c r="O2253" s="24"/>
      <c r="P2253" s="24"/>
      <c r="Q2253" s="24"/>
      <c r="R2253" s="24"/>
      <c r="S2253" s="24"/>
      <c r="T2253" s="24"/>
      <c r="U2253" s="24"/>
      <c r="V2253" s="24"/>
      <c r="W2253" s="24"/>
      <c r="X2253" s="24"/>
      <c r="Y2253" s="24"/>
      <c r="Z2253" s="24"/>
    </row>
    <row r="2254" spans="1:26" ht="25.5" outlineLevel="1">
      <c r="A2254" s="283">
        <f t="shared" si="88"/>
        <v>2143</v>
      </c>
      <c r="B2254" s="410" t="s">
        <v>5417</v>
      </c>
      <c r="C2254" s="291" t="s">
        <v>126</v>
      </c>
      <c r="D2254" s="106">
        <v>1</v>
      </c>
      <c r="E2254" s="291">
        <v>1</v>
      </c>
      <c r="F2254" s="291"/>
      <c r="G2254" s="291"/>
      <c r="H2254" s="291"/>
      <c r="I2254" s="657"/>
      <c r="J2254" s="291" t="s">
        <v>5418</v>
      </c>
      <c r="K2254" s="657"/>
      <c r="L2254" s="24"/>
      <c r="M2254" s="24"/>
      <c r="N2254" s="24"/>
      <c r="O2254" s="24"/>
      <c r="P2254" s="24"/>
      <c r="Q2254" s="24"/>
      <c r="R2254" s="24"/>
      <c r="S2254" s="24"/>
      <c r="T2254" s="24"/>
      <c r="U2254" s="24"/>
      <c r="V2254" s="24"/>
      <c r="W2254" s="24"/>
      <c r="X2254" s="24"/>
      <c r="Y2254" s="24"/>
      <c r="Z2254" s="24"/>
    </row>
    <row r="2255" spans="1:26" ht="15.75" outlineLevel="1">
      <c r="A2255" s="283">
        <f t="shared" si="88"/>
        <v>2144</v>
      </c>
      <c r="B2255" s="410" t="s">
        <v>5417</v>
      </c>
      <c r="C2255" s="291" t="s">
        <v>126</v>
      </c>
      <c r="D2255" s="106">
        <v>1</v>
      </c>
      <c r="E2255" s="291"/>
      <c r="F2255" s="291"/>
      <c r="G2255" s="291">
        <v>1</v>
      </c>
      <c r="H2255" s="291"/>
      <c r="I2255" s="657"/>
      <c r="J2255" s="291" t="s">
        <v>5419</v>
      </c>
      <c r="K2255" s="657"/>
      <c r="L2255" s="24"/>
      <c r="M2255" s="24"/>
      <c r="N2255" s="24"/>
      <c r="O2255" s="24"/>
      <c r="P2255" s="24"/>
      <c r="Q2255" s="24"/>
      <c r="R2255" s="24"/>
      <c r="S2255" s="24"/>
      <c r="T2255" s="24"/>
      <c r="U2255" s="24"/>
      <c r="V2255" s="24"/>
      <c r="W2255" s="24"/>
      <c r="X2255" s="24"/>
      <c r="Y2255" s="24"/>
      <c r="Z2255" s="24"/>
    </row>
    <row r="2256" spans="1:26" ht="15.75" outlineLevel="1">
      <c r="A2256" s="283">
        <f t="shared" si="88"/>
        <v>2145</v>
      </c>
      <c r="B2256" s="102" t="s">
        <v>5420</v>
      </c>
      <c r="C2256" s="291" t="s">
        <v>126</v>
      </c>
      <c r="D2256" s="106">
        <v>4</v>
      </c>
      <c r="E2256" s="291"/>
      <c r="F2256" s="291"/>
      <c r="G2256" s="291"/>
      <c r="H2256" s="291">
        <v>4</v>
      </c>
      <c r="I2256" s="657"/>
      <c r="J2256" s="291" t="s">
        <v>5421</v>
      </c>
      <c r="K2256" s="657"/>
      <c r="L2256" s="24"/>
      <c r="M2256" s="24"/>
      <c r="N2256" s="24"/>
      <c r="O2256" s="24"/>
      <c r="P2256" s="24"/>
      <c r="Q2256" s="24"/>
      <c r="R2256" s="24"/>
      <c r="S2256" s="24"/>
      <c r="T2256" s="24"/>
      <c r="U2256" s="24"/>
      <c r="V2256" s="24"/>
      <c r="W2256" s="24"/>
      <c r="X2256" s="24"/>
      <c r="Y2256" s="24"/>
      <c r="Z2256" s="24"/>
    </row>
    <row r="2257" spans="1:26" ht="15.75" outlineLevel="1">
      <c r="A2257" s="283">
        <f t="shared" si="88"/>
        <v>2146</v>
      </c>
      <c r="B2257" s="102" t="s">
        <v>5422</v>
      </c>
      <c r="C2257" s="291" t="s">
        <v>126</v>
      </c>
      <c r="D2257" s="106">
        <v>1</v>
      </c>
      <c r="E2257" s="291"/>
      <c r="F2257" s="291">
        <v>1</v>
      </c>
      <c r="G2257" s="291"/>
      <c r="H2257" s="291"/>
      <c r="I2257" s="657"/>
      <c r="J2257" s="291" t="s">
        <v>5423</v>
      </c>
      <c r="K2257" s="657"/>
      <c r="L2257" s="24"/>
      <c r="M2257" s="24"/>
      <c r="N2257" s="24"/>
      <c r="O2257" s="24"/>
      <c r="P2257" s="24"/>
      <c r="Q2257" s="24"/>
      <c r="R2257" s="24"/>
      <c r="S2257" s="24"/>
      <c r="T2257" s="24"/>
      <c r="U2257" s="24"/>
      <c r="V2257" s="24"/>
      <c r="W2257" s="24"/>
      <c r="X2257" s="24"/>
      <c r="Y2257" s="24"/>
      <c r="Z2257" s="24"/>
    </row>
    <row r="2258" spans="1:26" ht="15.75" outlineLevel="1">
      <c r="A2258" s="283">
        <f t="shared" si="88"/>
        <v>2147</v>
      </c>
      <c r="B2258" s="102" t="s">
        <v>5424</v>
      </c>
      <c r="C2258" s="291" t="s">
        <v>126</v>
      </c>
      <c r="D2258" s="106">
        <v>2</v>
      </c>
      <c r="E2258" s="291"/>
      <c r="F2258" s="291">
        <v>2</v>
      </c>
      <c r="G2258" s="291"/>
      <c r="H2258" s="291"/>
      <c r="I2258" s="657"/>
      <c r="J2258" s="291" t="s">
        <v>5425</v>
      </c>
      <c r="K2258" s="657"/>
      <c r="L2258" s="24"/>
      <c r="M2258" s="24"/>
      <c r="N2258" s="24"/>
      <c r="O2258" s="24"/>
      <c r="P2258" s="24"/>
      <c r="Q2258" s="24"/>
      <c r="R2258" s="24"/>
      <c r="S2258" s="24"/>
      <c r="T2258" s="24"/>
      <c r="U2258" s="24"/>
      <c r="V2258" s="24"/>
      <c r="W2258" s="24"/>
      <c r="X2258" s="24"/>
      <c r="Y2258" s="24"/>
      <c r="Z2258" s="24"/>
    </row>
    <row r="2259" spans="1:26" ht="15.75" outlineLevel="1">
      <c r="A2259" s="283">
        <f t="shared" si="88"/>
        <v>2148</v>
      </c>
      <c r="B2259" s="102" t="s">
        <v>5426</v>
      </c>
      <c r="C2259" s="291" t="s">
        <v>126</v>
      </c>
      <c r="D2259" s="106">
        <v>1</v>
      </c>
      <c r="E2259" s="291"/>
      <c r="F2259" s="291"/>
      <c r="G2259" s="291">
        <v>1</v>
      </c>
      <c r="H2259" s="291"/>
      <c r="I2259" s="657"/>
      <c r="J2259" s="291" t="s">
        <v>5427</v>
      </c>
      <c r="K2259" s="657"/>
      <c r="L2259" s="24"/>
      <c r="M2259" s="24"/>
      <c r="N2259" s="24"/>
      <c r="O2259" s="24"/>
      <c r="P2259" s="24"/>
      <c r="Q2259" s="24"/>
      <c r="R2259" s="24"/>
      <c r="S2259" s="24"/>
      <c r="T2259" s="24"/>
      <c r="U2259" s="24"/>
      <c r="V2259" s="24"/>
      <c r="W2259" s="24"/>
      <c r="X2259" s="24"/>
      <c r="Y2259" s="24"/>
      <c r="Z2259" s="24"/>
    </row>
    <row r="2260" spans="1:26" ht="15.75" outlineLevel="1">
      <c r="A2260" s="283">
        <f t="shared" si="88"/>
        <v>2149</v>
      </c>
      <c r="B2260" s="102" t="s">
        <v>5428</v>
      </c>
      <c r="C2260" s="291" t="s">
        <v>126</v>
      </c>
      <c r="D2260" s="106">
        <v>1</v>
      </c>
      <c r="E2260" s="291"/>
      <c r="F2260" s="291">
        <v>1</v>
      </c>
      <c r="G2260" s="291"/>
      <c r="H2260" s="291"/>
      <c r="I2260" s="657"/>
      <c r="J2260" s="291" t="s">
        <v>5429</v>
      </c>
      <c r="K2260" s="657"/>
      <c r="L2260" s="24"/>
      <c r="M2260" s="24"/>
      <c r="N2260" s="24"/>
      <c r="O2260" s="24"/>
      <c r="P2260" s="24"/>
      <c r="Q2260" s="24"/>
      <c r="R2260" s="24"/>
      <c r="S2260" s="24"/>
      <c r="T2260" s="24"/>
      <c r="U2260" s="24"/>
      <c r="V2260" s="24"/>
      <c r="W2260" s="24"/>
      <c r="X2260" s="24"/>
      <c r="Y2260" s="24"/>
      <c r="Z2260" s="24"/>
    </row>
    <row r="2261" spans="1:26" ht="15.75" outlineLevel="1">
      <c r="A2261" s="283">
        <f t="shared" si="88"/>
        <v>2150</v>
      </c>
      <c r="B2261" s="102" t="s">
        <v>5417</v>
      </c>
      <c r="C2261" s="291" t="s">
        <v>126</v>
      </c>
      <c r="D2261" s="106">
        <v>1</v>
      </c>
      <c r="E2261" s="291">
        <v>1</v>
      </c>
      <c r="F2261" s="291"/>
      <c r="G2261" s="291"/>
      <c r="H2261" s="291"/>
      <c r="I2261" s="657"/>
      <c r="J2261" s="291" t="s">
        <v>5430</v>
      </c>
      <c r="K2261" s="657"/>
      <c r="L2261" s="24"/>
      <c r="M2261" s="24"/>
      <c r="N2261" s="24"/>
      <c r="O2261" s="24"/>
      <c r="P2261" s="24"/>
      <c r="Q2261" s="24"/>
      <c r="R2261" s="24"/>
      <c r="S2261" s="24"/>
      <c r="T2261" s="24"/>
      <c r="U2261" s="24"/>
      <c r="V2261" s="24"/>
      <c r="W2261" s="24"/>
      <c r="X2261" s="24"/>
      <c r="Y2261" s="24"/>
      <c r="Z2261" s="24"/>
    </row>
    <row r="2262" spans="1:26" ht="15.75" outlineLevel="1">
      <c r="A2262" s="283">
        <f t="shared" si="88"/>
        <v>2151</v>
      </c>
      <c r="B2262" s="102" t="s">
        <v>5431</v>
      </c>
      <c r="C2262" s="291" t="s">
        <v>126</v>
      </c>
      <c r="D2262" s="106">
        <v>2</v>
      </c>
      <c r="E2262" s="291"/>
      <c r="F2262" s="291">
        <v>2</v>
      </c>
      <c r="G2262" s="291"/>
      <c r="H2262" s="291"/>
      <c r="I2262" s="657"/>
      <c r="J2262" s="291" t="s">
        <v>5432</v>
      </c>
      <c r="K2262" s="657"/>
      <c r="L2262" s="24"/>
      <c r="M2262" s="24"/>
      <c r="N2262" s="24"/>
      <c r="O2262" s="24"/>
      <c r="P2262" s="24"/>
      <c r="Q2262" s="24"/>
      <c r="R2262" s="24"/>
      <c r="S2262" s="24"/>
      <c r="T2262" s="24"/>
      <c r="U2262" s="24"/>
      <c r="V2262" s="24"/>
      <c r="W2262" s="24"/>
      <c r="X2262" s="24"/>
      <c r="Y2262" s="24"/>
      <c r="Z2262" s="24"/>
    </row>
    <row r="2263" spans="1:26" ht="15.75" outlineLevel="1">
      <c r="A2263" s="283">
        <f t="shared" si="88"/>
        <v>2152</v>
      </c>
      <c r="B2263" s="102" t="s">
        <v>5417</v>
      </c>
      <c r="C2263" s="291" t="s">
        <v>126</v>
      </c>
      <c r="D2263" s="106">
        <v>2</v>
      </c>
      <c r="E2263" s="291"/>
      <c r="F2263" s="291"/>
      <c r="G2263" s="291">
        <v>1</v>
      </c>
      <c r="H2263" s="291">
        <v>1</v>
      </c>
      <c r="I2263" s="657"/>
      <c r="J2263" s="291" t="s">
        <v>5433</v>
      </c>
      <c r="K2263" s="657"/>
      <c r="L2263" s="24"/>
      <c r="M2263" s="24"/>
      <c r="N2263" s="24"/>
      <c r="O2263" s="24"/>
      <c r="P2263" s="24"/>
      <c r="Q2263" s="24"/>
      <c r="R2263" s="24"/>
      <c r="S2263" s="24"/>
      <c r="T2263" s="24"/>
      <c r="U2263" s="24"/>
      <c r="V2263" s="24"/>
      <c r="W2263" s="24"/>
      <c r="X2263" s="24"/>
      <c r="Y2263" s="24"/>
      <c r="Z2263" s="24"/>
    </row>
    <row r="2264" spans="1:26" ht="15.75" outlineLevel="1">
      <c r="A2264" s="283">
        <f t="shared" si="88"/>
        <v>2153</v>
      </c>
      <c r="B2264" s="102" t="s">
        <v>5434</v>
      </c>
      <c r="C2264" s="291" t="s">
        <v>126</v>
      </c>
      <c r="D2264" s="106">
        <v>6</v>
      </c>
      <c r="E2264" s="291">
        <v>2</v>
      </c>
      <c r="F2264" s="291">
        <v>2</v>
      </c>
      <c r="G2264" s="291">
        <v>2</v>
      </c>
      <c r="H2264" s="291"/>
      <c r="I2264" s="657"/>
      <c r="J2264" s="291" t="s">
        <v>5435</v>
      </c>
      <c r="K2264" s="657"/>
      <c r="L2264" s="24"/>
      <c r="M2264" s="24"/>
      <c r="N2264" s="24"/>
      <c r="O2264" s="24"/>
      <c r="P2264" s="24"/>
      <c r="Q2264" s="24"/>
      <c r="R2264" s="24"/>
      <c r="S2264" s="24"/>
      <c r="T2264" s="24"/>
      <c r="U2264" s="24"/>
      <c r="V2264" s="24"/>
      <c r="W2264" s="24"/>
      <c r="X2264" s="24"/>
      <c r="Y2264" s="24"/>
      <c r="Z2264" s="24"/>
    </row>
    <row r="2265" spans="1:26" ht="15.75" outlineLevel="1">
      <c r="A2265" s="283">
        <f t="shared" si="88"/>
        <v>2154</v>
      </c>
      <c r="B2265" s="102" t="s">
        <v>5436</v>
      </c>
      <c r="C2265" s="291" t="s">
        <v>126</v>
      </c>
      <c r="D2265" s="106">
        <v>1</v>
      </c>
      <c r="E2265" s="291"/>
      <c r="F2265" s="291"/>
      <c r="G2265" s="291"/>
      <c r="H2265" s="291">
        <v>1</v>
      </c>
      <c r="I2265" s="657"/>
      <c r="J2265" s="291" t="s">
        <v>5437</v>
      </c>
      <c r="K2265" s="657"/>
      <c r="L2265" s="24"/>
      <c r="M2265" s="24"/>
      <c r="N2265" s="24"/>
      <c r="O2265" s="24"/>
      <c r="P2265" s="24"/>
      <c r="Q2265" s="24"/>
      <c r="R2265" s="24"/>
      <c r="S2265" s="24"/>
      <c r="T2265" s="24"/>
      <c r="U2265" s="24"/>
      <c r="V2265" s="24"/>
      <c r="W2265" s="24"/>
      <c r="X2265" s="24"/>
      <c r="Y2265" s="24"/>
      <c r="Z2265" s="24"/>
    </row>
    <row r="2266" spans="1:26" ht="15.75" outlineLevel="1">
      <c r="A2266" s="283">
        <f t="shared" si="88"/>
        <v>2155</v>
      </c>
      <c r="B2266" s="102" t="s">
        <v>5436</v>
      </c>
      <c r="C2266" s="291" t="s">
        <v>126</v>
      </c>
      <c r="D2266" s="106">
        <v>1</v>
      </c>
      <c r="E2266" s="291"/>
      <c r="F2266" s="291">
        <v>1</v>
      </c>
      <c r="G2266" s="291"/>
      <c r="H2266" s="291"/>
      <c r="I2266" s="657"/>
      <c r="J2266" s="291" t="s">
        <v>5438</v>
      </c>
      <c r="K2266" s="657"/>
      <c r="L2266" s="24"/>
      <c r="M2266" s="24"/>
      <c r="N2266" s="24"/>
      <c r="O2266" s="24"/>
      <c r="P2266" s="24"/>
      <c r="Q2266" s="24"/>
      <c r="R2266" s="24"/>
      <c r="S2266" s="24"/>
      <c r="T2266" s="24"/>
      <c r="U2266" s="24"/>
      <c r="V2266" s="24"/>
      <c r="W2266" s="24"/>
      <c r="X2266" s="24"/>
      <c r="Y2266" s="24"/>
      <c r="Z2266" s="24"/>
    </row>
    <row r="2267" spans="1:26" ht="15.75" outlineLevel="1">
      <c r="A2267" s="283">
        <f t="shared" si="88"/>
        <v>2156</v>
      </c>
      <c r="B2267" s="102" t="s">
        <v>5439</v>
      </c>
      <c r="C2267" s="291" t="s">
        <v>126</v>
      </c>
      <c r="D2267" s="106">
        <v>2</v>
      </c>
      <c r="E2267" s="291"/>
      <c r="F2267" s="291"/>
      <c r="G2267" s="291"/>
      <c r="H2267" s="291">
        <v>2</v>
      </c>
      <c r="I2267" s="657"/>
      <c r="J2267" s="291" t="s">
        <v>5440</v>
      </c>
      <c r="K2267" s="657"/>
      <c r="L2267" s="24"/>
      <c r="M2267" s="24"/>
      <c r="N2267" s="24"/>
      <c r="O2267" s="24"/>
      <c r="P2267" s="24"/>
      <c r="Q2267" s="24"/>
      <c r="R2267" s="24"/>
      <c r="S2267" s="24"/>
      <c r="T2267" s="24"/>
      <c r="U2267" s="24"/>
      <c r="V2267" s="24"/>
      <c r="W2267" s="24"/>
      <c r="X2267" s="24"/>
      <c r="Y2267" s="24"/>
      <c r="Z2267" s="24"/>
    </row>
    <row r="2268" spans="1:26" ht="15.75" outlineLevel="1">
      <c r="A2268" s="283">
        <f t="shared" si="88"/>
        <v>2157</v>
      </c>
      <c r="B2268" s="102" t="s">
        <v>5441</v>
      </c>
      <c r="C2268" s="291" t="s">
        <v>126</v>
      </c>
      <c r="D2268" s="106">
        <v>1</v>
      </c>
      <c r="E2268" s="291">
        <v>1</v>
      </c>
      <c r="F2268" s="291"/>
      <c r="G2268" s="291"/>
      <c r="H2268" s="291"/>
      <c r="I2268" s="282" t="s">
        <v>5442</v>
      </c>
      <c r="J2268" s="291" t="s">
        <v>5443</v>
      </c>
      <c r="K2268" s="657"/>
      <c r="L2268" s="24"/>
      <c r="M2268" s="24"/>
      <c r="N2268" s="24"/>
      <c r="O2268" s="24"/>
      <c r="P2268" s="24"/>
      <c r="Q2268" s="24"/>
      <c r="R2268" s="24"/>
      <c r="S2268" s="24"/>
      <c r="T2268" s="24"/>
      <c r="U2268" s="24"/>
      <c r="V2268" s="24"/>
      <c r="W2268" s="24"/>
      <c r="X2268" s="24"/>
      <c r="Y2268" s="24"/>
      <c r="Z2268" s="24"/>
    </row>
    <row r="2269" spans="1:26" ht="19.5" customHeight="1">
      <c r="A2269" s="309">
        <f>COUNT(A2250:A2268)</f>
        <v>19</v>
      </c>
      <c r="B2269" s="718" t="s">
        <v>85</v>
      </c>
      <c r="C2269" s="581"/>
      <c r="D2269" s="581"/>
      <c r="E2269" s="581"/>
      <c r="F2269" s="581"/>
      <c r="G2269" s="581"/>
      <c r="H2269" s="581"/>
      <c r="I2269" s="756"/>
      <c r="J2269" s="581"/>
      <c r="K2269" s="581"/>
      <c r="L2269" s="409"/>
      <c r="M2269" s="409"/>
      <c r="N2269" s="409"/>
      <c r="O2269" s="409"/>
      <c r="P2269" s="409"/>
      <c r="Q2269" s="409"/>
      <c r="R2269" s="409"/>
      <c r="S2269" s="409"/>
      <c r="T2269" s="409"/>
      <c r="U2269" s="409"/>
      <c r="V2269" s="409"/>
      <c r="W2269" s="409"/>
      <c r="X2269" s="409"/>
      <c r="Y2269" s="409"/>
      <c r="Z2269" s="409"/>
    </row>
    <row r="2270" spans="1:26" ht="17.25" customHeight="1">
      <c r="A2270" s="286"/>
      <c r="B2270" s="719" t="s">
        <v>5444</v>
      </c>
      <c r="C2270" s="621"/>
      <c r="D2270" s="621"/>
      <c r="E2270" s="621"/>
      <c r="F2270" s="621"/>
      <c r="G2270" s="621"/>
      <c r="H2270" s="621"/>
      <c r="I2270" s="621"/>
      <c r="J2270" s="621"/>
      <c r="K2270" s="621"/>
      <c r="L2270" s="236"/>
      <c r="M2270" s="236"/>
      <c r="N2270" s="236"/>
      <c r="O2270" s="236"/>
      <c r="P2270" s="236"/>
      <c r="Q2270" s="236"/>
      <c r="R2270" s="236"/>
      <c r="S2270" s="236"/>
      <c r="T2270" s="236"/>
      <c r="U2270" s="236"/>
      <c r="V2270" s="236"/>
      <c r="W2270" s="236"/>
      <c r="X2270" s="236"/>
      <c r="Y2270" s="236"/>
      <c r="Z2270" s="236"/>
    </row>
    <row r="2271" spans="1:26" ht="25.5" outlineLevel="1">
      <c r="A2271" s="372">
        <f>A2268+1</f>
        <v>2158</v>
      </c>
      <c r="B2271" s="102" t="s">
        <v>5445</v>
      </c>
      <c r="C2271" s="291" t="s">
        <v>126</v>
      </c>
      <c r="D2271" s="310">
        <v>76</v>
      </c>
      <c r="E2271" s="310">
        <v>76</v>
      </c>
      <c r="F2271" s="310"/>
      <c r="G2271" s="310"/>
      <c r="H2271" s="310"/>
      <c r="I2271" s="282" t="s">
        <v>5446</v>
      </c>
      <c r="J2271" s="575" t="s">
        <v>5447</v>
      </c>
      <c r="K2271" s="661" t="s">
        <v>22</v>
      </c>
      <c r="L2271" s="27"/>
      <c r="M2271" s="27"/>
      <c r="N2271" s="27"/>
      <c r="O2271" s="27"/>
      <c r="P2271" s="27"/>
      <c r="Q2271" s="27"/>
      <c r="R2271" s="27"/>
      <c r="S2271" s="27"/>
      <c r="T2271" s="27"/>
      <c r="U2271" s="27"/>
      <c r="V2271" s="27"/>
      <c r="W2271" s="27"/>
      <c r="X2271" s="27"/>
      <c r="Y2271" s="27"/>
      <c r="Z2271" s="27"/>
    </row>
    <row r="2272" spans="1:26" ht="15" outlineLevel="1">
      <c r="A2272" s="372">
        <f t="shared" ref="A2272:A2335" si="89">A2271+1</f>
        <v>2159</v>
      </c>
      <c r="B2272" s="102" t="s">
        <v>5448</v>
      </c>
      <c r="C2272" s="291" t="s">
        <v>126</v>
      </c>
      <c r="D2272" s="310">
        <v>4</v>
      </c>
      <c r="E2272" s="310">
        <v>4</v>
      </c>
      <c r="F2272" s="310"/>
      <c r="G2272" s="310"/>
      <c r="H2272" s="310"/>
      <c r="I2272" s="282" t="s">
        <v>5449</v>
      </c>
      <c r="J2272" s="575"/>
      <c r="K2272" s="661"/>
      <c r="L2272" s="27"/>
      <c r="M2272" s="27"/>
      <c r="N2272" s="27"/>
      <c r="O2272" s="27"/>
      <c r="P2272" s="27"/>
      <c r="Q2272" s="27"/>
      <c r="R2272" s="27"/>
      <c r="S2272" s="27"/>
      <c r="T2272" s="27"/>
      <c r="U2272" s="27"/>
      <c r="V2272" s="27"/>
      <c r="W2272" s="27"/>
      <c r="X2272" s="27"/>
      <c r="Y2272" s="27"/>
      <c r="Z2272" s="27"/>
    </row>
    <row r="2273" spans="1:26" ht="25.5" outlineLevel="1">
      <c r="A2273" s="372">
        <f t="shared" si="89"/>
        <v>2160</v>
      </c>
      <c r="B2273" s="102" t="s">
        <v>5450</v>
      </c>
      <c r="C2273" s="291" t="s">
        <v>126</v>
      </c>
      <c r="D2273" s="310">
        <v>2788</v>
      </c>
      <c r="E2273" s="310">
        <v>697</v>
      </c>
      <c r="F2273" s="310">
        <v>697</v>
      </c>
      <c r="G2273" s="310">
        <v>697</v>
      </c>
      <c r="H2273" s="310">
        <v>697</v>
      </c>
      <c r="I2273" s="282" t="s">
        <v>5451</v>
      </c>
      <c r="J2273" s="291" t="s">
        <v>5452</v>
      </c>
      <c r="K2273" s="661"/>
      <c r="L2273" s="27"/>
      <c r="M2273" s="27"/>
      <c r="N2273" s="27"/>
      <c r="O2273" s="27"/>
      <c r="P2273" s="27"/>
      <c r="Q2273" s="27"/>
      <c r="R2273" s="27"/>
      <c r="S2273" s="27"/>
      <c r="T2273" s="27"/>
      <c r="U2273" s="27"/>
      <c r="V2273" s="27"/>
      <c r="W2273" s="27"/>
      <c r="X2273" s="27"/>
      <c r="Y2273" s="27"/>
      <c r="Z2273" s="27"/>
    </row>
    <row r="2274" spans="1:26" ht="23.25" customHeight="1" outlineLevel="1">
      <c r="A2274" s="372">
        <f t="shared" si="89"/>
        <v>2161</v>
      </c>
      <c r="B2274" s="102" t="s">
        <v>5453</v>
      </c>
      <c r="C2274" s="291" t="s">
        <v>5454</v>
      </c>
      <c r="D2274" s="310">
        <v>707</v>
      </c>
      <c r="E2274" s="310">
        <v>707</v>
      </c>
      <c r="F2274" s="310"/>
      <c r="G2274" s="310"/>
      <c r="H2274" s="310"/>
      <c r="I2274" s="657" t="s">
        <v>5446</v>
      </c>
      <c r="J2274" s="291" t="s">
        <v>5455</v>
      </c>
      <c r="K2274" s="661"/>
      <c r="L2274" s="27"/>
      <c r="M2274" s="27"/>
      <c r="N2274" s="27"/>
      <c r="O2274" s="27"/>
      <c r="P2274" s="27"/>
      <c r="Q2274" s="27"/>
      <c r="R2274" s="27"/>
      <c r="S2274" s="27"/>
      <c r="T2274" s="27"/>
      <c r="U2274" s="27"/>
      <c r="V2274" s="27"/>
      <c r="W2274" s="27"/>
      <c r="X2274" s="27"/>
      <c r="Y2274" s="27"/>
      <c r="Z2274" s="27"/>
    </row>
    <row r="2275" spans="1:26" ht="21.75" customHeight="1" outlineLevel="1">
      <c r="A2275" s="372">
        <f t="shared" si="89"/>
        <v>2162</v>
      </c>
      <c r="B2275" s="102" t="s">
        <v>5456</v>
      </c>
      <c r="C2275" s="291" t="s">
        <v>5454</v>
      </c>
      <c r="D2275" s="310">
        <v>2420</v>
      </c>
      <c r="E2275" s="310">
        <v>2420</v>
      </c>
      <c r="F2275" s="310"/>
      <c r="G2275" s="310"/>
      <c r="H2275" s="310"/>
      <c r="I2275" s="657"/>
      <c r="J2275" s="291" t="s">
        <v>5457</v>
      </c>
      <c r="K2275" s="661"/>
      <c r="L2275" s="27"/>
      <c r="M2275" s="27"/>
      <c r="N2275" s="27"/>
      <c r="O2275" s="27"/>
      <c r="P2275" s="27"/>
      <c r="Q2275" s="27"/>
      <c r="R2275" s="27"/>
      <c r="S2275" s="27"/>
      <c r="T2275" s="27"/>
      <c r="U2275" s="27"/>
      <c r="V2275" s="27"/>
      <c r="W2275" s="27"/>
      <c r="X2275" s="27"/>
      <c r="Y2275" s="27"/>
      <c r="Z2275" s="27"/>
    </row>
    <row r="2276" spans="1:26" ht="27" customHeight="1" outlineLevel="1">
      <c r="A2276" s="372">
        <f t="shared" si="89"/>
        <v>2163</v>
      </c>
      <c r="B2276" s="102" t="s">
        <v>5458</v>
      </c>
      <c r="C2276" s="291" t="s">
        <v>126</v>
      </c>
      <c r="D2276" s="310">
        <v>100</v>
      </c>
      <c r="E2276" s="310">
        <v>100</v>
      </c>
      <c r="F2276" s="310"/>
      <c r="G2276" s="310"/>
      <c r="H2276" s="310"/>
      <c r="I2276" s="282" t="s">
        <v>5459</v>
      </c>
      <c r="J2276" s="291" t="s">
        <v>5460</v>
      </c>
      <c r="K2276" s="661"/>
      <c r="L2276" s="27"/>
      <c r="M2276" s="27"/>
      <c r="N2276" s="27"/>
      <c r="O2276" s="27"/>
      <c r="P2276" s="27"/>
      <c r="Q2276" s="27"/>
      <c r="R2276" s="27"/>
      <c r="S2276" s="27"/>
      <c r="T2276" s="27"/>
      <c r="U2276" s="27"/>
      <c r="V2276" s="27"/>
      <c r="W2276" s="27"/>
      <c r="X2276" s="27"/>
      <c r="Y2276" s="27"/>
      <c r="Z2276" s="27"/>
    </row>
    <row r="2277" spans="1:26" ht="25.5" customHeight="1" outlineLevel="1">
      <c r="A2277" s="372">
        <f t="shared" si="89"/>
        <v>2164</v>
      </c>
      <c r="B2277" s="411" t="s">
        <v>5461</v>
      </c>
      <c r="C2277" s="291" t="s">
        <v>126</v>
      </c>
      <c r="D2277" s="310">
        <v>10</v>
      </c>
      <c r="E2277" s="310">
        <v>10</v>
      </c>
      <c r="F2277" s="310"/>
      <c r="G2277" s="310"/>
      <c r="H2277" s="310"/>
      <c r="I2277" s="657" t="s">
        <v>5446</v>
      </c>
      <c r="J2277" s="170" t="s">
        <v>5462</v>
      </c>
      <c r="K2277" s="661" t="s">
        <v>22</v>
      </c>
      <c r="L2277" s="27"/>
      <c r="M2277" s="27"/>
      <c r="N2277" s="27"/>
      <c r="O2277" s="27"/>
      <c r="P2277" s="27"/>
      <c r="Q2277" s="27"/>
      <c r="R2277" s="27"/>
      <c r="S2277" s="27"/>
      <c r="T2277" s="27"/>
      <c r="U2277" s="27"/>
      <c r="V2277" s="27"/>
      <c r="W2277" s="27"/>
      <c r="X2277" s="27"/>
      <c r="Y2277" s="27"/>
      <c r="Z2277" s="27"/>
    </row>
    <row r="2278" spans="1:26" ht="31.5" customHeight="1" outlineLevel="1">
      <c r="A2278" s="372">
        <f t="shared" si="89"/>
        <v>2165</v>
      </c>
      <c r="B2278" s="102" t="s">
        <v>5463</v>
      </c>
      <c r="C2278" s="291" t="s">
        <v>5454</v>
      </c>
      <c r="D2278" s="310">
        <v>412</v>
      </c>
      <c r="E2278" s="310">
        <v>412</v>
      </c>
      <c r="F2278" s="310"/>
      <c r="G2278" s="310"/>
      <c r="H2278" s="310"/>
      <c r="I2278" s="657"/>
      <c r="J2278" s="291" t="s">
        <v>5460</v>
      </c>
      <c r="K2278" s="661"/>
      <c r="L2278" s="27"/>
      <c r="M2278" s="27"/>
      <c r="N2278" s="27"/>
      <c r="O2278" s="27"/>
      <c r="P2278" s="27"/>
      <c r="Q2278" s="27"/>
      <c r="R2278" s="27"/>
      <c r="S2278" s="27"/>
      <c r="T2278" s="27"/>
      <c r="U2278" s="27"/>
      <c r="V2278" s="27"/>
      <c r="W2278" s="27"/>
      <c r="X2278" s="27"/>
      <c r="Y2278" s="27"/>
      <c r="Z2278" s="27"/>
    </row>
    <row r="2279" spans="1:26" ht="38.25" outlineLevel="1">
      <c r="A2279" s="372">
        <f t="shared" si="89"/>
        <v>2166</v>
      </c>
      <c r="B2279" s="102" t="s">
        <v>5464</v>
      </c>
      <c r="C2279" s="291" t="s">
        <v>126</v>
      </c>
      <c r="D2279" s="310">
        <v>2</v>
      </c>
      <c r="E2279" s="310">
        <v>2</v>
      </c>
      <c r="F2279" s="310"/>
      <c r="G2279" s="310"/>
      <c r="H2279" s="310"/>
      <c r="I2279" s="657" t="s">
        <v>5459</v>
      </c>
      <c r="J2279" s="291" t="s">
        <v>5465</v>
      </c>
      <c r="K2279" s="661"/>
      <c r="L2279" s="27"/>
      <c r="M2279" s="27"/>
      <c r="N2279" s="27"/>
      <c r="O2279" s="27"/>
      <c r="P2279" s="27"/>
      <c r="Q2279" s="27"/>
      <c r="R2279" s="27"/>
      <c r="S2279" s="27"/>
      <c r="T2279" s="27"/>
      <c r="U2279" s="27"/>
      <c r="V2279" s="27"/>
      <c r="W2279" s="27"/>
      <c r="X2279" s="27"/>
      <c r="Y2279" s="27"/>
      <c r="Z2279" s="27"/>
    </row>
    <row r="2280" spans="1:26" ht="33" customHeight="1" outlineLevel="1">
      <c r="A2280" s="372">
        <f t="shared" si="89"/>
        <v>2167</v>
      </c>
      <c r="B2280" s="102" t="s">
        <v>1358</v>
      </c>
      <c r="C2280" s="291" t="s">
        <v>126</v>
      </c>
      <c r="D2280" s="310">
        <v>20</v>
      </c>
      <c r="E2280" s="310">
        <v>10</v>
      </c>
      <c r="F2280" s="310"/>
      <c r="G2280" s="310">
        <v>10</v>
      </c>
      <c r="H2280" s="310"/>
      <c r="I2280" s="657"/>
      <c r="J2280" s="170">
        <v>7017</v>
      </c>
      <c r="K2280" s="661"/>
      <c r="L2280" s="27"/>
      <c r="M2280" s="27"/>
      <c r="N2280" s="27"/>
      <c r="O2280" s="27"/>
      <c r="P2280" s="27"/>
      <c r="Q2280" s="27"/>
      <c r="R2280" s="27"/>
      <c r="S2280" s="27"/>
      <c r="T2280" s="27"/>
      <c r="U2280" s="27"/>
      <c r="V2280" s="27"/>
      <c r="W2280" s="27"/>
      <c r="X2280" s="27"/>
      <c r="Y2280" s="27"/>
      <c r="Z2280" s="27"/>
    </row>
    <row r="2281" spans="1:26" ht="25.5" outlineLevel="1">
      <c r="A2281" s="372">
        <f t="shared" si="89"/>
        <v>2168</v>
      </c>
      <c r="B2281" s="102" t="s">
        <v>5466</v>
      </c>
      <c r="C2281" s="291" t="s">
        <v>126</v>
      </c>
      <c r="D2281" s="310">
        <v>2</v>
      </c>
      <c r="E2281" s="310">
        <v>2</v>
      </c>
      <c r="F2281" s="310"/>
      <c r="G2281" s="310"/>
      <c r="H2281" s="310"/>
      <c r="I2281" s="657"/>
      <c r="J2281" s="291" t="s">
        <v>5467</v>
      </c>
      <c r="K2281" s="661"/>
      <c r="L2281" s="27"/>
      <c r="M2281" s="27"/>
      <c r="N2281" s="27"/>
      <c r="O2281" s="27"/>
      <c r="P2281" s="27"/>
      <c r="Q2281" s="27"/>
      <c r="R2281" s="27"/>
      <c r="S2281" s="27"/>
      <c r="T2281" s="27"/>
      <c r="U2281" s="27"/>
      <c r="V2281" s="27"/>
      <c r="W2281" s="27"/>
      <c r="X2281" s="27"/>
      <c r="Y2281" s="27"/>
      <c r="Z2281" s="27"/>
    </row>
    <row r="2282" spans="1:26" ht="51" outlineLevel="1">
      <c r="A2282" s="372">
        <f t="shared" si="89"/>
        <v>2169</v>
      </c>
      <c r="B2282" s="102" t="s">
        <v>5468</v>
      </c>
      <c r="C2282" s="291" t="s">
        <v>126</v>
      </c>
      <c r="D2282" s="310">
        <v>20</v>
      </c>
      <c r="E2282" s="310">
        <v>10</v>
      </c>
      <c r="F2282" s="310"/>
      <c r="G2282" s="310">
        <v>10</v>
      </c>
      <c r="H2282" s="310"/>
      <c r="I2282" s="657"/>
      <c r="J2282" s="291" t="s">
        <v>5469</v>
      </c>
      <c r="K2282" s="661"/>
      <c r="L2282" s="27"/>
      <c r="M2282" s="27"/>
      <c r="N2282" s="27"/>
      <c r="O2282" s="27"/>
      <c r="P2282" s="27"/>
      <c r="Q2282" s="27"/>
      <c r="R2282" s="27"/>
      <c r="S2282" s="27"/>
      <c r="T2282" s="27"/>
      <c r="U2282" s="27"/>
      <c r="V2282" s="27"/>
      <c r="W2282" s="27"/>
      <c r="X2282" s="27"/>
      <c r="Y2282" s="27"/>
      <c r="Z2282" s="27"/>
    </row>
    <row r="2283" spans="1:26" ht="38.25" outlineLevel="1">
      <c r="A2283" s="372">
        <f t="shared" si="89"/>
        <v>2170</v>
      </c>
      <c r="B2283" s="102" t="s">
        <v>1353</v>
      </c>
      <c r="C2283" s="291" t="s">
        <v>126</v>
      </c>
      <c r="D2283" s="310">
        <v>5</v>
      </c>
      <c r="E2283" s="310">
        <v>5</v>
      </c>
      <c r="F2283" s="310"/>
      <c r="G2283" s="310"/>
      <c r="H2283" s="310"/>
      <c r="I2283" s="657"/>
      <c r="J2283" s="291" t="s">
        <v>5470</v>
      </c>
      <c r="K2283" s="661"/>
      <c r="L2283" s="27"/>
      <c r="M2283" s="27"/>
      <c r="N2283" s="27"/>
      <c r="O2283" s="27"/>
      <c r="P2283" s="27"/>
      <c r="Q2283" s="27"/>
      <c r="R2283" s="27"/>
      <c r="S2283" s="27"/>
      <c r="T2283" s="27"/>
      <c r="U2283" s="27"/>
      <c r="V2283" s="27"/>
      <c r="W2283" s="27"/>
      <c r="X2283" s="27"/>
      <c r="Y2283" s="27"/>
      <c r="Z2283" s="27"/>
    </row>
    <row r="2284" spans="1:26" ht="15" outlineLevel="1">
      <c r="A2284" s="372">
        <f t="shared" si="89"/>
        <v>2171</v>
      </c>
      <c r="B2284" s="102" t="s">
        <v>5471</v>
      </c>
      <c r="C2284" s="291" t="s">
        <v>126</v>
      </c>
      <c r="D2284" s="310">
        <v>3</v>
      </c>
      <c r="E2284" s="310">
        <v>3</v>
      </c>
      <c r="F2284" s="310"/>
      <c r="G2284" s="310"/>
      <c r="H2284" s="310"/>
      <c r="I2284" s="657"/>
      <c r="J2284" s="291" t="s">
        <v>5472</v>
      </c>
      <c r="K2284" s="661"/>
      <c r="L2284" s="27"/>
      <c r="M2284" s="27"/>
      <c r="N2284" s="27"/>
      <c r="O2284" s="27"/>
      <c r="P2284" s="27"/>
      <c r="Q2284" s="27"/>
      <c r="R2284" s="27"/>
      <c r="S2284" s="27"/>
      <c r="T2284" s="27"/>
      <c r="U2284" s="27"/>
      <c r="V2284" s="27"/>
      <c r="W2284" s="27"/>
      <c r="X2284" s="27"/>
      <c r="Y2284" s="27"/>
      <c r="Z2284" s="27"/>
    </row>
    <row r="2285" spans="1:26" ht="25.5" outlineLevel="1">
      <c r="A2285" s="372">
        <f t="shared" si="89"/>
        <v>2172</v>
      </c>
      <c r="B2285" s="102" t="s">
        <v>5473</v>
      </c>
      <c r="C2285" s="291" t="s">
        <v>126</v>
      </c>
      <c r="D2285" s="310">
        <v>10</v>
      </c>
      <c r="E2285" s="310">
        <v>10</v>
      </c>
      <c r="F2285" s="310"/>
      <c r="G2285" s="310"/>
      <c r="H2285" s="310"/>
      <c r="I2285" s="657"/>
      <c r="J2285" s="291" t="s">
        <v>5474</v>
      </c>
      <c r="K2285" s="661"/>
      <c r="L2285" s="27"/>
      <c r="M2285" s="27"/>
      <c r="N2285" s="27"/>
      <c r="O2285" s="27"/>
      <c r="P2285" s="27"/>
      <c r="Q2285" s="27"/>
      <c r="R2285" s="27"/>
      <c r="S2285" s="27"/>
      <c r="T2285" s="27"/>
      <c r="U2285" s="27"/>
      <c r="V2285" s="27"/>
      <c r="W2285" s="27"/>
      <c r="X2285" s="27"/>
      <c r="Y2285" s="27"/>
      <c r="Z2285" s="27"/>
    </row>
    <row r="2286" spans="1:26" ht="25.5" outlineLevel="1">
      <c r="A2286" s="372">
        <f t="shared" si="89"/>
        <v>2173</v>
      </c>
      <c r="B2286" s="102" t="s">
        <v>5475</v>
      </c>
      <c r="C2286" s="291" t="s">
        <v>126</v>
      </c>
      <c r="D2286" s="310">
        <v>38</v>
      </c>
      <c r="E2286" s="310">
        <v>38</v>
      </c>
      <c r="F2286" s="310"/>
      <c r="G2286" s="310"/>
      <c r="H2286" s="310"/>
      <c r="I2286" s="657"/>
      <c r="J2286" s="291" t="s">
        <v>5476</v>
      </c>
      <c r="K2286" s="661"/>
      <c r="L2286" s="27"/>
      <c r="M2286" s="27"/>
      <c r="N2286" s="27"/>
      <c r="O2286" s="27"/>
      <c r="P2286" s="27"/>
      <c r="Q2286" s="27"/>
      <c r="R2286" s="27"/>
      <c r="S2286" s="27"/>
      <c r="T2286" s="27"/>
      <c r="U2286" s="27"/>
      <c r="V2286" s="27"/>
      <c r="W2286" s="27"/>
      <c r="X2286" s="27"/>
      <c r="Y2286" s="27"/>
      <c r="Z2286" s="27"/>
    </row>
    <row r="2287" spans="1:26" ht="25.5" outlineLevel="1">
      <c r="A2287" s="372">
        <f t="shared" si="89"/>
        <v>2174</v>
      </c>
      <c r="B2287" s="102" t="s">
        <v>5477</v>
      </c>
      <c r="C2287" s="291" t="s">
        <v>126</v>
      </c>
      <c r="D2287" s="310">
        <v>38</v>
      </c>
      <c r="E2287" s="310">
        <v>38</v>
      </c>
      <c r="F2287" s="310"/>
      <c r="G2287" s="310"/>
      <c r="H2287" s="310"/>
      <c r="I2287" s="657"/>
      <c r="J2287" s="291" t="s">
        <v>5478</v>
      </c>
      <c r="K2287" s="661"/>
      <c r="L2287" s="27"/>
      <c r="M2287" s="27"/>
      <c r="N2287" s="27"/>
      <c r="O2287" s="27"/>
      <c r="P2287" s="27"/>
      <c r="Q2287" s="27"/>
      <c r="R2287" s="27"/>
      <c r="S2287" s="27"/>
      <c r="T2287" s="27"/>
      <c r="U2287" s="27"/>
      <c r="V2287" s="27"/>
      <c r="W2287" s="27"/>
      <c r="X2287" s="27"/>
      <c r="Y2287" s="27"/>
      <c r="Z2287" s="27"/>
    </row>
    <row r="2288" spans="1:26" ht="25.5" outlineLevel="1">
      <c r="A2288" s="372">
        <f t="shared" si="89"/>
        <v>2175</v>
      </c>
      <c r="B2288" s="102" t="s">
        <v>5479</v>
      </c>
      <c r="C2288" s="291" t="s">
        <v>5454</v>
      </c>
      <c r="D2288" s="310">
        <v>94</v>
      </c>
      <c r="E2288" s="310"/>
      <c r="F2288" s="310">
        <v>94</v>
      </c>
      <c r="G2288" s="310"/>
      <c r="H2288" s="310"/>
      <c r="I2288" s="282" t="s">
        <v>5480</v>
      </c>
      <c r="J2288" s="291"/>
      <c r="K2288" s="661"/>
      <c r="L2288" s="27"/>
      <c r="M2288" s="27"/>
      <c r="N2288" s="27"/>
      <c r="O2288" s="27"/>
      <c r="P2288" s="27"/>
      <c r="Q2288" s="27"/>
      <c r="R2288" s="27"/>
      <c r="S2288" s="27"/>
      <c r="T2288" s="27"/>
      <c r="U2288" s="27"/>
      <c r="V2288" s="27"/>
      <c r="W2288" s="27"/>
      <c r="X2288" s="27"/>
      <c r="Y2288" s="27"/>
      <c r="Z2288" s="27"/>
    </row>
    <row r="2289" spans="1:26" ht="25.5" outlineLevel="1">
      <c r="A2289" s="372">
        <f t="shared" si="89"/>
        <v>2176</v>
      </c>
      <c r="B2289" s="102" t="s">
        <v>5481</v>
      </c>
      <c r="C2289" s="291" t="s">
        <v>5454</v>
      </c>
      <c r="D2289" s="310">
        <v>83</v>
      </c>
      <c r="E2289" s="310"/>
      <c r="F2289" s="310">
        <v>83</v>
      </c>
      <c r="G2289" s="310"/>
      <c r="H2289" s="310"/>
      <c r="I2289" s="282" t="s">
        <v>5480</v>
      </c>
      <c r="J2289" s="291"/>
      <c r="K2289" s="661"/>
      <c r="L2289" s="27"/>
      <c r="M2289" s="27"/>
      <c r="N2289" s="27"/>
      <c r="O2289" s="27"/>
      <c r="P2289" s="27"/>
      <c r="Q2289" s="27"/>
      <c r="R2289" s="27"/>
      <c r="S2289" s="27"/>
      <c r="T2289" s="27"/>
      <c r="U2289" s="27"/>
      <c r="V2289" s="27"/>
      <c r="W2289" s="27"/>
      <c r="X2289" s="27"/>
      <c r="Y2289" s="27"/>
      <c r="Z2289" s="27"/>
    </row>
    <row r="2290" spans="1:26" ht="25.5" outlineLevel="1">
      <c r="A2290" s="372">
        <f t="shared" si="89"/>
        <v>2177</v>
      </c>
      <c r="B2290" s="102" t="s">
        <v>5482</v>
      </c>
      <c r="C2290" s="282" t="s">
        <v>201</v>
      </c>
      <c r="D2290" s="310">
        <v>801</v>
      </c>
      <c r="E2290" s="310">
        <v>801</v>
      </c>
      <c r="F2290" s="310"/>
      <c r="G2290" s="310"/>
      <c r="H2290" s="310"/>
      <c r="I2290" s="657" t="s">
        <v>5483</v>
      </c>
      <c r="J2290" s="291"/>
      <c r="K2290" s="661"/>
      <c r="L2290" s="27"/>
      <c r="M2290" s="27"/>
      <c r="N2290" s="27"/>
      <c r="O2290" s="27"/>
      <c r="P2290" s="27"/>
      <c r="Q2290" s="27"/>
      <c r="R2290" s="27"/>
      <c r="S2290" s="27"/>
      <c r="T2290" s="27"/>
      <c r="U2290" s="27"/>
      <c r="V2290" s="27"/>
      <c r="W2290" s="27"/>
      <c r="X2290" s="27"/>
      <c r="Y2290" s="27"/>
      <c r="Z2290" s="27"/>
    </row>
    <row r="2291" spans="1:26" ht="25.5" outlineLevel="1">
      <c r="A2291" s="372">
        <f t="shared" si="89"/>
        <v>2178</v>
      </c>
      <c r="B2291" s="102" t="s">
        <v>5484</v>
      </c>
      <c r="C2291" s="282" t="s">
        <v>201</v>
      </c>
      <c r="D2291" s="310">
        <v>2389</v>
      </c>
      <c r="E2291" s="310">
        <v>1195</v>
      </c>
      <c r="F2291" s="310">
        <v>1194</v>
      </c>
      <c r="G2291" s="310"/>
      <c r="H2291" s="310"/>
      <c r="I2291" s="657"/>
      <c r="J2291" s="291"/>
      <c r="K2291" s="661"/>
      <c r="L2291" s="27"/>
      <c r="M2291" s="27"/>
      <c r="N2291" s="27"/>
      <c r="O2291" s="27"/>
      <c r="P2291" s="27"/>
      <c r="Q2291" s="27"/>
      <c r="R2291" s="27"/>
      <c r="S2291" s="27"/>
      <c r="T2291" s="27"/>
      <c r="U2291" s="27"/>
      <c r="V2291" s="27"/>
      <c r="W2291" s="27"/>
      <c r="X2291" s="27"/>
      <c r="Y2291" s="27"/>
      <c r="Z2291" s="27"/>
    </row>
    <row r="2292" spans="1:26" ht="15" outlineLevel="1">
      <c r="A2292" s="372">
        <f t="shared" si="89"/>
        <v>2179</v>
      </c>
      <c r="B2292" s="102" t="s">
        <v>5485</v>
      </c>
      <c r="C2292" s="291" t="s">
        <v>126</v>
      </c>
      <c r="D2292" s="310">
        <v>1047</v>
      </c>
      <c r="E2292" s="310">
        <v>600</v>
      </c>
      <c r="F2292" s="310"/>
      <c r="G2292" s="310"/>
      <c r="H2292" s="310">
        <v>447</v>
      </c>
      <c r="I2292" s="657"/>
      <c r="J2292" s="291"/>
      <c r="K2292" s="661"/>
      <c r="L2292" s="27"/>
      <c r="M2292" s="27"/>
      <c r="N2292" s="27"/>
      <c r="O2292" s="27"/>
      <c r="P2292" s="27"/>
      <c r="Q2292" s="27"/>
      <c r="R2292" s="27"/>
      <c r="S2292" s="27"/>
      <c r="T2292" s="27"/>
      <c r="U2292" s="27"/>
      <c r="V2292" s="27"/>
      <c r="W2292" s="27"/>
      <c r="X2292" s="27"/>
      <c r="Y2292" s="27"/>
      <c r="Z2292" s="27"/>
    </row>
    <row r="2293" spans="1:26" ht="25.5" outlineLevel="1">
      <c r="A2293" s="372">
        <f t="shared" si="89"/>
        <v>2180</v>
      </c>
      <c r="B2293" s="102" t="s">
        <v>5486</v>
      </c>
      <c r="C2293" s="282" t="s">
        <v>201</v>
      </c>
      <c r="D2293" s="310">
        <v>49</v>
      </c>
      <c r="E2293" s="310">
        <v>49</v>
      </c>
      <c r="F2293" s="310"/>
      <c r="G2293" s="310"/>
      <c r="H2293" s="310"/>
      <c r="I2293" s="657"/>
      <c r="J2293" s="291"/>
      <c r="K2293" s="661"/>
      <c r="L2293" s="27"/>
      <c r="M2293" s="27"/>
      <c r="N2293" s="27"/>
      <c r="O2293" s="27"/>
      <c r="P2293" s="27"/>
      <c r="Q2293" s="27"/>
      <c r="R2293" s="27"/>
      <c r="S2293" s="27"/>
      <c r="T2293" s="27"/>
      <c r="U2293" s="27"/>
      <c r="V2293" s="27"/>
      <c r="W2293" s="27"/>
      <c r="X2293" s="27"/>
      <c r="Y2293" s="27"/>
      <c r="Z2293" s="27"/>
    </row>
    <row r="2294" spans="1:26" ht="25.5" outlineLevel="1">
      <c r="A2294" s="372">
        <f t="shared" si="89"/>
        <v>2181</v>
      </c>
      <c r="B2294" s="102" t="s">
        <v>5487</v>
      </c>
      <c r="C2294" s="282" t="s">
        <v>201</v>
      </c>
      <c r="D2294" s="310">
        <v>245</v>
      </c>
      <c r="E2294" s="310">
        <v>245</v>
      </c>
      <c r="F2294" s="310"/>
      <c r="G2294" s="310"/>
      <c r="H2294" s="310"/>
      <c r="I2294" s="657"/>
      <c r="J2294" s="291"/>
      <c r="K2294" s="661"/>
      <c r="L2294" s="27"/>
      <c r="M2294" s="27"/>
      <c r="N2294" s="27"/>
      <c r="O2294" s="27"/>
      <c r="P2294" s="27"/>
      <c r="Q2294" s="27"/>
      <c r="R2294" s="27"/>
      <c r="S2294" s="27"/>
      <c r="T2294" s="27"/>
      <c r="U2294" s="27"/>
      <c r="V2294" s="27"/>
      <c r="W2294" s="27"/>
      <c r="X2294" s="27"/>
      <c r="Y2294" s="27"/>
      <c r="Z2294" s="27"/>
    </row>
    <row r="2295" spans="1:26" ht="15" outlineLevel="1">
      <c r="A2295" s="372">
        <f t="shared" si="89"/>
        <v>2182</v>
      </c>
      <c r="B2295" s="102" t="s">
        <v>5488</v>
      </c>
      <c r="C2295" s="291" t="s">
        <v>126</v>
      </c>
      <c r="D2295" s="310">
        <v>245</v>
      </c>
      <c r="E2295" s="310">
        <v>245</v>
      </c>
      <c r="F2295" s="310"/>
      <c r="G2295" s="310"/>
      <c r="H2295" s="310"/>
      <c r="I2295" s="657"/>
      <c r="J2295" s="291"/>
      <c r="K2295" s="661"/>
      <c r="L2295" s="27"/>
      <c r="M2295" s="27"/>
      <c r="N2295" s="27"/>
      <c r="O2295" s="27"/>
      <c r="P2295" s="27"/>
      <c r="Q2295" s="27"/>
      <c r="R2295" s="27"/>
      <c r="S2295" s="27"/>
      <c r="T2295" s="27"/>
      <c r="U2295" s="27"/>
      <c r="V2295" s="27"/>
      <c r="W2295" s="27"/>
      <c r="X2295" s="27"/>
      <c r="Y2295" s="27"/>
      <c r="Z2295" s="27"/>
    </row>
    <row r="2296" spans="1:26" ht="15" outlineLevel="1">
      <c r="A2296" s="372">
        <f t="shared" si="89"/>
        <v>2183</v>
      </c>
      <c r="B2296" s="102" t="s">
        <v>5489</v>
      </c>
      <c r="C2296" s="291" t="s">
        <v>126</v>
      </c>
      <c r="D2296" s="310">
        <v>418</v>
      </c>
      <c r="E2296" s="310"/>
      <c r="F2296" s="310">
        <v>418</v>
      </c>
      <c r="G2296" s="310"/>
      <c r="H2296" s="310"/>
      <c r="I2296" s="657"/>
      <c r="J2296" s="291"/>
      <c r="K2296" s="661"/>
      <c r="L2296" s="27"/>
      <c r="M2296" s="27"/>
      <c r="N2296" s="27"/>
      <c r="O2296" s="27"/>
      <c r="P2296" s="27"/>
      <c r="Q2296" s="27"/>
      <c r="R2296" s="27"/>
      <c r="S2296" s="27"/>
      <c r="T2296" s="27"/>
      <c r="U2296" s="27"/>
      <c r="V2296" s="27"/>
      <c r="W2296" s="27"/>
      <c r="X2296" s="27"/>
      <c r="Y2296" s="27"/>
      <c r="Z2296" s="27"/>
    </row>
    <row r="2297" spans="1:26" ht="15" outlineLevel="1">
      <c r="A2297" s="372">
        <f t="shared" si="89"/>
        <v>2184</v>
      </c>
      <c r="B2297" s="102" t="s">
        <v>5490</v>
      </c>
      <c r="C2297" s="291" t="s">
        <v>126</v>
      </c>
      <c r="D2297" s="310">
        <v>147</v>
      </c>
      <c r="E2297" s="310"/>
      <c r="F2297" s="310">
        <v>147</v>
      </c>
      <c r="G2297" s="310"/>
      <c r="H2297" s="310"/>
      <c r="I2297" s="657"/>
      <c r="J2297" s="291"/>
      <c r="K2297" s="661"/>
      <c r="L2297" s="27"/>
      <c r="M2297" s="27"/>
      <c r="N2297" s="27"/>
      <c r="O2297" s="27"/>
      <c r="P2297" s="27"/>
      <c r="Q2297" s="27"/>
      <c r="R2297" s="27"/>
      <c r="S2297" s="27"/>
      <c r="T2297" s="27"/>
      <c r="U2297" s="27"/>
      <c r="V2297" s="27"/>
      <c r="W2297" s="27"/>
      <c r="X2297" s="27"/>
      <c r="Y2297" s="27"/>
      <c r="Z2297" s="27"/>
    </row>
    <row r="2298" spans="1:26" ht="15" outlineLevel="1">
      <c r="A2298" s="372">
        <f t="shared" si="89"/>
        <v>2185</v>
      </c>
      <c r="B2298" s="102" t="s">
        <v>5491</v>
      </c>
      <c r="C2298" s="291" t="s">
        <v>126</v>
      </c>
      <c r="D2298" s="310">
        <v>38</v>
      </c>
      <c r="E2298" s="310">
        <v>38</v>
      </c>
      <c r="F2298" s="310"/>
      <c r="G2298" s="310"/>
      <c r="H2298" s="310"/>
      <c r="I2298" s="282" t="s">
        <v>5492</v>
      </c>
      <c r="J2298" s="291"/>
      <c r="K2298" s="661"/>
      <c r="L2298" s="27"/>
      <c r="M2298" s="27"/>
      <c r="N2298" s="27"/>
      <c r="O2298" s="27"/>
      <c r="P2298" s="27"/>
      <c r="Q2298" s="27"/>
      <c r="R2298" s="27"/>
      <c r="S2298" s="27"/>
      <c r="T2298" s="27"/>
      <c r="U2298" s="27"/>
      <c r="V2298" s="27"/>
      <c r="W2298" s="27"/>
      <c r="X2298" s="27"/>
      <c r="Y2298" s="27"/>
      <c r="Z2298" s="27"/>
    </row>
    <row r="2299" spans="1:26" ht="15" outlineLevel="1">
      <c r="A2299" s="372">
        <f t="shared" si="89"/>
        <v>2186</v>
      </c>
      <c r="B2299" s="102" t="s">
        <v>5493</v>
      </c>
      <c r="C2299" s="291" t="s">
        <v>126</v>
      </c>
      <c r="D2299" s="310">
        <v>498</v>
      </c>
      <c r="E2299" s="310"/>
      <c r="F2299" s="310">
        <v>498</v>
      </c>
      <c r="G2299" s="310"/>
      <c r="H2299" s="310"/>
      <c r="I2299" s="657" t="s">
        <v>5494</v>
      </c>
      <c r="J2299" s="291"/>
      <c r="K2299" s="661"/>
      <c r="L2299" s="27"/>
      <c r="M2299" s="27"/>
      <c r="N2299" s="27"/>
      <c r="O2299" s="27"/>
      <c r="P2299" s="27"/>
      <c r="Q2299" s="27"/>
      <c r="R2299" s="27"/>
      <c r="S2299" s="27"/>
      <c r="T2299" s="27"/>
      <c r="U2299" s="27"/>
      <c r="V2299" s="27"/>
      <c r="W2299" s="27"/>
      <c r="X2299" s="27"/>
      <c r="Y2299" s="27"/>
      <c r="Z2299" s="27"/>
    </row>
    <row r="2300" spans="1:26" ht="15" outlineLevel="1">
      <c r="A2300" s="372">
        <f t="shared" si="89"/>
        <v>2187</v>
      </c>
      <c r="B2300" s="102" t="s">
        <v>5495</v>
      </c>
      <c r="C2300" s="291" t="s">
        <v>126</v>
      </c>
      <c r="D2300" s="310">
        <v>555</v>
      </c>
      <c r="E2300" s="310">
        <v>300</v>
      </c>
      <c r="F2300" s="310">
        <v>255</v>
      </c>
      <c r="G2300" s="310"/>
      <c r="H2300" s="310"/>
      <c r="I2300" s="657"/>
      <c r="J2300" s="291" t="s">
        <v>5460</v>
      </c>
      <c r="K2300" s="661"/>
      <c r="L2300" s="27"/>
      <c r="M2300" s="27"/>
      <c r="N2300" s="27"/>
      <c r="O2300" s="27"/>
      <c r="P2300" s="27"/>
      <c r="Q2300" s="27"/>
      <c r="R2300" s="27"/>
      <c r="S2300" s="27"/>
      <c r="T2300" s="27"/>
      <c r="U2300" s="27"/>
      <c r="V2300" s="27"/>
      <c r="W2300" s="27"/>
      <c r="X2300" s="27"/>
      <c r="Y2300" s="27"/>
      <c r="Z2300" s="27"/>
    </row>
    <row r="2301" spans="1:26" ht="15" outlineLevel="1">
      <c r="A2301" s="372">
        <f t="shared" si="89"/>
        <v>2188</v>
      </c>
      <c r="B2301" s="102" t="s">
        <v>5496</v>
      </c>
      <c r="C2301" s="291" t="s">
        <v>126</v>
      </c>
      <c r="D2301" s="310">
        <v>26850</v>
      </c>
      <c r="E2301" s="310">
        <v>6713</v>
      </c>
      <c r="F2301" s="310">
        <v>6713</v>
      </c>
      <c r="G2301" s="310">
        <v>6712</v>
      </c>
      <c r="H2301" s="310">
        <v>6712</v>
      </c>
      <c r="I2301" s="657"/>
      <c r="J2301" s="291" t="s">
        <v>5497</v>
      </c>
      <c r="K2301" s="661"/>
      <c r="L2301" s="27"/>
      <c r="M2301" s="27"/>
      <c r="N2301" s="27"/>
      <c r="O2301" s="27"/>
      <c r="P2301" s="27"/>
      <c r="Q2301" s="27"/>
      <c r="R2301" s="27"/>
      <c r="S2301" s="27"/>
      <c r="T2301" s="27"/>
      <c r="U2301" s="27"/>
      <c r="V2301" s="27"/>
      <c r="W2301" s="27"/>
      <c r="X2301" s="27"/>
      <c r="Y2301" s="27"/>
      <c r="Z2301" s="27"/>
    </row>
    <row r="2302" spans="1:26" ht="25.5" outlineLevel="1">
      <c r="A2302" s="372">
        <f t="shared" si="89"/>
        <v>2189</v>
      </c>
      <c r="B2302" s="102" t="s">
        <v>5498</v>
      </c>
      <c r="C2302" s="291" t="s">
        <v>5499</v>
      </c>
      <c r="D2302" s="310">
        <v>22231</v>
      </c>
      <c r="E2302" s="310">
        <v>5558</v>
      </c>
      <c r="F2302" s="310">
        <v>5558</v>
      </c>
      <c r="G2302" s="310">
        <v>5558</v>
      </c>
      <c r="H2302" s="310">
        <v>5557</v>
      </c>
      <c r="I2302" s="657"/>
      <c r="J2302" s="291" t="s">
        <v>5460</v>
      </c>
      <c r="K2302" s="661"/>
      <c r="L2302" s="27"/>
      <c r="M2302" s="27"/>
      <c r="N2302" s="27"/>
      <c r="O2302" s="27"/>
      <c r="P2302" s="27"/>
      <c r="Q2302" s="27"/>
      <c r="R2302" s="27"/>
      <c r="S2302" s="27"/>
      <c r="T2302" s="27"/>
      <c r="U2302" s="27"/>
      <c r="V2302" s="27"/>
      <c r="W2302" s="27"/>
      <c r="X2302" s="27"/>
      <c r="Y2302" s="27"/>
      <c r="Z2302" s="27"/>
    </row>
    <row r="2303" spans="1:26" ht="15" outlineLevel="1">
      <c r="A2303" s="372">
        <f t="shared" si="89"/>
        <v>2190</v>
      </c>
      <c r="B2303" s="102" t="s">
        <v>5500</v>
      </c>
      <c r="C2303" s="291" t="s">
        <v>297</v>
      </c>
      <c r="D2303" s="310">
        <v>100</v>
      </c>
      <c r="E2303" s="310">
        <v>100</v>
      </c>
      <c r="F2303" s="310"/>
      <c r="G2303" s="310"/>
      <c r="H2303" s="310"/>
      <c r="I2303" s="657"/>
      <c r="J2303" s="291" t="s">
        <v>5501</v>
      </c>
      <c r="K2303" s="661"/>
      <c r="L2303" s="27"/>
      <c r="M2303" s="27"/>
      <c r="N2303" s="27"/>
      <c r="O2303" s="27"/>
      <c r="P2303" s="27"/>
      <c r="Q2303" s="27"/>
      <c r="R2303" s="27"/>
      <c r="S2303" s="27"/>
      <c r="T2303" s="27"/>
      <c r="U2303" s="27"/>
      <c r="V2303" s="27"/>
      <c r="W2303" s="27"/>
      <c r="X2303" s="27"/>
      <c r="Y2303" s="27"/>
      <c r="Z2303" s="27"/>
    </row>
    <row r="2304" spans="1:26" ht="25.5" outlineLevel="1">
      <c r="A2304" s="372">
        <f t="shared" si="89"/>
        <v>2191</v>
      </c>
      <c r="B2304" s="102" t="s">
        <v>5502</v>
      </c>
      <c r="C2304" s="291" t="s">
        <v>5499</v>
      </c>
      <c r="D2304" s="310">
        <v>3356</v>
      </c>
      <c r="E2304" s="310">
        <v>839</v>
      </c>
      <c r="F2304" s="310">
        <v>839</v>
      </c>
      <c r="G2304" s="310">
        <v>839</v>
      </c>
      <c r="H2304" s="310">
        <v>839</v>
      </c>
      <c r="I2304" s="282" t="s">
        <v>5503</v>
      </c>
      <c r="J2304" s="291" t="s">
        <v>5460</v>
      </c>
      <c r="K2304" s="661"/>
      <c r="L2304" s="27"/>
      <c r="M2304" s="27"/>
      <c r="N2304" s="27"/>
      <c r="O2304" s="27"/>
      <c r="P2304" s="27"/>
      <c r="Q2304" s="27"/>
      <c r="R2304" s="27"/>
      <c r="S2304" s="27"/>
      <c r="T2304" s="27"/>
      <c r="U2304" s="27"/>
      <c r="V2304" s="27"/>
      <c r="W2304" s="27"/>
      <c r="X2304" s="27"/>
      <c r="Y2304" s="27"/>
      <c r="Z2304" s="27"/>
    </row>
    <row r="2305" spans="1:26" ht="25.5" outlineLevel="1">
      <c r="A2305" s="372">
        <f t="shared" si="89"/>
        <v>2192</v>
      </c>
      <c r="B2305" s="102" t="s">
        <v>5504</v>
      </c>
      <c r="C2305" s="291" t="s">
        <v>5499</v>
      </c>
      <c r="D2305" s="310">
        <v>904</v>
      </c>
      <c r="E2305" s="310">
        <v>226</v>
      </c>
      <c r="F2305" s="310">
        <v>226</v>
      </c>
      <c r="G2305" s="310">
        <v>226</v>
      </c>
      <c r="H2305" s="310">
        <v>226</v>
      </c>
      <c r="I2305" s="282" t="s">
        <v>5503</v>
      </c>
      <c r="J2305" s="575" t="s">
        <v>5460</v>
      </c>
      <c r="K2305" s="661" t="s">
        <v>22</v>
      </c>
      <c r="L2305" s="27"/>
      <c r="M2305" s="27"/>
      <c r="N2305" s="27"/>
      <c r="O2305" s="27"/>
      <c r="P2305" s="27"/>
      <c r="Q2305" s="27"/>
      <c r="R2305" s="27"/>
      <c r="S2305" s="27"/>
      <c r="T2305" s="27"/>
      <c r="U2305" s="27"/>
      <c r="V2305" s="27"/>
      <c r="W2305" s="27"/>
      <c r="X2305" s="27"/>
      <c r="Y2305" s="27"/>
      <c r="Z2305" s="27"/>
    </row>
    <row r="2306" spans="1:26" ht="15" outlineLevel="1">
      <c r="A2306" s="372">
        <f t="shared" si="89"/>
        <v>2193</v>
      </c>
      <c r="B2306" s="102" t="s">
        <v>5505</v>
      </c>
      <c r="C2306" s="291" t="s">
        <v>5499</v>
      </c>
      <c r="D2306" s="310">
        <v>1626</v>
      </c>
      <c r="E2306" s="310">
        <v>407</v>
      </c>
      <c r="F2306" s="310">
        <v>407</v>
      </c>
      <c r="G2306" s="310">
        <v>406</v>
      </c>
      <c r="H2306" s="310">
        <v>406</v>
      </c>
      <c r="I2306" s="282" t="s">
        <v>5492</v>
      </c>
      <c r="J2306" s="575"/>
      <c r="K2306" s="661"/>
      <c r="L2306" s="27"/>
      <c r="M2306" s="27"/>
      <c r="N2306" s="27"/>
      <c r="O2306" s="27"/>
      <c r="P2306" s="27"/>
      <c r="Q2306" s="27"/>
      <c r="R2306" s="27"/>
      <c r="S2306" s="27"/>
      <c r="T2306" s="27"/>
      <c r="U2306" s="27"/>
      <c r="V2306" s="27"/>
      <c r="W2306" s="27"/>
      <c r="X2306" s="27"/>
      <c r="Y2306" s="27"/>
      <c r="Z2306" s="27"/>
    </row>
    <row r="2307" spans="1:26" ht="15" outlineLevel="1">
      <c r="A2307" s="372">
        <f t="shared" si="89"/>
        <v>2194</v>
      </c>
      <c r="B2307" s="102" t="s">
        <v>5506</v>
      </c>
      <c r="C2307" s="291" t="s">
        <v>5507</v>
      </c>
      <c r="D2307" s="310">
        <v>194</v>
      </c>
      <c r="E2307" s="310">
        <v>48</v>
      </c>
      <c r="F2307" s="310">
        <v>48</v>
      </c>
      <c r="G2307" s="310">
        <v>49</v>
      </c>
      <c r="H2307" s="310">
        <v>49</v>
      </c>
      <c r="I2307" s="282" t="s">
        <v>1303</v>
      </c>
      <c r="J2307" s="575"/>
      <c r="K2307" s="661"/>
      <c r="L2307" s="27"/>
      <c r="M2307" s="27"/>
      <c r="N2307" s="27"/>
      <c r="O2307" s="27"/>
      <c r="P2307" s="27"/>
      <c r="Q2307" s="27"/>
      <c r="R2307" s="27"/>
      <c r="S2307" s="27"/>
      <c r="T2307" s="27"/>
      <c r="U2307" s="27"/>
      <c r="V2307" s="27"/>
      <c r="W2307" s="27"/>
      <c r="X2307" s="27"/>
      <c r="Y2307" s="27"/>
      <c r="Z2307" s="27"/>
    </row>
    <row r="2308" spans="1:26" ht="25.5" outlineLevel="1">
      <c r="A2308" s="372">
        <f t="shared" si="89"/>
        <v>2195</v>
      </c>
      <c r="B2308" s="102" t="s">
        <v>5508</v>
      </c>
      <c r="C2308" s="291" t="s">
        <v>126</v>
      </c>
      <c r="D2308" s="310">
        <v>13390</v>
      </c>
      <c r="E2308" s="310">
        <v>3348</v>
      </c>
      <c r="F2308" s="310">
        <v>3348</v>
      </c>
      <c r="G2308" s="310">
        <v>3347</v>
      </c>
      <c r="H2308" s="310">
        <v>3347</v>
      </c>
      <c r="I2308" s="282" t="s">
        <v>5494</v>
      </c>
      <c r="J2308" s="575"/>
      <c r="K2308" s="661"/>
      <c r="L2308" s="27"/>
      <c r="M2308" s="27"/>
      <c r="N2308" s="27"/>
      <c r="O2308" s="27"/>
      <c r="P2308" s="27"/>
      <c r="Q2308" s="27"/>
      <c r="R2308" s="27"/>
      <c r="S2308" s="27"/>
      <c r="T2308" s="27"/>
      <c r="U2308" s="27"/>
      <c r="V2308" s="27"/>
      <c r="W2308" s="27"/>
      <c r="X2308" s="27"/>
      <c r="Y2308" s="27"/>
      <c r="Z2308" s="27"/>
    </row>
    <row r="2309" spans="1:26" ht="15" outlineLevel="1">
      <c r="A2309" s="372">
        <f t="shared" si="89"/>
        <v>2196</v>
      </c>
      <c r="B2309" s="102" t="s">
        <v>5509</v>
      </c>
      <c r="C2309" s="291" t="s">
        <v>126</v>
      </c>
      <c r="D2309" s="310">
        <v>1358</v>
      </c>
      <c r="E2309" s="310"/>
      <c r="F2309" s="310">
        <f>D2309/2</f>
        <v>679</v>
      </c>
      <c r="G2309" s="310">
        <v>679</v>
      </c>
      <c r="H2309" s="310"/>
      <c r="I2309" s="657" t="s">
        <v>5510</v>
      </c>
      <c r="J2309" s="575"/>
      <c r="K2309" s="661"/>
      <c r="L2309" s="27"/>
      <c r="M2309" s="27"/>
      <c r="N2309" s="27"/>
      <c r="O2309" s="27"/>
      <c r="P2309" s="27"/>
      <c r="Q2309" s="27"/>
      <c r="R2309" s="27"/>
      <c r="S2309" s="27"/>
      <c r="T2309" s="27"/>
      <c r="U2309" s="27"/>
      <c r="V2309" s="27"/>
      <c r="W2309" s="27"/>
      <c r="X2309" s="27"/>
      <c r="Y2309" s="27"/>
      <c r="Z2309" s="27"/>
    </row>
    <row r="2310" spans="1:26" ht="38.25" outlineLevel="1">
      <c r="A2310" s="372">
        <f t="shared" si="89"/>
        <v>2197</v>
      </c>
      <c r="B2310" s="102" t="s">
        <v>5511</v>
      </c>
      <c r="C2310" s="291" t="s">
        <v>201</v>
      </c>
      <c r="D2310" s="310">
        <v>42</v>
      </c>
      <c r="E2310" s="310">
        <v>42</v>
      </c>
      <c r="F2310" s="310"/>
      <c r="G2310" s="310"/>
      <c r="H2310" s="310"/>
      <c r="I2310" s="657"/>
      <c r="J2310" s="575"/>
      <c r="K2310" s="661"/>
      <c r="L2310" s="27"/>
      <c r="M2310" s="27"/>
      <c r="N2310" s="27"/>
      <c r="O2310" s="27"/>
      <c r="P2310" s="27"/>
      <c r="Q2310" s="27"/>
      <c r="R2310" s="27"/>
      <c r="S2310" s="27"/>
      <c r="T2310" s="27"/>
      <c r="U2310" s="27"/>
      <c r="V2310" s="27"/>
      <c r="W2310" s="27"/>
      <c r="X2310" s="27"/>
      <c r="Y2310" s="27"/>
      <c r="Z2310" s="27"/>
    </row>
    <row r="2311" spans="1:26" ht="38.25" customHeight="1" outlineLevel="1">
      <c r="A2311" s="372">
        <f t="shared" si="89"/>
        <v>2198</v>
      </c>
      <c r="B2311" s="102" t="s">
        <v>5512</v>
      </c>
      <c r="C2311" s="282" t="s">
        <v>201</v>
      </c>
      <c r="D2311" s="310">
        <v>20</v>
      </c>
      <c r="E2311" s="310">
        <v>20</v>
      </c>
      <c r="F2311" s="310"/>
      <c r="G2311" s="310"/>
      <c r="H2311" s="310"/>
      <c r="I2311" s="657"/>
      <c r="J2311" s="575" t="s">
        <v>5513</v>
      </c>
      <c r="K2311" s="661"/>
      <c r="L2311" s="27"/>
      <c r="M2311" s="27"/>
      <c r="N2311" s="27"/>
      <c r="O2311" s="27"/>
      <c r="P2311" s="27"/>
      <c r="Q2311" s="27"/>
      <c r="R2311" s="27"/>
      <c r="S2311" s="27"/>
      <c r="T2311" s="27"/>
      <c r="U2311" s="27"/>
      <c r="V2311" s="27"/>
      <c r="W2311" s="27"/>
      <c r="X2311" s="27"/>
      <c r="Y2311" s="27"/>
      <c r="Z2311" s="27"/>
    </row>
    <row r="2312" spans="1:26" ht="25.5" outlineLevel="1">
      <c r="A2312" s="372">
        <f t="shared" si="89"/>
        <v>2199</v>
      </c>
      <c r="B2312" s="102" t="s">
        <v>5514</v>
      </c>
      <c r="C2312" s="282" t="s">
        <v>201</v>
      </c>
      <c r="D2312" s="310">
        <v>20</v>
      </c>
      <c r="E2312" s="310">
        <v>20</v>
      </c>
      <c r="F2312" s="310"/>
      <c r="G2312" s="310"/>
      <c r="H2312" s="310"/>
      <c r="I2312" s="282" t="s">
        <v>5515</v>
      </c>
      <c r="J2312" s="575"/>
      <c r="K2312" s="661"/>
      <c r="L2312" s="27"/>
      <c r="M2312" s="27"/>
      <c r="N2312" s="27"/>
      <c r="O2312" s="27"/>
      <c r="P2312" s="27"/>
      <c r="Q2312" s="27"/>
      <c r="R2312" s="27"/>
      <c r="S2312" s="27"/>
      <c r="T2312" s="27"/>
      <c r="U2312" s="27"/>
      <c r="V2312" s="27"/>
      <c r="W2312" s="27"/>
      <c r="X2312" s="27"/>
      <c r="Y2312" s="27"/>
      <c r="Z2312" s="27"/>
    </row>
    <row r="2313" spans="1:26" ht="25.5" outlineLevel="1">
      <c r="A2313" s="372">
        <f t="shared" si="89"/>
        <v>2200</v>
      </c>
      <c r="B2313" s="102" t="s">
        <v>5516</v>
      </c>
      <c r="C2313" s="291" t="s">
        <v>126</v>
      </c>
      <c r="D2313" s="310">
        <v>68</v>
      </c>
      <c r="E2313" s="310">
        <v>68</v>
      </c>
      <c r="F2313" s="310"/>
      <c r="G2313" s="310"/>
      <c r="H2313" s="310"/>
      <c r="I2313" s="282" t="s">
        <v>3435</v>
      </c>
      <c r="J2313" s="291" t="s">
        <v>5517</v>
      </c>
      <c r="K2313" s="661"/>
      <c r="L2313" s="27"/>
      <c r="M2313" s="27"/>
      <c r="N2313" s="27"/>
      <c r="O2313" s="27"/>
      <c r="P2313" s="27"/>
      <c r="Q2313" s="27"/>
      <c r="R2313" s="27"/>
      <c r="S2313" s="27"/>
      <c r="T2313" s="27"/>
      <c r="U2313" s="27"/>
      <c r="V2313" s="27"/>
      <c r="W2313" s="27"/>
      <c r="X2313" s="27"/>
      <c r="Y2313" s="27"/>
      <c r="Z2313" s="27"/>
    </row>
    <row r="2314" spans="1:26" ht="25.5" outlineLevel="1">
      <c r="A2314" s="372">
        <f t="shared" si="89"/>
        <v>2201</v>
      </c>
      <c r="B2314" s="102" t="s">
        <v>5518</v>
      </c>
      <c r="C2314" s="291" t="s">
        <v>126</v>
      </c>
      <c r="D2314" s="310">
        <v>20</v>
      </c>
      <c r="E2314" s="310">
        <v>20</v>
      </c>
      <c r="F2314" s="310"/>
      <c r="G2314" s="310"/>
      <c r="H2314" s="310"/>
      <c r="I2314" s="282" t="s">
        <v>5492</v>
      </c>
      <c r="J2314" s="291" t="s">
        <v>5519</v>
      </c>
      <c r="K2314" s="661"/>
      <c r="L2314" s="27"/>
      <c r="M2314" s="27"/>
      <c r="N2314" s="27"/>
      <c r="O2314" s="27"/>
      <c r="P2314" s="27"/>
      <c r="Q2314" s="27"/>
      <c r="R2314" s="27"/>
      <c r="S2314" s="27"/>
      <c r="T2314" s="27"/>
      <c r="U2314" s="27"/>
      <c r="V2314" s="27"/>
      <c r="W2314" s="27"/>
      <c r="X2314" s="27"/>
      <c r="Y2314" s="27"/>
      <c r="Z2314" s="27"/>
    </row>
    <row r="2315" spans="1:26" ht="25.5" outlineLevel="1">
      <c r="A2315" s="372">
        <f t="shared" si="89"/>
        <v>2202</v>
      </c>
      <c r="B2315" s="102" t="s">
        <v>5520</v>
      </c>
      <c r="C2315" s="291" t="s">
        <v>126</v>
      </c>
      <c r="D2315" s="310">
        <v>160</v>
      </c>
      <c r="E2315" s="310">
        <v>160</v>
      </c>
      <c r="F2315" s="310"/>
      <c r="G2315" s="310"/>
      <c r="H2315" s="310"/>
      <c r="I2315" s="282" t="s">
        <v>5521</v>
      </c>
      <c r="J2315" s="575" t="s">
        <v>5460</v>
      </c>
      <c r="K2315" s="661"/>
      <c r="L2315" s="27"/>
      <c r="M2315" s="27"/>
      <c r="N2315" s="27"/>
      <c r="O2315" s="27"/>
      <c r="P2315" s="27"/>
      <c r="Q2315" s="27"/>
      <c r="R2315" s="27"/>
      <c r="S2315" s="27"/>
      <c r="T2315" s="27"/>
      <c r="U2315" s="27"/>
      <c r="V2315" s="27"/>
      <c r="W2315" s="27"/>
      <c r="X2315" s="27"/>
      <c r="Y2315" s="27"/>
      <c r="Z2315" s="27"/>
    </row>
    <row r="2316" spans="1:26" ht="25.5" outlineLevel="1">
      <c r="A2316" s="372">
        <f t="shared" si="89"/>
        <v>2203</v>
      </c>
      <c r="B2316" s="102" t="s">
        <v>5522</v>
      </c>
      <c r="C2316" s="291" t="s">
        <v>126</v>
      </c>
      <c r="D2316" s="310">
        <v>10</v>
      </c>
      <c r="E2316" s="310">
        <v>10</v>
      </c>
      <c r="F2316" s="310"/>
      <c r="G2316" s="310"/>
      <c r="H2316" s="310"/>
      <c r="I2316" s="282" t="s">
        <v>5523</v>
      </c>
      <c r="J2316" s="575"/>
      <c r="K2316" s="661"/>
      <c r="L2316" s="27"/>
      <c r="M2316" s="27"/>
      <c r="N2316" s="27"/>
      <c r="O2316" s="27"/>
      <c r="P2316" s="27"/>
      <c r="Q2316" s="27"/>
      <c r="R2316" s="27"/>
      <c r="S2316" s="27"/>
      <c r="T2316" s="27"/>
      <c r="U2316" s="27"/>
      <c r="V2316" s="27"/>
      <c r="W2316" s="27"/>
      <c r="X2316" s="27"/>
      <c r="Y2316" s="27"/>
      <c r="Z2316" s="27"/>
    </row>
    <row r="2317" spans="1:26" ht="15" outlineLevel="1">
      <c r="A2317" s="372">
        <f t="shared" si="89"/>
        <v>2204</v>
      </c>
      <c r="B2317" s="102" t="s">
        <v>5522</v>
      </c>
      <c r="C2317" s="291" t="s">
        <v>126</v>
      </c>
      <c r="D2317" s="310">
        <v>30</v>
      </c>
      <c r="E2317" s="310">
        <v>30</v>
      </c>
      <c r="F2317" s="310"/>
      <c r="G2317" s="310"/>
      <c r="H2317" s="310"/>
      <c r="I2317" s="657" t="s">
        <v>5492</v>
      </c>
      <c r="J2317" s="575"/>
      <c r="K2317" s="661"/>
      <c r="L2317" s="27"/>
      <c r="M2317" s="27"/>
      <c r="N2317" s="27"/>
      <c r="O2317" s="27"/>
      <c r="P2317" s="27"/>
      <c r="Q2317" s="27"/>
      <c r="R2317" s="27"/>
      <c r="S2317" s="27"/>
      <c r="T2317" s="27"/>
      <c r="U2317" s="27"/>
      <c r="V2317" s="27"/>
      <c r="W2317" s="27"/>
      <c r="X2317" s="27"/>
      <c r="Y2317" s="27"/>
      <c r="Z2317" s="27"/>
    </row>
    <row r="2318" spans="1:26" ht="25.5" outlineLevel="1">
      <c r="A2318" s="372">
        <f t="shared" si="89"/>
        <v>2205</v>
      </c>
      <c r="B2318" s="102" t="s">
        <v>5524</v>
      </c>
      <c r="C2318" s="291" t="s">
        <v>126</v>
      </c>
      <c r="D2318" s="310">
        <v>4</v>
      </c>
      <c r="E2318" s="310">
        <v>4</v>
      </c>
      <c r="F2318" s="310"/>
      <c r="G2318" s="310"/>
      <c r="H2318" s="310"/>
      <c r="I2318" s="657"/>
      <c r="J2318" s="575"/>
      <c r="K2318" s="661"/>
      <c r="L2318" s="27"/>
      <c r="M2318" s="27"/>
      <c r="N2318" s="27"/>
      <c r="O2318" s="27"/>
      <c r="P2318" s="27"/>
      <c r="Q2318" s="27"/>
      <c r="R2318" s="27"/>
      <c r="S2318" s="27"/>
      <c r="T2318" s="27"/>
      <c r="U2318" s="27"/>
      <c r="V2318" s="27"/>
      <c r="W2318" s="27"/>
      <c r="X2318" s="27"/>
      <c r="Y2318" s="27"/>
      <c r="Z2318" s="27"/>
    </row>
    <row r="2319" spans="1:26" ht="15" outlineLevel="1">
      <c r="A2319" s="372">
        <f t="shared" si="89"/>
        <v>2206</v>
      </c>
      <c r="B2319" s="102" t="s">
        <v>5525</v>
      </c>
      <c r="C2319" s="291" t="s">
        <v>201</v>
      </c>
      <c r="D2319" s="310">
        <v>65</v>
      </c>
      <c r="E2319" s="310">
        <v>65</v>
      </c>
      <c r="F2319" s="310"/>
      <c r="G2319" s="310"/>
      <c r="H2319" s="310"/>
      <c r="I2319" s="657" t="s">
        <v>5483</v>
      </c>
      <c r="J2319" s="575"/>
      <c r="K2319" s="661"/>
      <c r="L2319" s="27"/>
      <c r="M2319" s="27"/>
      <c r="N2319" s="27"/>
      <c r="O2319" s="27"/>
      <c r="P2319" s="27"/>
      <c r="Q2319" s="27"/>
      <c r="R2319" s="27"/>
      <c r="S2319" s="27"/>
      <c r="T2319" s="27"/>
      <c r="U2319" s="27"/>
      <c r="V2319" s="27"/>
      <c r="W2319" s="27"/>
      <c r="X2319" s="27"/>
      <c r="Y2319" s="27"/>
      <c r="Z2319" s="27"/>
    </row>
    <row r="2320" spans="1:26" ht="15" outlineLevel="1">
      <c r="A2320" s="372">
        <f t="shared" si="89"/>
        <v>2207</v>
      </c>
      <c r="B2320" s="102" t="s">
        <v>5526</v>
      </c>
      <c r="C2320" s="291" t="s">
        <v>126</v>
      </c>
      <c r="D2320" s="310">
        <v>4</v>
      </c>
      <c r="E2320" s="310">
        <v>4</v>
      </c>
      <c r="F2320" s="310"/>
      <c r="G2320" s="310"/>
      <c r="H2320" s="310"/>
      <c r="I2320" s="657"/>
      <c r="J2320" s="291" t="s">
        <v>5527</v>
      </c>
      <c r="K2320" s="661"/>
      <c r="L2320" s="27"/>
      <c r="M2320" s="27"/>
      <c r="N2320" s="27"/>
      <c r="O2320" s="27"/>
      <c r="P2320" s="27"/>
      <c r="Q2320" s="27"/>
      <c r="R2320" s="27"/>
      <c r="S2320" s="27"/>
      <c r="T2320" s="27"/>
      <c r="U2320" s="27"/>
      <c r="V2320" s="27"/>
      <c r="W2320" s="27"/>
      <c r="X2320" s="27"/>
      <c r="Y2320" s="27"/>
      <c r="Z2320" s="27"/>
    </row>
    <row r="2321" spans="1:26" ht="15" outlineLevel="1">
      <c r="A2321" s="372">
        <f t="shared" si="89"/>
        <v>2208</v>
      </c>
      <c r="B2321" s="102" t="s">
        <v>5528</v>
      </c>
      <c r="C2321" s="291" t="s">
        <v>126</v>
      </c>
      <c r="D2321" s="310">
        <v>1661</v>
      </c>
      <c r="E2321" s="310"/>
      <c r="F2321" s="310">
        <v>831</v>
      </c>
      <c r="G2321" s="310">
        <v>830</v>
      </c>
      <c r="H2321" s="310"/>
      <c r="I2321" s="657"/>
      <c r="J2321" s="575" t="s">
        <v>5460</v>
      </c>
      <c r="K2321" s="661"/>
      <c r="L2321" s="27"/>
      <c r="M2321" s="27"/>
      <c r="N2321" s="27"/>
      <c r="O2321" s="27"/>
      <c r="P2321" s="27"/>
      <c r="Q2321" s="27"/>
      <c r="R2321" s="27"/>
      <c r="S2321" s="27"/>
      <c r="T2321" s="27"/>
      <c r="U2321" s="27"/>
      <c r="V2321" s="27"/>
      <c r="W2321" s="27"/>
      <c r="X2321" s="27"/>
      <c r="Y2321" s="27"/>
      <c r="Z2321" s="27"/>
    </row>
    <row r="2322" spans="1:26" ht="25.5" customHeight="1" outlineLevel="1">
      <c r="A2322" s="372">
        <f t="shared" si="89"/>
        <v>2209</v>
      </c>
      <c r="B2322" s="102" t="s">
        <v>5529</v>
      </c>
      <c r="C2322" s="291" t="s">
        <v>126</v>
      </c>
      <c r="D2322" s="310">
        <v>4763</v>
      </c>
      <c r="E2322" s="310"/>
      <c r="F2322" s="310">
        <v>2382</v>
      </c>
      <c r="G2322" s="310">
        <v>2381</v>
      </c>
      <c r="H2322" s="310"/>
      <c r="I2322" s="657"/>
      <c r="J2322" s="575"/>
      <c r="K2322" s="661"/>
      <c r="L2322" s="27"/>
      <c r="M2322" s="27"/>
      <c r="N2322" s="27"/>
      <c r="O2322" s="27"/>
      <c r="P2322" s="27"/>
      <c r="Q2322" s="27"/>
      <c r="R2322" s="27"/>
      <c r="S2322" s="27"/>
      <c r="T2322" s="27"/>
      <c r="U2322" s="27"/>
      <c r="V2322" s="27"/>
      <c r="W2322" s="27"/>
      <c r="X2322" s="27"/>
      <c r="Y2322" s="27"/>
      <c r="Z2322" s="27"/>
    </row>
    <row r="2323" spans="1:26" ht="15" outlineLevel="1">
      <c r="A2323" s="372">
        <f t="shared" si="89"/>
        <v>2210</v>
      </c>
      <c r="B2323" s="102" t="s">
        <v>5530</v>
      </c>
      <c r="C2323" s="291" t="s">
        <v>126</v>
      </c>
      <c r="D2323" s="310">
        <v>4</v>
      </c>
      <c r="E2323" s="310">
        <v>4</v>
      </c>
      <c r="F2323" s="310"/>
      <c r="G2323" s="310"/>
      <c r="H2323" s="310"/>
      <c r="I2323" s="282" t="s">
        <v>5459</v>
      </c>
      <c r="J2323" s="575"/>
      <c r="K2323" s="661"/>
      <c r="L2323" s="27"/>
      <c r="M2323" s="27"/>
      <c r="N2323" s="27"/>
      <c r="O2323" s="27"/>
      <c r="P2323" s="27"/>
      <c r="Q2323" s="27"/>
      <c r="R2323" s="27"/>
      <c r="S2323" s="27"/>
      <c r="T2323" s="27"/>
      <c r="U2323" s="27"/>
      <c r="V2323" s="27"/>
      <c r="W2323" s="27"/>
      <c r="X2323" s="27"/>
      <c r="Y2323" s="27"/>
      <c r="Z2323" s="27"/>
    </row>
    <row r="2324" spans="1:26" ht="15" outlineLevel="1">
      <c r="A2324" s="372">
        <f t="shared" si="89"/>
        <v>2211</v>
      </c>
      <c r="B2324" s="102" t="s">
        <v>5531</v>
      </c>
      <c r="C2324" s="291" t="s">
        <v>126</v>
      </c>
      <c r="D2324" s="310">
        <v>74</v>
      </c>
      <c r="E2324" s="310">
        <v>74</v>
      </c>
      <c r="F2324" s="310"/>
      <c r="G2324" s="310"/>
      <c r="H2324" s="310"/>
      <c r="I2324" s="282" t="s">
        <v>5532</v>
      </c>
      <c r="J2324" s="575"/>
      <c r="K2324" s="661"/>
      <c r="L2324" s="27"/>
      <c r="M2324" s="27"/>
      <c r="N2324" s="27"/>
      <c r="O2324" s="27"/>
      <c r="P2324" s="27"/>
      <c r="Q2324" s="27"/>
      <c r="R2324" s="27"/>
      <c r="S2324" s="27"/>
      <c r="T2324" s="27"/>
      <c r="U2324" s="27"/>
      <c r="V2324" s="27"/>
      <c r="W2324" s="27"/>
      <c r="X2324" s="27"/>
      <c r="Y2324" s="27"/>
      <c r="Z2324" s="27"/>
    </row>
    <row r="2325" spans="1:26" ht="15" outlineLevel="1">
      <c r="A2325" s="372">
        <f t="shared" si="89"/>
        <v>2212</v>
      </c>
      <c r="B2325" s="102" t="s">
        <v>5533</v>
      </c>
      <c r="C2325" s="291" t="s">
        <v>126</v>
      </c>
      <c r="D2325" s="310">
        <v>55</v>
      </c>
      <c r="E2325" s="310">
        <v>55</v>
      </c>
      <c r="F2325" s="310"/>
      <c r="G2325" s="310"/>
      <c r="H2325" s="310"/>
      <c r="I2325" s="282" t="s">
        <v>5492</v>
      </c>
      <c r="J2325" s="575"/>
      <c r="K2325" s="661"/>
      <c r="L2325" s="27"/>
      <c r="M2325" s="27"/>
      <c r="N2325" s="27"/>
      <c r="O2325" s="27"/>
      <c r="P2325" s="27"/>
      <c r="Q2325" s="27"/>
      <c r="R2325" s="27"/>
      <c r="S2325" s="27"/>
      <c r="T2325" s="27"/>
      <c r="U2325" s="27"/>
      <c r="V2325" s="27"/>
      <c r="W2325" s="27"/>
      <c r="X2325" s="27"/>
      <c r="Y2325" s="27"/>
      <c r="Z2325" s="27"/>
    </row>
    <row r="2326" spans="1:26" ht="15" outlineLevel="1">
      <c r="A2326" s="372">
        <f t="shared" si="89"/>
        <v>2213</v>
      </c>
      <c r="B2326" s="412" t="s">
        <v>5534</v>
      </c>
      <c r="C2326" s="291" t="s">
        <v>126</v>
      </c>
      <c r="D2326" s="310">
        <v>10</v>
      </c>
      <c r="E2326" s="310">
        <v>10</v>
      </c>
      <c r="F2326" s="310"/>
      <c r="G2326" s="310"/>
      <c r="H2326" s="310"/>
      <c r="I2326" s="282" t="s">
        <v>2345</v>
      </c>
      <c r="J2326" s="575"/>
      <c r="K2326" s="661"/>
      <c r="L2326" s="27"/>
      <c r="M2326" s="27"/>
      <c r="N2326" s="27"/>
      <c r="O2326" s="27"/>
      <c r="P2326" s="27"/>
      <c r="Q2326" s="27"/>
      <c r="R2326" s="27"/>
      <c r="S2326" s="27"/>
      <c r="T2326" s="27"/>
      <c r="U2326" s="27"/>
      <c r="V2326" s="27"/>
      <c r="W2326" s="27"/>
      <c r="X2326" s="27"/>
      <c r="Y2326" s="27"/>
      <c r="Z2326" s="27"/>
    </row>
    <row r="2327" spans="1:26" ht="51" outlineLevel="1">
      <c r="A2327" s="372">
        <f t="shared" si="89"/>
        <v>2214</v>
      </c>
      <c r="B2327" s="102" t="s">
        <v>5535</v>
      </c>
      <c r="C2327" s="291" t="s">
        <v>126</v>
      </c>
      <c r="D2327" s="310">
        <v>430</v>
      </c>
      <c r="E2327" s="310">
        <v>430</v>
      </c>
      <c r="F2327" s="310"/>
      <c r="G2327" s="310"/>
      <c r="H2327" s="310"/>
      <c r="I2327" s="282" t="s">
        <v>5536</v>
      </c>
      <c r="J2327" s="575"/>
      <c r="K2327" s="661"/>
      <c r="L2327" s="27"/>
      <c r="M2327" s="27"/>
      <c r="N2327" s="27"/>
      <c r="O2327" s="27"/>
      <c r="P2327" s="27"/>
      <c r="Q2327" s="27"/>
      <c r="R2327" s="27"/>
      <c r="S2327" s="27"/>
      <c r="T2327" s="27"/>
      <c r="U2327" s="27"/>
      <c r="V2327" s="27"/>
      <c r="W2327" s="27"/>
      <c r="X2327" s="27"/>
      <c r="Y2327" s="27"/>
      <c r="Z2327" s="27"/>
    </row>
    <row r="2328" spans="1:26" ht="15" outlineLevel="1">
      <c r="A2328" s="372">
        <f t="shared" si="89"/>
        <v>2215</v>
      </c>
      <c r="B2328" s="412" t="s">
        <v>5537</v>
      </c>
      <c r="C2328" s="291" t="s">
        <v>126</v>
      </c>
      <c r="D2328" s="310">
        <v>8</v>
      </c>
      <c r="E2328" s="310">
        <v>8</v>
      </c>
      <c r="F2328" s="310"/>
      <c r="G2328" s="310"/>
      <c r="H2328" s="310"/>
      <c r="I2328" s="282" t="s">
        <v>5538</v>
      </c>
      <c r="J2328" s="291" t="s">
        <v>5539</v>
      </c>
      <c r="K2328" s="661"/>
      <c r="L2328" s="27"/>
      <c r="M2328" s="27"/>
      <c r="N2328" s="27"/>
      <c r="O2328" s="27"/>
      <c r="P2328" s="27"/>
      <c r="Q2328" s="27"/>
      <c r="R2328" s="27"/>
      <c r="S2328" s="27"/>
      <c r="T2328" s="27"/>
      <c r="U2328" s="27"/>
      <c r="V2328" s="27"/>
      <c r="W2328" s="27"/>
      <c r="X2328" s="27"/>
      <c r="Y2328" s="27"/>
      <c r="Z2328" s="27"/>
    </row>
    <row r="2329" spans="1:26" ht="15" outlineLevel="1">
      <c r="A2329" s="372">
        <f t="shared" si="89"/>
        <v>2216</v>
      </c>
      <c r="B2329" s="102" t="s">
        <v>5540</v>
      </c>
      <c r="C2329" s="291" t="s">
        <v>126</v>
      </c>
      <c r="D2329" s="310">
        <v>20</v>
      </c>
      <c r="E2329" s="310">
        <v>20</v>
      </c>
      <c r="F2329" s="310"/>
      <c r="G2329" s="310"/>
      <c r="H2329" s="310"/>
      <c r="I2329" s="282" t="s">
        <v>5541</v>
      </c>
      <c r="J2329" s="575" t="s">
        <v>5460</v>
      </c>
      <c r="K2329" s="661"/>
      <c r="L2329" s="27"/>
      <c r="M2329" s="27"/>
      <c r="N2329" s="27"/>
      <c r="O2329" s="27"/>
      <c r="P2329" s="27"/>
      <c r="Q2329" s="27"/>
      <c r="R2329" s="27"/>
      <c r="S2329" s="27"/>
      <c r="T2329" s="27"/>
      <c r="U2329" s="27"/>
      <c r="V2329" s="27"/>
      <c r="W2329" s="27"/>
      <c r="X2329" s="27"/>
      <c r="Y2329" s="27"/>
      <c r="Z2329" s="27"/>
    </row>
    <row r="2330" spans="1:26" ht="25.5" outlineLevel="1">
      <c r="A2330" s="372">
        <f t="shared" si="89"/>
        <v>2217</v>
      </c>
      <c r="B2330" s="102" t="s">
        <v>5542</v>
      </c>
      <c r="C2330" s="291" t="s">
        <v>126</v>
      </c>
      <c r="D2330" s="310">
        <v>640</v>
      </c>
      <c r="E2330" s="310">
        <v>640</v>
      </c>
      <c r="F2330" s="310"/>
      <c r="G2330" s="310"/>
      <c r="H2330" s="310"/>
      <c r="I2330" s="282" t="s">
        <v>5543</v>
      </c>
      <c r="J2330" s="575"/>
      <c r="K2330" s="661"/>
      <c r="L2330" s="27"/>
      <c r="M2330" s="27"/>
      <c r="N2330" s="27"/>
      <c r="O2330" s="27"/>
      <c r="P2330" s="27"/>
      <c r="Q2330" s="27"/>
      <c r="R2330" s="27"/>
      <c r="S2330" s="27"/>
      <c r="T2330" s="27"/>
      <c r="U2330" s="27"/>
      <c r="V2330" s="27"/>
      <c r="W2330" s="27"/>
      <c r="X2330" s="27"/>
      <c r="Y2330" s="27"/>
      <c r="Z2330" s="27"/>
    </row>
    <row r="2331" spans="1:26" ht="15" outlineLevel="1">
      <c r="A2331" s="372">
        <f t="shared" si="89"/>
        <v>2218</v>
      </c>
      <c r="B2331" s="102" t="s">
        <v>5544</v>
      </c>
      <c r="C2331" s="291" t="s">
        <v>126</v>
      </c>
      <c r="D2331" s="310">
        <v>185</v>
      </c>
      <c r="E2331" s="310">
        <v>185</v>
      </c>
      <c r="F2331" s="310"/>
      <c r="G2331" s="310"/>
      <c r="H2331" s="310"/>
      <c r="I2331" s="657" t="s">
        <v>5492</v>
      </c>
      <c r="J2331" s="575"/>
      <c r="K2331" s="661"/>
      <c r="L2331" s="27"/>
      <c r="M2331" s="27"/>
      <c r="N2331" s="27"/>
      <c r="O2331" s="27"/>
      <c r="P2331" s="27"/>
      <c r="Q2331" s="27"/>
      <c r="R2331" s="27"/>
      <c r="S2331" s="27"/>
      <c r="T2331" s="27"/>
      <c r="U2331" s="27"/>
      <c r="V2331" s="27"/>
      <c r="W2331" s="27"/>
      <c r="X2331" s="27"/>
      <c r="Y2331" s="27"/>
      <c r="Z2331" s="27"/>
    </row>
    <row r="2332" spans="1:26" ht="51" outlineLevel="1">
      <c r="A2332" s="372">
        <f t="shared" si="89"/>
        <v>2219</v>
      </c>
      <c r="B2332" s="102" t="s">
        <v>5545</v>
      </c>
      <c r="C2332" s="291" t="s">
        <v>126</v>
      </c>
      <c r="D2332" s="310">
        <v>19</v>
      </c>
      <c r="E2332" s="310">
        <v>19</v>
      </c>
      <c r="F2332" s="310"/>
      <c r="G2332" s="310"/>
      <c r="H2332" s="310"/>
      <c r="I2332" s="657"/>
      <c r="J2332" s="575"/>
      <c r="K2332" s="661"/>
      <c r="L2332" s="27"/>
      <c r="M2332" s="27"/>
      <c r="N2332" s="27"/>
      <c r="O2332" s="27"/>
      <c r="P2332" s="27"/>
      <c r="Q2332" s="27"/>
      <c r="R2332" s="27"/>
      <c r="S2332" s="27"/>
      <c r="T2332" s="27"/>
      <c r="U2332" s="27"/>
      <c r="V2332" s="27"/>
      <c r="W2332" s="27"/>
      <c r="X2332" s="27"/>
      <c r="Y2332" s="27"/>
      <c r="Z2332" s="27"/>
    </row>
    <row r="2333" spans="1:26" ht="25.5" outlineLevel="1">
      <c r="A2333" s="372">
        <f t="shared" si="89"/>
        <v>2220</v>
      </c>
      <c r="B2333" s="102" t="s">
        <v>5546</v>
      </c>
      <c r="C2333" s="291" t="s">
        <v>126</v>
      </c>
      <c r="D2333" s="310">
        <v>129</v>
      </c>
      <c r="E2333" s="310">
        <v>129</v>
      </c>
      <c r="F2333" s="310"/>
      <c r="G2333" s="310"/>
      <c r="H2333" s="310"/>
      <c r="I2333" s="282" t="s">
        <v>5547</v>
      </c>
      <c r="J2333" s="575"/>
      <c r="K2333" s="661"/>
      <c r="L2333" s="27"/>
      <c r="M2333" s="27"/>
      <c r="N2333" s="27"/>
      <c r="O2333" s="27"/>
      <c r="P2333" s="27"/>
      <c r="Q2333" s="27"/>
      <c r="R2333" s="27"/>
      <c r="S2333" s="27"/>
      <c r="T2333" s="27"/>
      <c r="U2333" s="27"/>
      <c r="V2333" s="27"/>
      <c r="W2333" s="27"/>
      <c r="X2333" s="27"/>
      <c r="Y2333" s="27"/>
      <c r="Z2333" s="27"/>
    </row>
    <row r="2334" spans="1:26" ht="15" outlineLevel="1">
      <c r="A2334" s="372">
        <f t="shared" si="89"/>
        <v>2221</v>
      </c>
      <c r="B2334" s="102" t="s">
        <v>5548</v>
      </c>
      <c r="C2334" s="291" t="s">
        <v>126</v>
      </c>
      <c r="D2334" s="310">
        <v>40</v>
      </c>
      <c r="E2334" s="310">
        <v>40</v>
      </c>
      <c r="F2334" s="310"/>
      <c r="G2334" s="310"/>
      <c r="H2334" s="310"/>
      <c r="I2334" s="282" t="s">
        <v>5532</v>
      </c>
      <c r="J2334" s="575"/>
      <c r="K2334" s="661"/>
      <c r="L2334" s="27"/>
      <c r="M2334" s="27"/>
      <c r="N2334" s="27"/>
      <c r="O2334" s="27"/>
      <c r="P2334" s="27"/>
      <c r="Q2334" s="27"/>
      <c r="R2334" s="27"/>
      <c r="S2334" s="27"/>
      <c r="T2334" s="27"/>
      <c r="U2334" s="27"/>
      <c r="V2334" s="27"/>
      <c r="W2334" s="27"/>
      <c r="X2334" s="27"/>
      <c r="Y2334" s="27"/>
      <c r="Z2334" s="27"/>
    </row>
    <row r="2335" spans="1:26" ht="15" outlineLevel="1">
      <c r="A2335" s="372">
        <f t="shared" si="89"/>
        <v>2222</v>
      </c>
      <c r="B2335" s="102" t="s">
        <v>5549</v>
      </c>
      <c r="C2335" s="291" t="s">
        <v>5550</v>
      </c>
      <c r="D2335" s="310">
        <v>10</v>
      </c>
      <c r="E2335" s="310"/>
      <c r="F2335" s="310">
        <v>10</v>
      </c>
      <c r="G2335" s="310"/>
      <c r="H2335" s="310"/>
      <c r="I2335" s="657" t="s">
        <v>5532</v>
      </c>
      <c r="J2335" s="291" t="s">
        <v>5460</v>
      </c>
      <c r="K2335" s="661" t="s">
        <v>22</v>
      </c>
      <c r="L2335" s="27"/>
      <c r="M2335" s="27"/>
      <c r="N2335" s="27"/>
      <c r="O2335" s="27"/>
      <c r="P2335" s="27"/>
      <c r="Q2335" s="27"/>
      <c r="R2335" s="27"/>
      <c r="S2335" s="27"/>
      <c r="T2335" s="27"/>
      <c r="U2335" s="27"/>
      <c r="V2335" s="27"/>
      <c r="W2335" s="27"/>
      <c r="X2335" s="27"/>
      <c r="Y2335" s="27"/>
      <c r="Z2335" s="27"/>
    </row>
    <row r="2336" spans="1:26" ht="38.25" outlineLevel="1">
      <c r="A2336" s="372">
        <f t="shared" ref="A2336:A2394" si="90">A2335+1</f>
        <v>2223</v>
      </c>
      <c r="B2336" s="347" t="s">
        <v>5551</v>
      </c>
      <c r="C2336" s="291" t="s">
        <v>126</v>
      </c>
      <c r="D2336" s="310">
        <v>15</v>
      </c>
      <c r="E2336" s="310"/>
      <c r="F2336" s="310">
        <v>15</v>
      </c>
      <c r="G2336" s="310"/>
      <c r="H2336" s="310"/>
      <c r="I2336" s="657"/>
      <c r="J2336" s="291" t="s">
        <v>5552</v>
      </c>
      <c r="K2336" s="661"/>
      <c r="L2336" s="27"/>
      <c r="M2336" s="27"/>
      <c r="N2336" s="27"/>
      <c r="O2336" s="27"/>
      <c r="P2336" s="27"/>
      <c r="Q2336" s="27"/>
      <c r="R2336" s="27"/>
      <c r="S2336" s="27"/>
      <c r="T2336" s="27"/>
      <c r="U2336" s="27"/>
      <c r="V2336" s="27"/>
      <c r="W2336" s="27"/>
      <c r="X2336" s="27"/>
      <c r="Y2336" s="27"/>
      <c r="Z2336" s="27"/>
    </row>
    <row r="2337" spans="1:26" ht="25.5" outlineLevel="1">
      <c r="A2337" s="372">
        <f t="shared" si="90"/>
        <v>2224</v>
      </c>
      <c r="B2337" s="102" t="s">
        <v>5553</v>
      </c>
      <c r="C2337" s="291" t="s">
        <v>5554</v>
      </c>
      <c r="D2337" s="310">
        <v>156</v>
      </c>
      <c r="E2337" s="310"/>
      <c r="F2337" s="310">
        <v>156</v>
      </c>
      <c r="G2337" s="310"/>
      <c r="H2337" s="310"/>
      <c r="I2337" s="657"/>
      <c r="J2337" s="575" t="s">
        <v>5460</v>
      </c>
      <c r="K2337" s="661"/>
      <c r="L2337" s="27"/>
      <c r="M2337" s="27"/>
      <c r="N2337" s="27"/>
      <c r="O2337" s="27"/>
      <c r="P2337" s="27"/>
      <c r="Q2337" s="27"/>
      <c r="R2337" s="27"/>
      <c r="S2337" s="27"/>
      <c r="T2337" s="27"/>
      <c r="U2337" s="27"/>
      <c r="V2337" s="27"/>
      <c r="W2337" s="27"/>
      <c r="X2337" s="27"/>
      <c r="Y2337" s="27"/>
      <c r="Z2337" s="27"/>
    </row>
    <row r="2338" spans="1:26" ht="25.5" outlineLevel="1">
      <c r="A2338" s="372">
        <f t="shared" si="90"/>
        <v>2225</v>
      </c>
      <c r="B2338" s="102" t="s">
        <v>5555</v>
      </c>
      <c r="C2338" s="291" t="s">
        <v>1312</v>
      </c>
      <c r="D2338" s="310">
        <v>108</v>
      </c>
      <c r="E2338" s="310"/>
      <c r="F2338" s="310">
        <v>108</v>
      </c>
      <c r="G2338" s="310"/>
      <c r="H2338" s="310"/>
      <c r="I2338" s="657"/>
      <c r="J2338" s="575"/>
      <c r="K2338" s="661"/>
      <c r="L2338" s="27"/>
      <c r="M2338" s="27"/>
      <c r="N2338" s="27"/>
      <c r="O2338" s="27"/>
      <c r="P2338" s="27"/>
      <c r="Q2338" s="27"/>
      <c r="R2338" s="27"/>
      <c r="S2338" s="27"/>
      <c r="T2338" s="27"/>
      <c r="U2338" s="27"/>
      <c r="V2338" s="27"/>
      <c r="W2338" s="27"/>
      <c r="X2338" s="27"/>
      <c r="Y2338" s="27"/>
      <c r="Z2338" s="27"/>
    </row>
    <row r="2339" spans="1:26" ht="25.5" customHeight="1" outlineLevel="1">
      <c r="A2339" s="372">
        <f t="shared" si="90"/>
        <v>2226</v>
      </c>
      <c r="B2339" s="102" t="s">
        <v>5556</v>
      </c>
      <c r="C2339" s="291" t="s">
        <v>5554</v>
      </c>
      <c r="D2339" s="310">
        <v>60</v>
      </c>
      <c r="E2339" s="310"/>
      <c r="F2339" s="310">
        <v>60</v>
      </c>
      <c r="G2339" s="310"/>
      <c r="H2339" s="310"/>
      <c r="I2339" s="657"/>
      <c r="J2339" s="575"/>
      <c r="K2339" s="661"/>
      <c r="L2339" s="27"/>
      <c r="M2339" s="27"/>
      <c r="N2339" s="27"/>
      <c r="O2339" s="27"/>
      <c r="P2339" s="27"/>
      <c r="Q2339" s="27"/>
      <c r="R2339" s="27"/>
      <c r="S2339" s="27"/>
      <c r="T2339" s="27"/>
      <c r="U2339" s="27"/>
      <c r="V2339" s="27"/>
      <c r="W2339" s="27"/>
      <c r="X2339" s="27"/>
      <c r="Y2339" s="27"/>
      <c r="Z2339" s="27"/>
    </row>
    <row r="2340" spans="1:26" ht="25.5" outlineLevel="1">
      <c r="A2340" s="372">
        <f t="shared" si="90"/>
        <v>2227</v>
      </c>
      <c r="B2340" s="102" t="s">
        <v>5557</v>
      </c>
      <c r="C2340" s="291" t="s">
        <v>5558</v>
      </c>
      <c r="D2340" s="310">
        <v>460</v>
      </c>
      <c r="E2340" s="310"/>
      <c r="F2340" s="310">
        <v>460</v>
      </c>
      <c r="G2340" s="310"/>
      <c r="H2340" s="310"/>
      <c r="I2340" s="657"/>
      <c r="J2340" s="575"/>
      <c r="K2340" s="661"/>
      <c r="L2340" s="27"/>
      <c r="M2340" s="27"/>
      <c r="N2340" s="27"/>
      <c r="O2340" s="27"/>
      <c r="P2340" s="27"/>
      <c r="Q2340" s="27"/>
      <c r="R2340" s="27"/>
      <c r="S2340" s="27"/>
      <c r="T2340" s="27"/>
      <c r="U2340" s="27"/>
      <c r="V2340" s="27"/>
      <c r="W2340" s="27"/>
      <c r="X2340" s="27"/>
      <c r="Y2340" s="27"/>
      <c r="Z2340" s="27"/>
    </row>
    <row r="2341" spans="1:26" ht="15" outlineLevel="1">
      <c r="A2341" s="372">
        <f t="shared" si="90"/>
        <v>2228</v>
      </c>
      <c r="B2341" s="102" t="s">
        <v>5559</v>
      </c>
      <c r="C2341" s="291" t="s">
        <v>5499</v>
      </c>
      <c r="D2341" s="310">
        <v>500</v>
      </c>
      <c r="E2341" s="310"/>
      <c r="F2341" s="310">
        <v>500</v>
      </c>
      <c r="G2341" s="310"/>
      <c r="H2341" s="310"/>
      <c r="I2341" s="657"/>
      <c r="J2341" s="291" t="s">
        <v>5560</v>
      </c>
      <c r="K2341" s="661"/>
      <c r="L2341" s="27"/>
      <c r="M2341" s="27"/>
      <c r="N2341" s="27"/>
      <c r="O2341" s="27"/>
      <c r="P2341" s="27"/>
      <c r="Q2341" s="27"/>
      <c r="R2341" s="27"/>
      <c r="S2341" s="27"/>
      <c r="T2341" s="27"/>
      <c r="U2341" s="27"/>
      <c r="V2341" s="27"/>
      <c r="W2341" s="27"/>
      <c r="X2341" s="27"/>
      <c r="Y2341" s="27"/>
      <c r="Z2341" s="27"/>
    </row>
    <row r="2342" spans="1:26" ht="15" outlineLevel="1">
      <c r="A2342" s="372">
        <f t="shared" si="90"/>
        <v>2229</v>
      </c>
      <c r="B2342" s="102" t="s">
        <v>5561</v>
      </c>
      <c r="C2342" s="291" t="s">
        <v>126</v>
      </c>
      <c r="D2342" s="310">
        <v>144</v>
      </c>
      <c r="E2342" s="310"/>
      <c r="F2342" s="310">
        <v>144</v>
      </c>
      <c r="G2342" s="310"/>
      <c r="H2342" s="310"/>
      <c r="I2342" s="657"/>
      <c r="J2342" s="291" t="s">
        <v>5460</v>
      </c>
      <c r="K2342" s="661"/>
      <c r="L2342" s="27"/>
      <c r="M2342" s="27"/>
      <c r="N2342" s="27"/>
      <c r="O2342" s="27"/>
      <c r="P2342" s="27"/>
      <c r="Q2342" s="27"/>
      <c r="R2342" s="27"/>
      <c r="S2342" s="27"/>
      <c r="T2342" s="27"/>
      <c r="U2342" s="27"/>
      <c r="V2342" s="27"/>
      <c r="W2342" s="27"/>
      <c r="X2342" s="27"/>
      <c r="Y2342" s="27"/>
      <c r="Z2342" s="27"/>
    </row>
    <row r="2343" spans="1:26" ht="15" outlineLevel="1">
      <c r="A2343" s="372">
        <f t="shared" si="90"/>
        <v>2230</v>
      </c>
      <c r="B2343" s="102" t="s">
        <v>5562</v>
      </c>
      <c r="C2343" s="291" t="s">
        <v>126</v>
      </c>
      <c r="D2343" s="310">
        <v>2</v>
      </c>
      <c r="E2343" s="310"/>
      <c r="F2343" s="310">
        <v>2</v>
      </c>
      <c r="G2343" s="310"/>
      <c r="H2343" s="310"/>
      <c r="I2343" s="657"/>
      <c r="J2343" s="291" t="s">
        <v>5563</v>
      </c>
      <c r="K2343" s="661"/>
      <c r="L2343" s="27"/>
      <c r="M2343" s="27"/>
      <c r="N2343" s="27"/>
      <c r="O2343" s="27"/>
      <c r="P2343" s="27"/>
      <c r="Q2343" s="27"/>
      <c r="R2343" s="27"/>
      <c r="S2343" s="27"/>
      <c r="T2343" s="27"/>
      <c r="U2343" s="27"/>
      <c r="V2343" s="27"/>
      <c r="W2343" s="27"/>
      <c r="X2343" s="27"/>
      <c r="Y2343" s="27"/>
      <c r="Z2343" s="27"/>
    </row>
    <row r="2344" spans="1:26" ht="15" outlineLevel="1">
      <c r="A2344" s="372">
        <f t="shared" si="90"/>
        <v>2231</v>
      </c>
      <c r="B2344" s="102" t="s">
        <v>5562</v>
      </c>
      <c r="C2344" s="291" t="s">
        <v>126</v>
      </c>
      <c r="D2344" s="310">
        <v>2</v>
      </c>
      <c r="E2344" s="310"/>
      <c r="F2344" s="310">
        <v>2</v>
      </c>
      <c r="G2344" s="310"/>
      <c r="H2344" s="310"/>
      <c r="I2344" s="657"/>
      <c r="J2344" s="291" t="s">
        <v>5564</v>
      </c>
      <c r="K2344" s="661"/>
      <c r="L2344" s="27"/>
      <c r="M2344" s="27"/>
      <c r="N2344" s="27"/>
      <c r="O2344" s="27"/>
      <c r="P2344" s="27"/>
      <c r="Q2344" s="27"/>
      <c r="R2344" s="27"/>
      <c r="S2344" s="27"/>
      <c r="T2344" s="27"/>
      <c r="U2344" s="27"/>
      <c r="V2344" s="27"/>
      <c r="W2344" s="27"/>
      <c r="X2344" s="27"/>
      <c r="Y2344" s="27"/>
      <c r="Z2344" s="27"/>
    </row>
    <row r="2345" spans="1:26" ht="25.5" customHeight="1" outlineLevel="1">
      <c r="A2345" s="372">
        <f t="shared" si="90"/>
        <v>2232</v>
      </c>
      <c r="B2345" s="102" t="s">
        <v>5565</v>
      </c>
      <c r="C2345" s="291" t="s">
        <v>126</v>
      </c>
      <c r="D2345" s="310">
        <v>4</v>
      </c>
      <c r="E2345" s="310"/>
      <c r="F2345" s="310">
        <v>4</v>
      </c>
      <c r="G2345" s="310"/>
      <c r="H2345" s="310"/>
      <c r="I2345" s="657"/>
      <c r="J2345" s="575" t="s">
        <v>5460</v>
      </c>
      <c r="K2345" s="661"/>
      <c r="L2345" s="27"/>
      <c r="M2345" s="27"/>
      <c r="N2345" s="27"/>
      <c r="O2345" s="27"/>
      <c r="P2345" s="27"/>
      <c r="Q2345" s="27"/>
      <c r="R2345" s="27"/>
      <c r="S2345" s="27"/>
      <c r="T2345" s="27"/>
      <c r="U2345" s="27"/>
      <c r="V2345" s="27"/>
      <c r="W2345" s="27"/>
      <c r="X2345" s="27"/>
      <c r="Y2345" s="27"/>
      <c r="Z2345" s="27"/>
    </row>
    <row r="2346" spans="1:26" ht="25.5" customHeight="1" outlineLevel="1">
      <c r="A2346" s="372">
        <f t="shared" si="90"/>
        <v>2233</v>
      </c>
      <c r="B2346" s="102" t="s">
        <v>5566</v>
      </c>
      <c r="C2346" s="291" t="s">
        <v>126</v>
      </c>
      <c r="D2346" s="310">
        <v>1</v>
      </c>
      <c r="E2346" s="310"/>
      <c r="F2346" s="310">
        <v>1</v>
      </c>
      <c r="G2346" s="310"/>
      <c r="H2346" s="310"/>
      <c r="I2346" s="657"/>
      <c r="J2346" s="575"/>
      <c r="K2346" s="661"/>
      <c r="L2346" s="27"/>
      <c r="M2346" s="27"/>
      <c r="N2346" s="27"/>
      <c r="O2346" s="27"/>
      <c r="P2346" s="27"/>
      <c r="Q2346" s="27"/>
      <c r="R2346" s="27"/>
      <c r="S2346" s="27"/>
      <c r="T2346" s="27"/>
      <c r="U2346" s="27"/>
      <c r="V2346" s="27"/>
      <c r="W2346" s="27"/>
      <c r="X2346" s="27"/>
      <c r="Y2346" s="27"/>
      <c r="Z2346" s="27"/>
    </row>
    <row r="2347" spans="1:26" ht="25.5" customHeight="1" outlineLevel="1">
      <c r="A2347" s="372">
        <f t="shared" si="90"/>
        <v>2234</v>
      </c>
      <c r="B2347" s="102" t="s">
        <v>5567</v>
      </c>
      <c r="C2347" s="291" t="s">
        <v>126</v>
      </c>
      <c r="D2347" s="310">
        <v>60</v>
      </c>
      <c r="E2347" s="310"/>
      <c r="F2347" s="310">
        <v>60</v>
      </c>
      <c r="G2347" s="310"/>
      <c r="H2347" s="310"/>
      <c r="I2347" s="657"/>
      <c r="J2347" s="575"/>
      <c r="K2347" s="661"/>
      <c r="L2347" s="27"/>
      <c r="M2347" s="27"/>
      <c r="N2347" s="27"/>
      <c r="O2347" s="27"/>
      <c r="P2347" s="27"/>
      <c r="Q2347" s="27"/>
      <c r="R2347" s="27"/>
      <c r="S2347" s="27"/>
      <c r="T2347" s="27"/>
      <c r="U2347" s="27"/>
      <c r="V2347" s="27"/>
      <c r="W2347" s="27"/>
      <c r="X2347" s="27"/>
      <c r="Y2347" s="27"/>
      <c r="Z2347" s="27"/>
    </row>
    <row r="2348" spans="1:26" ht="15" outlineLevel="1">
      <c r="A2348" s="372">
        <f t="shared" si="90"/>
        <v>2235</v>
      </c>
      <c r="B2348" s="102" t="s">
        <v>5568</v>
      </c>
      <c r="C2348" s="291" t="s">
        <v>126</v>
      </c>
      <c r="D2348" s="310">
        <v>60</v>
      </c>
      <c r="E2348" s="310"/>
      <c r="F2348" s="310">
        <v>60</v>
      </c>
      <c r="G2348" s="310"/>
      <c r="H2348" s="310"/>
      <c r="I2348" s="657"/>
      <c r="J2348" s="291" t="s">
        <v>5569</v>
      </c>
      <c r="K2348" s="661"/>
      <c r="L2348" s="27"/>
      <c r="M2348" s="27"/>
      <c r="N2348" s="27"/>
      <c r="O2348" s="27"/>
      <c r="P2348" s="27"/>
      <c r="Q2348" s="27"/>
      <c r="R2348" s="27"/>
      <c r="S2348" s="27"/>
      <c r="T2348" s="27"/>
      <c r="U2348" s="27"/>
      <c r="V2348" s="27"/>
      <c r="W2348" s="27"/>
      <c r="X2348" s="27"/>
      <c r="Y2348" s="27"/>
      <c r="Z2348" s="27"/>
    </row>
    <row r="2349" spans="1:26" ht="15" outlineLevel="1">
      <c r="A2349" s="372">
        <f t="shared" si="90"/>
        <v>2236</v>
      </c>
      <c r="B2349" s="102" t="s">
        <v>5570</v>
      </c>
      <c r="C2349" s="291" t="s">
        <v>126</v>
      </c>
      <c r="D2349" s="310">
        <v>60</v>
      </c>
      <c r="E2349" s="310"/>
      <c r="F2349" s="310">
        <v>60</v>
      </c>
      <c r="G2349" s="310"/>
      <c r="H2349" s="310"/>
      <c r="I2349" s="657"/>
      <c r="J2349" s="291" t="s">
        <v>5460</v>
      </c>
      <c r="K2349" s="661"/>
      <c r="L2349" s="27"/>
      <c r="M2349" s="27"/>
      <c r="N2349" s="27"/>
      <c r="O2349" s="27"/>
      <c r="P2349" s="27"/>
      <c r="Q2349" s="27"/>
      <c r="R2349" s="27"/>
      <c r="S2349" s="27"/>
      <c r="T2349" s="27"/>
      <c r="U2349" s="27"/>
      <c r="V2349" s="27"/>
      <c r="W2349" s="27"/>
      <c r="X2349" s="27"/>
      <c r="Y2349" s="27"/>
      <c r="Z2349" s="27"/>
    </row>
    <row r="2350" spans="1:26" ht="25.5" outlineLevel="1">
      <c r="A2350" s="372">
        <f t="shared" si="90"/>
        <v>2237</v>
      </c>
      <c r="B2350" s="102" t="s">
        <v>5571</v>
      </c>
      <c r="C2350" s="291" t="s">
        <v>126</v>
      </c>
      <c r="D2350" s="310">
        <v>6</v>
      </c>
      <c r="E2350" s="310"/>
      <c r="F2350" s="310">
        <v>6</v>
      </c>
      <c r="G2350" s="310"/>
      <c r="H2350" s="310"/>
      <c r="I2350" s="657"/>
      <c r="J2350" s="291" t="s">
        <v>5572</v>
      </c>
      <c r="K2350" s="661"/>
      <c r="L2350" s="27"/>
      <c r="M2350" s="27"/>
      <c r="N2350" s="27"/>
      <c r="O2350" s="27"/>
      <c r="P2350" s="27"/>
      <c r="Q2350" s="27"/>
      <c r="R2350" s="27"/>
      <c r="S2350" s="27"/>
      <c r="T2350" s="27"/>
      <c r="U2350" s="27"/>
      <c r="V2350" s="27"/>
      <c r="W2350" s="27"/>
      <c r="X2350" s="27"/>
      <c r="Y2350" s="27"/>
      <c r="Z2350" s="27"/>
    </row>
    <row r="2351" spans="1:26" ht="15" outlineLevel="1">
      <c r="A2351" s="372">
        <f t="shared" si="90"/>
        <v>2238</v>
      </c>
      <c r="B2351" s="102" t="s">
        <v>5573</v>
      </c>
      <c r="C2351" s="291" t="s">
        <v>126</v>
      </c>
      <c r="D2351" s="310">
        <v>2</v>
      </c>
      <c r="E2351" s="310"/>
      <c r="F2351" s="310">
        <v>2</v>
      </c>
      <c r="G2351" s="310"/>
      <c r="H2351" s="310"/>
      <c r="I2351" s="657"/>
      <c r="J2351" s="291" t="s">
        <v>5574</v>
      </c>
      <c r="K2351" s="661"/>
      <c r="L2351" s="27"/>
      <c r="M2351" s="27"/>
      <c r="N2351" s="27"/>
      <c r="O2351" s="27"/>
      <c r="P2351" s="27"/>
      <c r="Q2351" s="27"/>
      <c r="R2351" s="27"/>
      <c r="S2351" s="27"/>
      <c r="T2351" s="27"/>
      <c r="U2351" s="27"/>
      <c r="V2351" s="27"/>
      <c r="W2351" s="27"/>
      <c r="X2351" s="27"/>
      <c r="Y2351" s="27"/>
      <c r="Z2351" s="27"/>
    </row>
    <row r="2352" spans="1:26" ht="25.5" customHeight="1" outlineLevel="1">
      <c r="A2352" s="372">
        <f t="shared" si="90"/>
        <v>2239</v>
      </c>
      <c r="B2352" s="102" t="s">
        <v>5575</v>
      </c>
      <c r="C2352" s="291" t="s">
        <v>126</v>
      </c>
      <c r="D2352" s="310">
        <v>60</v>
      </c>
      <c r="E2352" s="310"/>
      <c r="F2352" s="310">
        <v>60</v>
      </c>
      <c r="G2352" s="310"/>
      <c r="H2352" s="310"/>
      <c r="I2352" s="657"/>
      <c r="J2352" s="575" t="s">
        <v>5460</v>
      </c>
      <c r="K2352" s="661"/>
      <c r="L2352" s="27"/>
      <c r="M2352" s="27"/>
      <c r="N2352" s="27"/>
      <c r="O2352" s="27"/>
      <c r="P2352" s="27"/>
      <c r="Q2352" s="27"/>
      <c r="R2352" s="27"/>
      <c r="S2352" s="27"/>
      <c r="T2352" s="27"/>
      <c r="U2352" s="27"/>
      <c r="V2352" s="27"/>
      <c r="W2352" s="27"/>
      <c r="X2352" s="27"/>
      <c r="Y2352" s="27"/>
      <c r="Z2352" s="27"/>
    </row>
    <row r="2353" spans="1:26" ht="25.5" outlineLevel="1">
      <c r="A2353" s="372">
        <f t="shared" si="90"/>
        <v>2240</v>
      </c>
      <c r="B2353" s="102" t="s">
        <v>5576</v>
      </c>
      <c r="C2353" s="291" t="s">
        <v>126</v>
      </c>
      <c r="D2353" s="310">
        <v>201</v>
      </c>
      <c r="E2353" s="310"/>
      <c r="F2353" s="310">
        <v>201</v>
      </c>
      <c r="G2353" s="310"/>
      <c r="H2353" s="310"/>
      <c r="I2353" s="657"/>
      <c r="J2353" s="575"/>
      <c r="K2353" s="661"/>
      <c r="L2353" s="27"/>
      <c r="M2353" s="27"/>
      <c r="N2353" s="27"/>
      <c r="O2353" s="27"/>
      <c r="P2353" s="27"/>
      <c r="Q2353" s="27"/>
      <c r="R2353" s="27"/>
      <c r="S2353" s="27"/>
      <c r="T2353" s="27"/>
      <c r="U2353" s="27"/>
      <c r="V2353" s="27"/>
      <c r="W2353" s="27"/>
      <c r="X2353" s="27"/>
      <c r="Y2353" s="27"/>
      <c r="Z2353" s="27"/>
    </row>
    <row r="2354" spans="1:26" ht="25.5" customHeight="1" outlineLevel="1">
      <c r="A2354" s="372">
        <f t="shared" si="90"/>
        <v>2241</v>
      </c>
      <c r="B2354" s="102" t="s">
        <v>5577</v>
      </c>
      <c r="C2354" s="291" t="s">
        <v>201</v>
      </c>
      <c r="D2354" s="310">
        <v>82</v>
      </c>
      <c r="E2354" s="310"/>
      <c r="F2354" s="310">
        <v>82</v>
      </c>
      <c r="G2354" s="310"/>
      <c r="H2354" s="310"/>
      <c r="I2354" s="657"/>
      <c r="J2354" s="575"/>
      <c r="K2354" s="661"/>
      <c r="L2354" s="27"/>
      <c r="M2354" s="27"/>
      <c r="N2354" s="27"/>
      <c r="O2354" s="27"/>
      <c r="P2354" s="27"/>
      <c r="Q2354" s="27"/>
      <c r="R2354" s="27"/>
      <c r="S2354" s="27"/>
      <c r="T2354" s="27"/>
      <c r="U2354" s="27"/>
      <c r="V2354" s="27"/>
      <c r="W2354" s="27"/>
      <c r="X2354" s="27"/>
      <c r="Y2354" s="27"/>
      <c r="Z2354" s="27"/>
    </row>
    <row r="2355" spans="1:26" ht="25.5" customHeight="1" outlineLevel="1">
      <c r="A2355" s="372">
        <f t="shared" si="90"/>
        <v>2242</v>
      </c>
      <c r="B2355" s="347" t="s">
        <v>5578</v>
      </c>
      <c r="C2355" s="291" t="s">
        <v>126</v>
      </c>
      <c r="D2355" s="310">
        <v>4</v>
      </c>
      <c r="E2355" s="310"/>
      <c r="F2355" s="310">
        <v>4</v>
      </c>
      <c r="G2355" s="310"/>
      <c r="H2355" s="310"/>
      <c r="I2355" s="282" t="s">
        <v>1303</v>
      </c>
      <c r="J2355" s="575"/>
      <c r="K2355" s="661"/>
      <c r="L2355" s="27"/>
      <c r="M2355" s="27"/>
      <c r="N2355" s="27"/>
      <c r="O2355" s="27"/>
      <c r="P2355" s="27"/>
      <c r="Q2355" s="27"/>
      <c r="R2355" s="27"/>
      <c r="S2355" s="27"/>
      <c r="T2355" s="27"/>
      <c r="U2355" s="27"/>
      <c r="V2355" s="27"/>
      <c r="W2355" s="27"/>
      <c r="X2355" s="27"/>
      <c r="Y2355" s="27"/>
      <c r="Z2355" s="27"/>
    </row>
    <row r="2356" spans="1:26" ht="25.5" customHeight="1" outlineLevel="1">
      <c r="A2356" s="372">
        <f t="shared" si="90"/>
        <v>2243</v>
      </c>
      <c r="B2356" s="102" t="s">
        <v>5579</v>
      </c>
      <c r="C2356" s="291" t="s">
        <v>126</v>
      </c>
      <c r="D2356" s="310">
        <v>10</v>
      </c>
      <c r="E2356" s="310"/>
      <c r="F2356" s="310">
        <v>10</v>
      </c>
      <c r="G2356" s="310"/>
      <c r="H2356" s="310"/>
      <c r="I2356" s="282" t="s">
        <v>5580</v>
      </c>
      <c r="J2356" s="575"/>
      <c r="K2356" s="661"/>
      <c r="L2356" s="27"/>
      <c r="M2356" s="27"/>
      <c r="N2356" s="27"/>
      <c r="O2356" s="27"/>
      <c r="P2356" s="27"/>
      <c r="Q2356" s="27"/>
      <c r="R2356" s="27"/>
      <c r="S2356" s="27"/>
      <c r="T2356" s="27"/>
      <c r="U2356" s="27"/>
      <c r="V2356" s="27"/>
      <c r="W2356" s="27"/>
      <c r="X2356" s="27"/>
      <c r="Y2356" s="27"/>
      <c r="Z2356" s="27"/>
    </row>
    <row r="2357" spans="1:26" ht="15" outlineLevel="1">
      <c r="A2357" s="372">
        <f t="shared" si="90"/>
        <v>2244</v>
      </c>
      <c r="B2357" s="102" t="s">
        <v>5581</v>
      </c>
      <c r="C2357" s="291" t="s">
        <v>126</v>
      </c>
      <c r="D2357" s="310">
        <v>58</v>
      </c>
      <c r="E2357" s="310"/>
      <c r="F2357" s="310">
        <v>58</v>
      </c>
      <c r="G2357" s="310"/>
      <c r="H2357" s="310"/>
      <c r="I2357" s="657" t="s">
        <v>2388</v>
      </c>
      <c r="J2357" s="291" t="s">
        <v>5582</v>
      </c>
      <c r="K2357" s="661"/>
      <c r="L2357" s="27"/>
      <c r="M2357" s="27"/>
      <c r="N2357" s="27"/>
      <c r="O2357" s="27"/>
      <c r="P2357" s="27"/>
      <c r="Q2357" s="27"/>
      <c r="R2357" s="27"/>
      <c r="S2357" s="27"/>
      <c r="T2357" s="27"/>
      <c r="U2357" s="27"/>
      <c r="V2357" s="27"/>
      <c r="W2357" s="27"/>
      <c r="X2357" s="27"/>
      <c r="Y2357" s="27"/>
      <c r="Z2357" s="27"/>
    </row>
    <row r="2358" spans="1:26" ht="15" outlineLevel="1">
      <c r="A2358" s="372">
        <f t="shared" si="90"/>
        <v>2245</v>
      </c>
      <c r="B2358" s="102" t="s">
        <v>5583</v>
      </c>
      <c r="C2358" s="291" t="s">
        <v>126</v>
      </c>
      <c r="D2358" s="310">
        <v>12</v>
      </c>
      <c r="E2358" s="310"/>
      <c r="F2358" s="310">
        <v>12</v>
      </c>
      <c r="G2358" s="310"/>
      <c r="H2358" s="310"/>
      <c r="I2358" s="657"/>
      <c r="J2358" s="170" t="s">
        <v>5584</v>
      </c>
      <c r="K2358" s="661"/>
      <c r="L2358" s="27"/>
      <c r="M2358" s="27"/>
      <c r="N2358" s="27"/>
      <c r="O2358" s="27"/>
      <c r="P2358" s="27"/>
      <c r="Q2358" s="27"/>
      <c r="R2358" s="27"/>
      <c r="S2358" s="27"/>
      <c r="T2358" s="27"/>
      <c r="U2358" s="27"/>
      <c r="V2358" s="27"/>
      <c r="W2358" s="27"/>
      <c r="X2358" s="27"/>
      <c r="Y2358" s="27"/>
      <c r="Z2358" s="27"/>
    </row>
    <row r="2359" spans="1:26" ht="25.5" customHeight="1" outlineLevel="1">
      <c r="A2359" s="372">
        <f t="shared" si="90"/>
        <v>2246</v>
      </c>
      <c r="B2359" s="102" t="s">
        <v>5585</v>
      </c>
      <c r="C2359" s="291" t="s">
        <v>126</v>
      </c>
      <c r="D2359" s="310">
        <v>6</v>
      </c>
      <c r="E2359" s="310"/>
      <c r="F2359" s="310">
        <v>6</v>
      </c>
      <c r="G2359" s="310"/>
      <c r="H2359" s="310"/>
      <c r="I2359" s="657"/>
      <c r="J2359" s="575" t="s">
        <v>5460</v>
      </c>
      <c r="K2359" s="661"/>
      <c r="L2359" s="27"/>
      <c r="M2359" s="27"/>
      <c r="N2359" s="27"/>
      <c r="O2359" s="27"/>
      <c r="P2359" s="27"/>
      <c r="Q2359" s="27"/>
      <c r="R2359" s="27"/>
      <c r="S2359" s="27"/>
      <c r="T2359" s="27"/>
      <c r="U2359" s="27"/>
      <c r="V2359" s="27"/>
      <c r="W2359" s="27"/>
      <c r="X2359" s="27"/>
      <c r="Y2359" s="27"/>
      <c r="Z2359" s="27"/>
    </row>
    <row r="2360" spans="1:26" ht="25.5" outlineLevel="1">
      <c r="A2360" s="372">
        <f t="shared" si="90"/>
        <v>2247</v>
      </c>
      <c r="B2360" s="412" t="s">
        <v>5586</v>
      </c>
      <c r="C2360" s="291" t="s">
        <v>126</v>
      </c>
      <c r="D2360" s="310">
        <v>2</v>
      </c>
      <c r="E2360" s="310"/>
      <c r="F2360" s="310">
        <v>2</v>
      </c>
      <c r="G2360" s="310"/>
      <c r="H2360" s="310"/>
      <c r="I2360" s="282" t="s">
        <v>5587</v>
      </c>
      <c r="J2360" s="575"/>
      <c r="K2360" s="661"/>
      <c r="L2360" s="27"/>
      <c r="M2360" s="27"/>
      <c r="N2360" s="27"/>
      <c r="O2360" s="27"/>
      <c r="P2360" s="27"/>
      <c r="Q2360" s="27"/>
      <c r="R2360" s="27"/>
      <c r="S2360" s="27"/>
      <c r="T2360" s="27"/>
      <c r="U2360" s="27"/>
      <c r="V2360" s="27"/>
      <c r="W2360" s="27"/>
      <c r="X2360" s="27"/>
      <c r="Y2360" s="27"/>
      <c r="Z2360" s="27"/>
    </row>
    <row r="2361" spans="1:26" ht="25.5" customHeight="1" outlineLevel="1">
      <c r="A2361" s="372">
        <f t="shared" si="90"/>
        <v>2248</v>
      </c>
      <c r="B2361" s="412" t="s">
        <v>5588</v>
      </c>
      <c r="C2361" s="291" t="s">
        <v>126</v>
      </c>
      <c r="D2361" s="310">
        <v>24</v>
      </c>
      <c r="E2361" s="310"/>
      <c r="F2361" s="310">
        <v>24</v>
      </c>
      <c r="G2361" s="310"/>
      <c r="H2361" s="310"/>
      <c r="I2361" s="282" t="s">
        <v>5580</v>
      </c>
      <c r="J2361" s="575"/>
      <c r="K2361" s="661"/>
      <c r="L2361" s="27"/>
      <c r="M2361" s="27"/>
      <c r="N2361" s="27"/>
      <c r="O2361" s="27"/>
      <c r="P2361" s="27"/>
      <c r="Q2361" s="27"/>
      <c r="R2361" s="27"/>
      <c r="S2361" s="27"/>
      <c r="T2361" s="27"/>
      <c r="U2361" s="27"/>
      <c r="V2361" s="27"/>
      <c r="W2361" s="27"/>
      <c r="X2361" s="27"/>
      <c r="Y2361" s="27"/>
      <c r="Z2361" s="27"/>
    </row>
    <row r="2362" spans="1:26" ht="25.5" outlineLevel="1">
      <c r="A2362" s="372">
        <f t="shared" si="90"/>
        <v>2249</v>
      </c>
      <c r="B2362" s="102" t="s">
        <v>5589</v>
      </c>
      <c r="C2362" s="291" t="s">
        <v>126</v>
      </c>
      <c r="D2362" s="310">
        <v>2</v>
      </c>
      <c r="E2362" s="310"/>
      <c r="F2362" s="310">
        <v>2</v>
      </c>
      <c r="G2362" s="310"/>
      <c r="H2362" s="310"/>
      <c r="I2362" s="282" t="s">
        <v>5483</v>
      </c>
      <c r="J2362" s="291" t="s">
        <v>5590</v>
      </c>
      <c r="K2362" s="661"/>
      <c r="L2362" s="27"/>
      <c r="M2362" s="27"/>
      <c r="N2362" s="27"/>
      <c r="O2362" s="27"/>
      <c r="P2362" s="27"/>
      <c r="Q2362" s="27"/>
      <c r="R2362" s="27"/>
      <c r="S2362" s="27"/>
      <c r="T2362" s="27"/>
      <c r="U2362" s="27"/>
      <c r="V2362" s="27"/>
      <c r="W2362" s="27"/>
      <c r="X2362" s="27"/>
      <c r="Y2362" s="27"/>
      <c r="Z2362" s="27"/>
    </row>
    <row r="2363" spans="1:26" ht="38.25" outlineLevel="1">
      <c r="A2363" s="372">
        <f t="shared" si="90"/>
        <v>2250</v>
      </c>
      <c r="B2363" s="102" t="s">
        <v>5591</v>
      </c>
      <c r="C2363" s="282" t="s">
        <v>201</v>
      </c>
      <c r="D2363" s="310">
        <v>6</v>
      </c>
      <c r="E2363" s="310"/>
      <c r="F2363" s="310">
        <v>6</v>
      </c>
      <c r="G2363" s="310"/>
      <c r="H2363" s="310"/>
      <c r="I2363" s="282" t="s">
        <v>425</v>
      </c>
      <c r="J2363" s="291" t="s">
        <v>5460</v>
      </c>
      <c r="K2363" s="661"/>
      <c r="L2363" s="27"/>
      <c r="M2363" s="27"/>
      <c r="N2363" s="27"/>
      <c r="O2363" s="27"/>
      <c r="P2363" s="27"/>
      <c r="Q2363" s="27"/>
      <c r="R2363" s="27"/>
      <c r="S2363" s="27"/>
      <c r="T2363" s="27"/>
      <c r="U2363" s="27"/>
      <c r="V2363" s="27"/>
      <c r="W2363" s="27"/>
      <c r="X2363" s="27"/>
      <c r="Y2363" s="27"/>
      <c r="Z2363" s="27"/>
    </row>
    <row r="2364" spans="1:26" ht="38.25" outlineLevel="1">
      <c r="A2364" s="372">
        <f t="shared" si="90"/>
        <v>2251</v>
      </c>
      <c r="B2364" s="102" t="s">
        <v>5592</v>
      </c>
      <c r="C2364" s="291" t="s">
        <v>126</v>
      </c>
      <c r="D2364" s="310">
        <v>300</v>
      </c>
      <c r="E2364" s="310"/>
      <c r="F2364" s="310">
        <v>300</v>
      </c>
      <c r="G2364" s="310"/>
      <c r="H2364" s="310"/>
      <c r="I2364" s="282" t="s">
        <v>5593</v>
      </c>
      <c r="J2364" s="575" t="s">
        <v>5460</v>
      </c>
      <c r="K2364" s="661" t="s">
        <v>22</v>
      </c>
      <c r="L2364" s="27"/>
      <c r="M2364" s="27"/>
      <c r="N2364" s="27"/>
      <c r="O2364" s="27"/>
      <c r="P2364" s="27"/>
      <c r="Q2364" s="27"/>
      <c r="R2364" s="27"/>
      <c r="S2364" s="27"/>
      <c r="T2364" s="27"/>
      <c r="U2364" s="27"/>
      <c r="V2364" s="27"/>
      <c r="W2364" s="27"/>
      <c r="X2364" s="27"/>
      <c r="Y2364" s="27"/>
      <c r="Z2364" s="27"/>
    </row>
    <row r="2365" spans="1:26" ht="38.25" customHeight="1" outlineLevel="1">
      <c r="A2365" s="372">
        <f t="shared" si="90"/>
        <v>2252</v>
      </c>
      <c r="B2365" s="102" t="s">
        <v>5594</v>
      </c>
      <c r="C2365" s="291" t="s">
        <v>5454</v>
      </c>
      <c r="D2365" s="310">
        <v>56</v>
      </c>
      <c r="E2365" s="310">
        <v>56</v>
      </c>
      <c r="F2365" s="310"/>
      <c r="G2365" s="310"/>
      <c r="H2365" s="310"/>
      <c r="I2365" s="282" t="s">
        <v>5595</v>
      </c>
      <c r="J2365" s="575"/>
      <c r="K2365" s="661"/>
      <c r="L2365" s="27"/>
      <c r="M2365" s="27"/>
      <c r="N2365" s="27"/>
      <c r="O2365" s="27"/>
      <c r="P2365" s="27"/>
      <c r="Q2365" s="27"/>
      <c r="R2365" s="27"/>
      <c r="S2365" s="27"/>
      <c r="T2365" s="27"/>
      <c r="U2365" s="27"/>
      <c r="V2365" s="27"/>
      <c r="W2365" s="27"/>
      <c r="X2365" s="27"/>
      <c r="Y2365" s="27"/>
      <c r="Z2365" s="27"/>
    </row>
    <row r="2366" spans="1:26" ht="25.5" customHeight="1" outlineLevel="1">
      <c r="A2366" s="372">
        <f t="shared" si="90"/>
        <v>2253</v>
      </c>
      <c r="B2366" s="102" t="s">
        <v>5596</v>
      </c>
      <c r="C2366" s="291" t="s">
        <v>126</v>
      </c>
      <c r="D2366" s="310">
        <v>8</v>
      </c>
      <c r="E2366" s="310">
        <v>8</v>
      </c>
      <c r="F2366" s="310"/>
      <c r="G2366" s="310"/>
      <c r="H2366" s="310"/>
      <c r="I2366" s="657" t="s">
        <v>5483</v>
      </c>
      <c r="J2366" s="575"/>
      <c r="K2366" s="661"/>
      <c r="L2366" s="27"/>
      <c r="M2366" s="27"/>
      <c r="N2366" s="27"/>
      <c r="O2366" s="27"/>
      <c r="P2366" s="27"/>
      <c r="Q2366" s="27"/>
      <c r="R2366" s="27"/>
      <c r="S2366" s="27"/>
      <c r="T2366" s="27"/>
      <c r="U2366" s="27"/>
      <c r="V2366" s="27"/>
      <c r="W2366" s="27"/>
      <c r="X2366" s="27"/>
      <c r="Y2366" s="27"/>
      <c r="Z2366" s="27"/>
    </row>
    <row r="2367" spans="1:26" ht="15" outlineLevel="1">
      <c r="A2367" s="372">
        <f t="shared" si="90"/>
        <v>2254</v>
      </c>
      <c r="B2367" s="102" t="s">
        <v>5597</v>
      </c>
      <c r="C2367" s="291" t="s">
        <v>126</v>
      </c>
      <c r="D2367" s="310">
        <v>16</v>
      </c>
      <c r="E2367" s="310">
        <v>16</v>
      </c>
      <c r="F2367" s="310"/>
      <c r="G2367" s="310"/>
      <c r="H2367" s="310"/>
      <c r="I2367" s="657"/>
      <c r="J2367" s="291" t="s">
        <v>5598</v>
      </c>
      <c r="K2367" s="661"/>
      <c r="L2367" s="27"/>
      <c r="M2367" s="27"/>
      <c r="N2367" s="27"/>
      <c r="O2367" s="27"/>
      <c r="P2367" s="27"/>
      <c r="Q2367" s="27"/>
      <c r="R2367" s="27"/>
      <c r="S2367" s="27"/>
      <c r="T2367" s="27"/>
      <c r="U2367" s="27"/>
      <c r="V2367" s="27"/>
      <c r="W2367" s="27"/>
      <c r="X2367" s="27"/>
      <c r="Y2367" s="27"/>
      <c r="Z2367" s="27"/>
    </row>
    <row r="2368" spans="1:26" ht="25.5" customHeight="1" outlineLevel="1">
      <c r="A2368" s="372">
        <f t="shared" si="90"/>
        <v>2255</v>
      </c>
      <c r="B2368" s="102" t="s">
        <v>5599</v>
      </c>
      <c r="C2368" s="291" t="s">
        <v>126</v>
      </c>
      <c r="D2368" s="310">
        <v>10</v>
      </c>
      <c r="E2368" s="310">
        <v>10</v>
      </c>
      <c r="F2368" s="310"/>
      <c r="G2368" s="310"/>
      <c r="H2368" s="310"/>
      <c r="I2368" s="282" t="s">
        <v>5600</v>
      </c>
      <c r="J2368" s="575" t="s">
        <v>5460</v>
      </c>
      <c r="K2368" s="661"/>
      <c r="L2368" s="27"/>
      <c r="M2368" s="27"/>
      <c r="N2368" s="27"/>
      <c r="O2368" s="27"/>
      <c r="P2368" s="27"/>
      <c r="Q2368" s="27"/>
      <c r="R2368" s="27"/>
      <c r="S2368" s="27"/>
      <c r="T2368" s="27"/>
      <c r="U2368" s="27"/>
      <c r="V2368" s="27"/>
      <c r="W2368" s="27"/>
      <c r="X2368" s="27"/>
      <c r="Y2368" s="27"/>
      <c r="Z2368" s="27"/>
    </row>
    <row r="2369" spans="1:26" ht="25.5" customHeight="1" outlineLevel="1">
      <c r="A2369" s="372">
        <f t="shared" si="90"/>
        <v>2256</v>
      </c>
      <c r="B2369" s="102" t="s">
        <v>5601</v>
      </c>
      <c r="C2369" s="291" t="s">
        <v>126</v>
      </c>
      <c r="D2369" s="310">
        <v>10</v>
      </c>
      <c r="E2369" s="310">
        <v>10</v>
      </c>
      <c r="F2369" s="310"/>
      <c r="G2369" s="310"/>
      <c r="H2369" s="310"/>
      <c r="I2369" s="282" t="s">
        <v>2388</v>
      </c>
      <c r="J2369" s="575"/>
      <c r="K2369" s="661"/>
      <c r="L2369" s="27"/>
      <c r="M2369" s="27"/>
      <c r="N2369" s="27"/>
      <c r="O2369" s="27"/>
      <c r="P2369" s="27"/>
      <c r="Q2369" s="27"/>
      <c r="R2369" s="27"/>
      <c r="S2369" s="27"/>
      <c r="T2369" s="27"/>
      <c r="U2369" s="27"/>
      <c r="V2369" s="27"/>
      <c r="W2369" s="27"/>
      <c r="X2369" s="27"/>
      <c r="Y2369" s="27"/>
      <c r="Z2369" s="27"/>
    </row>
    <row r="2370" spans="1:26" ht="25.5" outlineLevel="1">
      <c r="A2370" s="372">
        <f t="shared" si="90"/>
        <v>2257</v>
      </c>
      <c r="B2370" s="102" t="s">
        <v>5602</v>
      </c>
      <c r="C2370" s="291" t="s">
        <v>126</v>
      </c>
      <c r="D2370" s="310">
        <v>10</v>
      </c>
      <c r="E2370" s="310">
        <v>10</v>
      </c>
      <c r="F2370" s="310"/>
      <c r="G2370" s="310"/>
      <c r="H2370" s="310"/>
      <c r="I2370" s="282" t="s">
        <v>5600</v>
      </c>
      <c r="J2370" s="575"/>
      <c r="K2370" s="661"/>
      <c r="L2370" s="27"/>
      <c r="M2370" s="27"/>
      <c r="N2370" s="27"/>
      <c r="O2370" s="27"/>
      <c r="P2370" s="27"/>
      <c r="Q2370" s="27"/>
      <c r="R2370" s="27"/>
      <c r="S2370" s="27"/>
      <c r="T2370" s="27"/>
      <c r="U2370" s="27"/>
      <c r="V2370" s="27"/>
      <c r="W2370" s="27"/>
      <c r="X2370" s="27"/>
      <c r="Y2370" s="27"/>
      <c r="Z2370" s="27"/>
    </row>
    <row r="2371" spans="1:26" ht="25.5" customHeight="1" outlineLevel="1">
      <c r="A2371" s="372">
        <f t="shared" si="90"/>
        <v>2258</v>
      </c>
      <c r="B2371" s="102" t="s">
        <v>5603</v>
      </c>
      <c r="C2371" s="291" t="s">
        <v>5454</v>
      </c>
      <c r="D2371" s="310">
        <v>59</v>
      </c>
      <c r="E2371" s="310">
        <v>59</v>
      </c>
      <c r="F2371" s="310"/>
      <c r="G2371" s="310"/>
      <c r="H2371" s="310"/>
      <c r="I2371" s="282" t="s">
        <v>5600</v>
      </c>
      <c r="J2371" s="575"/>
      <c r="K2371" s="661"/>
      <c r="L2371" s="27"/>
      <c r="M2371" s="27"/>
      <c r="N2371" s="27"/>
      <c r="O2371" s="27"/>
      <c r="P2371" s="27"/>
      <c r="Q2371" s="27"/>
      <c r="R2371" s="27"/>
      <c r="S2371" s="27"/>
      <c r="T2371" s="27"/>
      <c r="U2371" s="27"/>
      <c r="V2371" s="27"/>
      <c r="W2371" s="27"/>
      <c r="X2371" s="27"/>
      <c r="Y2371" s="27"/>
      <c r="Z2371" s="27"/>
    </row>
    <row r="2372" spans="1:26" ht="15" outlineLevel="1">
      <c r="A2372" s="372">
        <f t="shared" si="90"/>
        <v>2259</v>
      </c>
      <c r="B2372" s="102" t="s">
        <v>5604</v>
      </c>
      <c r="C2372" s="291" t="s">
        <v>5454</v>
      </c>
      <c r="D2372" s="310">
        <v>118</v>
      </c>
      <c r="E2372" s="310">
        <v>118</v>
      </c>
      <c r="F2372" s="310"/>
      <c r="G2372" s="310"/>
      <c r="H2372" s="310"/>
      <c r="I2372" s="282" t="s">
        <v>5532</v>
      </c>
      <c r="J2372" s="291" t="s">
        <v>5605</v>
      </c>
      <c r="K2372" s="661"/>
      <c r="L2372" s="27"/>
      <c r="M2372" s="27"/>
      <c r="N2372" s="27"/>
      <c r="O2372" s="27"/>
      <c r="P2372" s="27"/>
      <c r="Q2372" s="27"/>
      <c r="R2372" s="27"/>
      <c r="S2372" s="27"/>
      <c r="T2372" s="27"/>
      <c r="U2372" s="27"/>
      <c r="V2372" s="27"/>
      <c r="W2372" s="27"/>
      <c r="X2372" s="27"/>
      <c r="Y2372" s="27"/>
      <c r="Z2372" s="27"/>
    </row>
    <row r="2373" spans="1:26" ht="25.5" outlineLevel="1">
      <c r="A2373" s="372">
        <f t="shared" si="90"/>
        <v>2260</v>
      </c>
      <c r="B2373" s="102" t="s">
        <v>5606</v>
      </c>
      <c r="C2373" s="282" t="s">
        <v>201</v>
      </c>
      <c r="D2373" s="310">
        <v>105</v>
      </c>
      <c r="E2373" s="310">
        <v>105</v>
      </c>
      <c r="F2373" s="310"/>
      <c r="G2373" s="310"/>
      <c r="H2373" s="310"/>
      <c r="I2373" s="657" t="s">
        <v>5607</v>
      </c>
      <c r="J2373" s="291" t="s">
        <v>5460</v>
      </c>
      <c r="K2373" s="661"/>
      <c r="L2373" s="27"/>
      <c r="M2373" s="27"/>
      <c r="N2373" s="27"/>
      <c r="O2373" s="27"/>
      <c r="P2373" s="27"/>
      <c r="Q2373" s="27"/>
      <c r="R2373" s="27"/>
      <c r="S2373" s="27"/>
      <c r="T2373" s="27"/>
      <c r="U2373" s="27"/>
      <c r="V2373" s="27"/>
      <c r="W2373" s="27"/>
      <c r="X2373" s="27"/>
      <c r="Y2373" s="27"/>
      <c r="Z2373" s="27"/>
    </row>
    <row r="2374" spans="1:26" ht="29.25" customHeight="1" outlineLevel="1">
      <c r="A2374" s="372">
        <f t="shared" si="90"/>
        <v>2261</v>
      </c>
      <c r="B2374" s="102" t="s">
        <v>5608</v>
      </c>
      <c r="C2374" s="291" t="s">
        <v>489</v>
      </c>
      <c r="D2374" s="310">
        <v>300</v>
      </c>
      <c r="E2374" s="310">
        <v>300</v>
      </c>
      <c r="F2374" s="310"/>
      <c r="G2374" s="310"/>
      <c r="H2374" s="310"/>
      <c r="I2374" s="657"/>
      <c r="J2374" s="291" t="s">
        <v>5609</v>
      </c>
      <c r="K2374" s="661"/>
      <c r="L2374" s="27"/>
      <c r="M2374" s="27"/>
      <c r="N2374" s="27"/>
      <c r="O2374" s="27"/>
      <c r="P2374" s="27"/>
      <c r="Q2374" s="27"/>
      <c r="R2374" s="27"/>
      <c r="S2374" s="27"/>
      <c r="T2374" s="27"/>
      <c r="U2374" s="27"/>
      <c r="V2374" s="27"/>
      <c r="W2374" s="27"/>
      <c r="X2374" s="27"/>
      <c r="Y2374" s="27"/>
      <c r="Z2374" s="27"/>
    </row>
    <row r="2375" spans="1:26" ht="25.5" outlineLevel="1">
      <c r="A2375" s="372">
        <f t="shared" si="90"/>
        <v>2262</v>
      </c>
      <c r="B2375" s="102" t="s">
        <v>5610</v>
      </c>
      <c r="C2375" s="291" t="s">
        <v>126</v>
      </c>
      <c r="D2375" s="310">
        <v>8</v>
      </c>
      <c r="E2375" s="310">
        <v>8</v>
      </c>
      <c r="F2375" s="310"/>
      <c r="G2375" s="310"/>
      <c r="H2375" s="310"/>
      <c r="I2375" s="657"/>
      <c r="J2375" s="291" t="s">
        <v>5611</v>
      </c>
      <c r="K2375" s="661"/>
      <c r="L2375" s="27"/>
      <c r="M2375" s="27"/>
      <c r="N2375" s="27"/>
      <c r="O2375" s="27"/>
      <c r="P2375" s="27"/>
      <c r="Q2375" s="27"/>
      <c r="R2375" s="27"/>
      <c r="S2375" s="27"/>
      <c r="T2375" s="27"/>
      <c r="U2375" s="27"/>
      <c r="V2375" s="27"/>
      <c r="W2375" s="27"/>
      <c r="X2375" s="27"/>
      <c r="Y2375" s="27"/>
      <c r="Z2375" s="27"/>
    </row>
    <row r="2376" spans="1:26" ht="25.5" customHeight="1" outlineLevel="1">
      <c r="A2376" s="372">
        <f t="shared" si="90"/>
        <v>2263</v>
      </c>
      <c r="B2376" s="102" t="s">
        <v>5612</v>
      </c>
      <c r="C2376" s="291" t="s">
        <v>20</v>
      </c>
      <c r="D2376" s="310">
        <v>30</v>
      </c>
      <c r="E2376" s="310">
        <v>30</v>
      </c>
      <c r="F2376" s="310"/>
      <c r="G2376" s="310"/>
      <c r="H2376" s="310"/>
      <c r="I2376" s="282" t="s">
        <v>5543</v>
      </c>
      <c r="J2376" s="575" t="s">
        <v>5460</v>
      </c>
      <c r="K2376" s="661"/>
      <c r="L2376" s="27"/>
      <c r="M2376" s="27"/>
      <c r="N2376" s="27"/>
      <c r="O2376" s="27"/>
      <c r="P2376" s="27"/>
      <c r="Q2376" s="27"/>
      <c r="R2376" s="27"/>
      <c r="S2376" s="27"/>
      <c r="T2376" s="27"/>
      <c r="U2376" s="27"/>
      <c r="V2376" s="27"/>
      <c r="W2376" s="27"/>
      <c r="X2376" s="27"/>
      <c r="Y2376" s="27"/>
      <c r="Z2376" s="27"/>
    </row>
    <row r="2377" spans="1:26" ht="38.25" outlineLevel="1">
      <c r="A2377" s="372">
        <f t="shared" si="90"/>
        <v>2264</v>
      </c>
      <c r="B2377" s="102" t="s">
        <v>5613</v>
      </c>
      <c r="C2377" s="291" t="s">
        <v>126</v>
      </c>
      <c r="D2377" s="310">
        <v>8</v>
      </c>
      <c r="E2377" s="310">
        <v>8</v>
      </c>
      <c r="F2377" s="310"/>
      <c r="G2377" s="310"/>
      <c r="H2377" s="310"/>
      <c r="I2377" s="282" t="s">
        <v>5607</v>
      </c>
      <c r="J2377" s="575"/>
      <c r="K2377" s="661"/>
      <c r="L2377" s="27"/>
      <c r="M2377" s="27"/>
      <c r="N2377" s="27"/>
      <c r="O2377" s="27"/>
      <c r="P2377" s="27"/>
      <c r="Q2377" s="27"/>
      <c r="R2377" s="27"/>
      <c r="S2377" s="27"/>
      <c r="T2377" s="27"/>
      <c r="U2377" s="27"/>
      <c r="V2377" s="27"/>
      <c r="W2377" s="27"/>
      <c r="X2377" s="27"/>
      <c r="Y2377" s="27"/>
      <c r="Z2377" s="27"/>
    </row>
    <row r="2378" spans="1:26" ht="25.5" customHeight="1" outlineLevel="1">
      <c r="A2378" s="372">
        <f t="shared" si="90"/>
        <v>2265</v>
      </c>
      <c r="B2378" s="102" t="s">
        <v>5614</v>
      </c>
      <c r="C2378" s="291" t="s">
        <v>126</v>
      </c>
      <c r="D2378" s="310">
        <v>5</v>
      </c>
      <c r="E2378" s="310">
        <v>5</v>
      </c>
      <c r="F2378" s="310"/>
      <c r="G2378" s="310"/>
      <c r="H2378" s="310"/>
      <c r="I2378" s="282" t="s">
        <v>5532</v>
      </c>
      <c r="J2378" s="575"/>
      <c r="K2378" s="661"/>
      <c r="L2378" s="27"/>
      <c r="M2378" s="27"/>
      <c r="N2378" s="27"/>
      <c r="O2378" s="27"/>
      <c r="P2378" s="27"/>
      <c r="Q2378" s="27"/>
      <c r="R2378" s="27"/>
      <c r="S2378" s="27"/>
      <c r="T2378" s="27"/>
      <c r="U2378" s="27"/>
      <c r="V2378" s="27"/>
      <c r="W2378" s="27"/>
      <c r="X2378" s="27"/>
      <c r="Y2378" s="27"/>
      <c r="Z2378" s="27"/>
    </row>
    <row r="2379" spans="1:26" ht="25.5" outlineLevel="1">
      <c r="A2379" s="372">
        <f t="shared" si="90"/>
        <v>2266</v>
      </c>
      <c r="B2379" s="102" t="s">
        <v>5615</v>
      </c>
      <c r="C2379" s="291" t="s">
        <v>489</v>
      </c>
      <c r="D2379" s="310">
        <v>1393</v>
      </c>
      <c r="E2379" s="310">
        <v>1393</v>
      </c>
      <c r="F2379" s="310"/>
      <c r="G2379" s="310"/>
      <c r="H2379" s="310"/>
      <c r="I2379" s="657" t="s">
        <v>5492</v>
      </c>
      <c r="J2379" s="575"/>
      <c r="K2379" s="661"/>
      <c r="L2379" s="27"/>
      <c r="M2379" s="27"/>
      <c r="N2379" s="27"/>
      <c r="O2379" s="27"/>
      <c r="P2379" s="27"/>
      <c r="Q2379" s="27"/>
      <c r="R2379" s="27"/>
      <c r="S2379" s="27"/>
      <c r="T2379" s="27"/>
      <c r="U2379" s="27"/>
      <c r="V2379" s="27"/>
      <c r="W2379" s="27"/>
      <c r="X2379" s="27"/>
      <c r="Y2379" s="27"/>
      <c r="Z2379" s="27"/>
    </row>
    <row r="2380" spans="1:26" ht="25.5" outlineLevel="1">
      <c r="A2380" s="372">
        <f t="shared" si="90"/>
        <v>2267</v>
      </c>
      <c r="B2380" s="102" t="s">
        <v>5616</v>
      </c>
      <c r="C2380" s="291" t="s">
        <v>126</v>
      </c>
      <c r="D2380" s="310">
        <v>5</v>
      </c>
      <c r="E2380" s="310">
        <v>5</v>
      </c>
      <c r="F2380" s="310"/>
      <c r="G2380" s="310"/>
      <c r="H2380" s="310"/>
      <c r="I2380" s="657"/>
      <c r="J2380" s="575"/>
      <c r="K2380" s="661"/>
      <c r="L2380" s="27"/>
      <c r="M2380" s="27"/>
      <c r="N2380" s="27"/>
      <c r="O2380" s="27"/>
      <c r="P2380" s="27"/>
      <c r="Q2380" s="27"/>
      <c r="R2380" s="27"/>
      <c r="S2380" s="27"/>
      <c r="T2380" s="27"/>
      <c r="U2380" s="27"/>
      <c r="V2380" s="27"/>
      <c r="W2380" s="27"/>
      <c r="X2380" s="27"/>
      <c r="Y2380" s="27"/>
      <c r="Z2380" s="27"/>
    </row>
    <row r="2381" spans="1:26" ht="25.5" outlineLevel="1">
      <c r="A2381" s="372">
        <f t="shared" si="90"/>
        <v>2268</v>
      </c>
      <c r="B2381" s="102" t="s">
        <v>5617</v>
      </c>
      <c r="C2381" s="282" t="s">
        <v>201</v>
      </c>
      <c r="D2381" s="310">
        <v>4</v>
      </c>
      <c r="E2381" s="310">
        <v>4</v>
      </c>
      <c r="F2381" s="310"/>
      <c r="G2381" s="310"/>
      <c r="H2381" s="310"/>
      <c r="I2381" s="282" t="s">
        <v>425</v>
      </c>
      <c r="J2381" s="575"/>
      <c r="K2381" s="661"/>
      <c r="L2381" s="27"/>
      <c r="M2381" s="27"/>
      <c r="N2381" s="27"/>
      <c r="O2381" s="27"/>
      <c r="P2381" s="27"/>
      <c r="Q2381" s="27"/>
      <c r="R2381" s="27"/>
      <c r="S2381" s="27"/>
      <c r="T2381" s="27"/>
      <c r="U2381" s="27"/>
      <c r="V2381" s="27"/>
      <c r="W2381" s="27"/>
      <c r="X2381" s="27"/>
      <c r="Y2381" s="27"/>
      <c r="Z2381" s="27"/>
    </row>
    <row r="2382" spans="1:26" ht="25.5" customHeight="1" outlineLevel="1">
      <c r="A2382" s="372">
        <f t="shared" si="90"/>
        <v>2269</v>
      </c>
      <c r="B2382" s="102" t="s">
        <v>5618</v>
      </c>
      <c r="C2382" s="282" t="s">
        <v>201</v>
      </c>
      <c r="D2382" s="310">
        <v>26</v>
      </c>
      <c r="E2382" s="310">
        <v>26</v>
      </c>
      <c r="F2382" s="310"/>
      <c r="G2382" s="310"/>
      <c r="H2382" s="310"/>
      <c r="I2382" s="657" t="s">
        <v>5446</v>
      </c>
      <c r="J2382" s="291" t="s">
        <v>5619</v>
      </c>
      <c r="K2382" s="661"/>
      <c r="L2382" s="27"/>
      <c r="M2382" s="27"/>
      <c r="N2382" s="27"/>
      <c r="O2382" s="27"/>
      <c r="P2382" s="27"/>
      <c r="Q2382" s="27"/>
      <c r="R2382" s="27"/>
      <c r="S2382" s="27"/>
      <c r="T2382" s="27"/>
      <c r="U2382" s="27"/>
      <c r="V2382" s="27"/>
      <c r="W2382" s="27"/>
      <c r="X2382" s="27"/>
      <c r="Y2382" s="27"/>
      <c r="Z2382" s="27"/>
    </row>
    <row r="2383" spans="1:26" ht="27.75" customHeight="1" outlineLevel="1">
      <c r="A2383" s="372">
        <f t="shared" si="90"/>
        <v>2270</v>
      </c>
      <c r="B2383" s="412" t="s">
        <v>5620</v>
      </c>
      <c r="C2383" s="291" t="s">
        <v>126</v>
      </c>
      <c r="D2383" s="310">
        <v>70</v>
      </c>
      <c r="E2383" s="310">
        <v>70</v>
      </c>
      <c r="F2383" s="310"/>
      <c r="G2383" s="310"/>
      <c r="H2383" s="310"/>
      <c r="I2383" s="657"/>
      <c r="J2383" s="575" t="s">
        <v>5460</v>
      </c>
      <c r="K2383" s="661"/>
      <c r="L2383" s="27"/>
      <c r="M2383" s="27"/>
      <c r="N2383" s="27"/>
      <c r="O2383" s="27"/>
      <c r="P2383" s="27"/>
      <c r="Q2383" s="27"/>
      <c r="R2383" s="27"/>
      <c r="S2383" s="27"/>
      <c r="T2383" s="27"/>
      <c r="U2383" s="27"/>
      <c r="V2383" s="27"/>
      <c r="W2383" s="27"/>
      <c r="X2383" s="27"/>
      <c r="Y2383" s="27"/>
      <c r="Z2383" s="27"/>
    </row>
    <row r="2384" spans="1:26" ht="25.5" customHeight="1" outlineLevel="1">
      <c r="A2384" s="372">
        <f t="shared" si="90"/>
        <v>2271</v>
      </c>
      <c r="B2384" s="102" t="s">
        <v>5621</v>
      </c>
      <c r="C2384" s="291" t="s">
        <v>126</v>
      </c>
      <c r="D2384" s="310">
        <v>20</v>
      </c>
      <c r="E2384" s="310">
        <v>20</v>
      </c>
      <c r="F2384" s="310"/>
      <c r="G2384" s="310"/>
      <c r="H2384" s="310"/>
      <c r="I2384" s="657"/>
      <c r="J2384" s="575"/>
      <c r="K2384" s="661"/>
      <c r="L2384" s="27"/>
      <c r="M2384" s="27"/>
      <c r="N2384" s="27"/>
      <c r="O2384" s="27"/>
      <c r="P2384" s="27"/>
      <c r="Q2384" s="27"/>
      <c r="R2384" s="27"/>
      <c r="S2384" s="27"/>
      <c r="T2384" s="27"/>
      <c r="U2384" s="27"/>
      <c r="V2384" s="27"/>
      <c r="W2384" s="27"/>
      <c r="X2384" s="27"/>
      <c r="Y2384" s="27"/>
      <c r="Z2384" s="27"/>
    </row>
    <row r="2385" spans="1:26" ht="15" outlineLevel="1">
      <c r="A2385" s="372">
        <f t="shared" si="90"/>
        <v>2272</v>
      </c>
      <c r="B2385" s="102" t="s">
        <v>5622</v>
      </c>
      <c r="C2385" s="291" t="s">
        <v>126</v>
      </c>
      <c r="D2385" s="310">
        <v>1</v>
      </c>
      <c r="E2385" s="310">
        <v>1</v>
      </c>
      <c r="F2385" s="310"/>
      <c r="G2385" s="310"/>
      <c r="H2385" s="310"/>
      <c r="I2385" s="282" t="s">
        <v>5600</v>
      </c>
      <c r="J2385" s="413" t="s">
        <v>5623</v>
      </c>
      <c r="K2385" s="661"/>
      <c r="L2385" s="27"/>
      <c r="M2385" s="27"/>
      <c r="N2385" s="27"/>
      <c r="O2385" s="27"/>
      <c r="P2385" s="27"/>
      <c r="Q2385" s="27"/>
      <c r="R2385" s="27"/>
      <c r="S2385" s="27"/>
      <c r="T2385" s="27"/>
      <c r="U2385" s="27"/>
      <c r="V2385" s="27"/>
      <c r="W2385" s="27"/>
      <c r="X2385" s="27"/>
      <c r="Y2385" s="27"/>
      <c r="Z2385" s="27"/>
    </row>
    <row r="2386" spans="1:26" ht="38.25" outlineLevel="1">
      <c r="A2386" s="372">
        <f t="shared" si="90"/>
        <v>2273</v>
      </c>
      <c r="B2386" s="102" t="s">
        <v>5624</v>
      </c>
      <c r="C2386" s="291" t="s">
        <v>126</v>
      </c>
      <c r="D2386" s="310">
        <v>9</v>
      </c>
      <c r="E2386" s="310">
        <v>9</v>
      </c>
      <c r="F2386" s="310"/>
      <c r="G2386" s="310"/>
      <c r="H2386" s="310"/>
      <c r="I2386" s="282" t="s">
        <v>5625</v>
      </c>
      <c r="J2386" s="291" t="s">
        <v>5626</v>
      </c>
      <c r="K2386" s="661"/>
      <c r="L2386" s="27"/>
      <c r="M2386" s="27"/>
      <c r="N2386" s="27"/>
      <c r="O2386" s="27"/>
      <c r="P2386" s="27"/>
      <c r="Q2386" s="27"/>
      <c r="R2386" s="27"/>
      <c r="S2386" s="27"/>
      <c r="T2386" s="27"/>
      <c r="U2386" s="27"/>
      <c r="V2386" s="27"/>
      <c r="W2386" s="27"/>
      <c r="X2386" s="27"/>
      <c r="Y2386" s="27"/>
      <c r="Z2386" s="27"/>
    </row>
    <row r="2387" spans="1:26" ht="25.5" outlineLevel="1">
      <c r="A2387" s="372">
        <f t="shared" si="90"/>
        <v>2274</v>
      </c>
      <c r="B2387" s="102" t="s">
        <v>5627</v>
      </c>
      <c r="C2387" s="282" t="s">
        <v>201</v>
      </c>
      <c r="D2387" s="310">
        <v>14</v>
      </c>
      <c r="E2387" s="310">
        <v>14</v>
      </c>
      <c r="F2387" s="310"/>
      <c r="G2387" s="310"/>
      <c r="H2387" s="310"/>
      <c r="I2387" s="657" t="s">
        <v>5446</v>
      </c>
      <c r="J2387" s="575" t="s">
        <v>5460</v>
      </c>
      <c r="K2387" s="661"/>
      <c r="L2387" s="27"/>
      <c r="M2387" s="27"/>
      <c r="N2387" s="27"/>
      <c r="O2387" s="27"/>
      <c r="P2387" s="27"/>
      <c r="Q2387" s="27"/>
      <c r="R2387" s="27"/>
      <c r="S2387" s="27"/>
      <c r="T2387" s="27"/>
      <c r="U2387" s="27"/>
      <c r="V2387" s="27"/>
      <c r="W2387" s="27"/>
      <c r="X2387" s="27"/>
      <c r="Y2387" s="27"/>
      <c r="Z2387" s="27"/>
    </row>
    <row r="2388" spans="1:26" ht="25.5" customHeight="1" outlineLevel="1">
      <c r="A2388" s="372">
        <f t="shared" si="90"/>
        <v>2275</v>
      </c>
      <c r="B2388" s="102" t="s">
        <v>5628</v>
      </c>
      <c r="C2388" s="291" t="s">
        <v>126</v>
      </c>
      <c r="D2388" s="310">
        <v>157</v>
      </c>
      <c r="E2388" s="310">
        <v>157</v>
      </c>
      <c r="F2388" s="310"/>
      <c r="G2388" s="310"/>
      <c r="H2388" s="310"/>
      <c r="I2388" s="657"/>
      <c r="J2388" s="575"/>
      <c r="K2388" s="661"/>
      <c r="L2388" s="27"/>
      <c r="M2388" s="27"/>
      <c r="N2388" s="27"/>
      <c r="O2388" s="27"/>
      <c r="P2388" s="27"/>
      <c r="Q2388" s="27"/>
      <c r="R2388" s="27"/>
      <c r="S2388" s="27"/>
      <c r="T2388" s="27"/>
      <c r="U2388" s="27"/>
      <c r="V2388" s="27"/>
      <c r="W2388" s="27"/>
      <c r="X2388" s="27"/>
      <c r="Y2388" s="27"/>
      <c r="Z2388" s="27"/>
    </row>
    <row r="2389" spans="1:26" ht="25.5" customHeight="1" outlineLevel="1">
      <c r="A2389" s="372">
        <f t="shared" si="90"/>
        <v>2276</v>
      </c>
      <c r="B2389" s="102" t="s">
        <v>5629</v>
      </c>
      <c r="C2389" s="291" t="s">
        <v>126</v>
      </c>
      <c r="D2389" s="310">
        <v>20</v>
      </c>
      <c r="E2389" s="310">
        <v>20</v>
      </c>
      <c r="F2389" s="310"/>
      <c r="G2389" s="310"/>
      <c r="H2389" s="310"/>
      <c r="I2389" s="657"/>
      <c r="J2389" s="575"/>
      <c r="K2389" s="661"/>
      <c r="L2389" s="27"/>
      <c r="M2389" s="27"/>
      <c r="N2389" s="27"/>
      <c r="O2389" s="27"/>
      <c r="P2389" s="27"/>
      <c r="Q2389" s="27"/>
      <c r="R2389" s="27"/>
      <c r="S2389" s="27"/>
      <c r="T2389" s="27"/>
      <c r="U2389" s="27"/>
      <c r="V2389" s="27"/>
      <c r="W2389" s="27"/>
      <c r="X2389" s="27"/>
      <c r="Y2389" s="27"/>
      <c r="Z2389" s="27"/>
    </row>
    <row r="2390" spans="1:26" ht="25.5" customHeight="1" outlineLevel="1">
      <c r="A2390" s="372">
        <f t="shared" si="90"/>
        <v>2277</v>
      </c>
      <c r="B2390" s="102" t="s">
        <v>5630</v>
      </c>
      <c r="C2390" s="291" t="s">
        <v>126</v>
      </c>
      <c r="D2390" s="310">
        <v>23</v>
      </c>
      <c r="E2390" s="310">
        <v>23</v>
      </c>
      <c r="F2390" s="310"/>
      <c r="G2390" s="310"/>
      <c r="H2390" s="310"/>
      <c r="I2390" s="657" t="s">
        <v>5446</v>
      </c>
      <c r="J2390" s="575"/>
      <c r="K2390" s="661" t="s">
        <v>22</v>
      </c>
      <c r="L2390" s="27"/>
      <c r="M2390" s="27"/>
      <c r="N2390" s="27"/>
      <c r="O2390" s="27"/>
      <c r="P2390" s="27"/>
      <c r="Q2390" s="27"/>
      <c r="R2390" s="27"/>
      <c r="S2390" s="27"/>
      <c r="T2390" s="27"/>
      <c r="U2390" s="27"/>
      <c r="V2390" s="27"/>
      <c r="W2390" s="27"/>
      <c r="X2390" s="27"/>
      <c r="Y2390" s="27"/>
      <c r="Z2390" s="27"/>
    </row>
    <row r="2391" spans="1:26" ht="25.5" customHeight="1" outlineLevel="1">
      <c r="A2391" s="372">
        <f t="shared" si="90"/>
        <v>2278</v>
      </c>
      <c r="B2391" s="102" t="s">
        <v>5631</v>
      </c>
      <c r="C2391" s="291" t="s">
        <v>126</v>
      </c>
      <c r="D2391" s="310">
        <v>2</v>
      </c>
      <c r="E2391" s="310">
        <v>2</v>
      </c>
      <c r="F2391" s="310"/>
      <c r="G2391" s="310"/>
      <c r="H2391" s="310"/>
      <c r="I2391" s="657"/>
      <c r="J2391" s="291" t="s">
        <v>5632</v>
      </c>
      <c r="K2391" s="661"/>
      <c r="L2391" s="27"/>
      <c r="M2391" s="27"/>
      <c r="N2391" s="27"/>
      <c r="O2391" s="27"/>
      <c r="P2391" s="27"/>
      <c r="Q2391" s="27"/>
      <c r="R2391" s="27"/>
      <c r="S2391" s="27"/>
      <c r="T2391" s="27"/>
      <c r="U2391" s="27"/>
      <c r="V2391" s="27"/>
      <c r="W2391" s="27"/>
      <c r="X2391" s="27"/>
      <c r="Y2391" s="27"/>
      <c r="Z2391" s="27"/>
    </row>
    <row r="2392" spans="1:26" ht="15" outlineLevel="1">
      <c r="A2392" s="372">
        <f t="shared" si="90"/>
        <v>2279</v>
      </c>
      <c r="B2392" s="102" t="s">
        <v>5633</v>
      </c>
      <c r="C2392" s="291" t="s">
        <v>126</v>
      </c>
      <c r="D2392" s="310">
        <v>137</v>
      </c>
      <c r="E2392" s="310">
        <v>137</v>
      </c>
      <c r="F2392" s="310"/>
      <c r="G2392" s="310"/>
      <c r="H2392" s="310"/>
      <c r="I2392" s="657"/>
      <c r="J2392" s="575" t="s">
        <v>5460</v>
      </c>
      <c r="K2392" s="661"/>
      <c r="L2392" s="27"/>
      <c r="M2392" s="27"/>
      <c r="N2392" s="27"/>
      <c r="O2392" s="27"/>
      <c r="P2392" s="27"/>
      <c r="Q2392" s="27"/>
      <c r="R2392" s="27"/>
      <c r="S2392" s="27"/>
      <c r="T2392" s="27"/>
      <c r="U2392" s="27"/>
      <c r="V2392" s="27"/>
      <c r="W2392" s="27"/>
      <c r="X2392" s="27"/>
      <c r="Y2392" s="27"/>
      <c r="Z2392" s="27"/>
    </row>
    <row r="2393" spans="1:26" ht="38.25" outlineLevel="1">
      <c r="A2393" s="372">
        <f t="shared" si="90"/>
        <v>2280</v>
      </c>
      <c r="B2393" s="352" t="s">
        <v>5634</v>
      </c>
      <c r="C2393" s="282" t="s">
        <v>201</v>
      </c>
      <c r="D2393" s="360">
        <v>21</v>
      </c>
      <c r="E2393" s="294">
        <v>21</v>
      </c>
      <c r="F2393" s="414"/>
      <c r="G2393" s="414"/>
      <c r="H2393" s="414"/>
      <c r="I2393" s="282" t="s">
        <v>5635</v>
      </c>
      <c r="J2393" s="575"/>
      <c r="K2393" s="285" t="s">
        <v>5636</v>
      </c>
      <c r="L2393" s="27"/>
      <c r="M2393" s="27"/>
      <c r="N2393" s="27"/>
      <c r="O2393" s="27"/>
      <c r="P2393" s="27"/>
      <c r="Q2393" s="27"/>
      <c r="R2393" s="27"/>
      <c r="S2393" s="27"/>
      <c r="T2393" s="27"/>
      <c r="U2393" s="27"/>
      <c r="V2393" s="27"/>
      <c r="W2393" s="27"/>
      <c r="X2393" s="27"/>
      <c r="Y2393" s="27"/>
      <c r="Z2393" s="27"/>
    </row>
    <row r="2394" spans="1:26" ht="25.5" outlineLevel="1">
      <c r="A2394" s="372">
        <f t="shared" si="90"/>
        <v>2281</v>
      </c>
      <c r="B2394" s="352" t="s">
        <v>5637</v>
      </c>
      <c r="C2394" s="291" t="s">
        <v>126</v>
      </c>
      <c r="D2394" s="360">
        <v>6</v>
      </c>
      <c r="E2394" s="294">
        <v>6</v>
      </c>
      <c r="F2394" s="414"/>
      <c r="G2394" s="414"/>
      <c r="H2394" s="414"/>
      <c r="I2394" s="282" t="s">
        <v>5638</v>
      </c>
      <c r="J2394" s="575"/>
      <c r="K2394" s="285" t="s">
        <v>22</v>
      </c>
      <c r="L2394" s="27"/>
      <c r="M2394" s="27"/>
      <c r="N2394" s="27"/>
      <c r="O2394" s="27"/>
      <c r="P2394" s="27"/>
      <c r="Q2394" s="27"/>
      <c r="R2394" s="27"/>
      <c r="S2394" s="27"/>
      <c r="T2394" s="27"/>
      <c r="U2394" s="27"/>
      <c r="V2394" s="27"/>
      <c r="W2394" s="27"/>
      <c r="X2394" s="27"/>
      <c r="Y2394" s="27"/>
      <c r="Z2394" s="27"/>
    </row>
    <row r="2395" spans="1:26" ht="21" customHeight="1">
      <c r="A2395" s="309">
        <f>COUNT(A2271:A2394)</f>
        <v>124</v>
      </c>
      <c r="B2395" s="718" t="s">
        <v>85</v>
      </c>
      <c r="C2395" s="581"/>
      <c r="D2395" s="581"/>
      <c r="E2395" s="581"/>
      <c r="F2395" s="581"/>
      <c r="G2395" s="581"/>
      <c r="H2395" s="581"/>
      <c r="I2395" s="657"/>
      <c r="J2395" s="581"/>
      <c r="K2395" s="581"/>
      <c r="L2395" s="27"/>
      <c r="M2395" s="27"/>
      <c r="N2395" s="27"/>
      <c r="O2395" s="27"/>
      <c r="P2395" s="27"/>
      <c r="Q2395" s="27"/>
      <c r="R2395" s="27"/>
      <c r="S2395" s="27"/>
      <c r="T2395" s="27"/>
      <c r="U2395" s="27"/>
      <c r="V2395" s="27"/>
      <c r="W2395" s="27"/>
      <c r="X2395" s="27"/>
      <c r="Y2395" s="27"/>
      <c r="Z2395" s="27"/>
    </row>
    <row r="2396" spans="1:26" ht="27.75" customHeight="1">
      <c r="A2396" s="286"/>
      <c r="B2396" s="719" t="s">
        <v>5639</v>
      </c>
      <c r="C2396" s="621"/>
      <c r="D2396" s="621"/>
      <c r="E2396" s="621"/>
      <c r="F2396" s="621"/>
      <c r="G2396" s="621"/>
      <c r="H2396" s="621"/>
      <c r="I2396" s="621"/>
      <c r="J2396" s="621"/>
      <c r="K2396" s="621"/>
      <c r="L2396" s="236"/>
      <c r="M2396" s="236"/>
      <c r="N2396" s="236"/>
      <c r="O2396" s="236"/>
      <c r="P2396" s="236"/>
      <c r="Q2396" s="236"/>
      <c r="R2396" s="236"/>
      <c r="S2396" s="236"/>
      <c r="T2396" s="236"/>
      <c r="U2396" s="236"/>
      <c r="V2396" s="236"/>
      <c r="W2396" s="236"/>
      <c r="X2396" s="236"/>
      <c r="Y2396" s="236"/>
      <c r="Z2396" s="236"/>
    </row>
    <row r="2397" spans="1:26" ht="15" customHeight="1" outlineLevel="1">
      <c r="A2397" s="415">
        <f>A2394+1</f>
        <v>2282</v>
      </c>
      <c r="B2397" s="370" t="s">
        <v>5640</v>
      </c>
      <c r="C2397" s="365" t="s">
        <v>126</v>
      </c>
      <c r="D2397" s="294">
        <v>62</v>
      </c>
      <c r="E2397" s="111">
        <v>62</v>
      </c>
      <c r="F2397" s="111"/>
      <c r="G2397" s="111"/>
      <c r="H2397" s="111"/>
      <c r="I2397" s="576" t="s">
        <v>4287</v>
      </c>
      <c r="J2397" s="576" t="s">
        <v>21</v>
      </c>
      <c r="K2397" s="721" t="s">
        <v>5641</v>
      </c>
      <c r="L2397" s="308"/>
      <c r="M2397" s="308"/>
      <c r="N2397" s="308"/>
      <c r="O2397" s="308"/>
      <c r="P2397" s="308"/>
      <c r="Q2397" s="308"/>
      <c r="R2397" s="308"/>
      <c r="S2397" s="308"/>
      <c r="T2397" s="308"/>
      <c r="U2397" s="308"/>
      <c r="V2397" s="308"/>
      <c r="W2397" s="308"/>
      <c r="X2397" s="308"/>
      <c r="Y2397" s="308"/>
      <c r="Z2397" s="308"/>
    </row>
    <row r="2398" spans="1:26" ht="15" outlineLevel="1">
      <c r="A2398" s="126">
        <f>1+A2397</f>
        <v>2283</v>
      </c>
      <c r="B2398" s="176" t="s">
        <v>5642</v>
      </c>
      <c r="C2398" s="294" t="s">
        <v>126</v>
      </c>
      <c r="D2398" s="294">
        <v>17</v>
      </c>
      <c r="E2398" s="111">
        <v>17</v>
      </c>
      <c r="F2398" s="111"/>
      <c r="G2398" s="111"/>
      <c r="H2398" s="111"/>
      <c r="I2398" s="576"/>
      <c r="J2398" s="576"/>
      <c r="K2398" s="721"/>
      <c r="L2398" s="308"/>
      <c r="M2398" s="308"/>
      <c r="N2398" s="308"/>
      <c r="O2398" s="308"/>
      <c r="P2398" s="308"/>
      <c r="Q2398" s="308"/>
      <c r="R2398" s="308"/>
      <c r="S2398" s="308"/>
      <c r="T2398" s="308"/>
      <c r="U2398" s="308"/>
      <c r="V2398" s="308"/>
      <c r="W2398" s="308"/>
      <c r="X2398" s="308"/>
      <c r="Y2398" s="308"/>
      <c r="Z2398" s="308"/>
    </row>
    <row r="2399" spans="1:26" ht="25.5" outlineLevel="1">
      <c r="A2399" s="126">
        <f t="shared" ref="A2399:A2462" si="91">1+A2398</f>
        <v>2284</v>
      </c>
      <c r="B2399" s="176" t="s">
        <v>5643</v>
      </c>
      <c r="C2399" s="294" t="s">
        <v>126</v>
      </c>
      <c r="D2399" s="294">
        <v>2</v>
      </c>
      <c r="E2399" s="111">
        <v>2</v>
      </c>
      <c r="F2399" s="111"/>
      <c r="G2399" s="111"/>
      <c r="H2399" s="111"/>
      <c r="I2399" s="294" t="s">
        <v>5644</v>
      </c>
      <c r="J2399" s="576"/>
      <c r="K2399" s="721"/>
      <c r="L2399" s="308"/>
      <c r="M2399" s="308"/>
      <c r="N2399" s="308"/>
      <c r="O2399" s="308"/>
      <c r="P2399" s="308"/>
      <c r="Q2399" s="308"/>
      <c r="R2399" s="308"/>
      <c r="S2399" s="308"/>
      <c r="T2399" s="308"/>
      <c r="U2399" s="308"/>
      <c r="V2399" s="308"/>
      <c r="W2399" s="308"/>
      <c r="X2399" s="308"/>
      <c r="Y2399" s="308"/>
      <c r="Z2399" s="308"/>
    </row>
    <row r="2400" spans="1:26" ht="15" outlineLevel="1">
      <c r="A2400" s="126">
        <f t="shared" si="91"/>
        <v>2285</v>
      </c>
      <c r="B2400" s="176" t="s">
        <v>5645</v>
      </c>
      <c r="C2400" s="294" t="s">
        <v>126</v>
      </c>
      <c r="D2400" s="294">
        <v>1</v>
      </c>
      <c r="E2400" s="111">
        <v>1</v>
      </c>
      <c r="F2400" s="111"/>
      <c r="G2400" s="111"/>
      <c r="H2400" s="111"/>
      <c r="I2400" s="576" t="s">
        <v>4287</v>
      </c>
      <c r="J2400" s="576"/>
      <c r="K2400" s="721"/>
      <c r="L2400" s="308"/>
      <c r="M2400" s="308"/>
      <c r="N2400" s="308"/>
      <c r="O2400" s="308"/>
      <c r="P2400" s="308"/>
      <c r="Q2400" s="308"/>
      <c r="R2400" s="308"/>
      <c r="S2400" s="308"/>
      <c r="T2400" s="308"/>
      <c r="U2400" s="308"/>
      <c r="V2400" s="308"/>
      <c r="W2400" s="308"/>
      <c r="X2400" s="308"/>
      <c r="Y2400" s="308"/>
      <c r="Z2400" s="308"/>
    </row>
    <row r="2401" spans="1:26" ht="15" outlineLevel="1">
      <c r="A2401" s="126">
        <f t="shared" si="91"/>
        <v>2286</v>
      </c>
      <c r="B2401" s="176" t="s">
        <v>5646</v>
      </c>
      <c r="C2401" s="294" t="s">
        <v>126</v>
      </c>
      <c r="D2401" s="294">
        <v>1</v>
      </c>
      <c r="E2401" s="111">
        <v>1</v>
      </c>
      <c r="F2401" s="111"/>
      <c r="G2401" s="111"/>
      <c r="H2401" s="111"/>
      <c r="I2401" s="576"/>
      <c r="J2401" s="576"/>
      <c r="K2401" s="721"/>
      <c r="L2401" s="308"/>
      <c r="M2401" s="308"/>
      <c r="N2401" s="308"/>
      <c r="O2401" s="308"/>
      <c r="P2401" s="308"/>
      <c r="Q2401" s="308"/>
      <c r="R2401" s="308"/>
      <c r="S2401" s="308"/>
      <c r="T2401" s="308"/>
      <c r="U2401" s="308"/>
      <c r="V2401" s="308"/>
      <c r="W2401" s="308"/>
      <c r="X2401" s="308"/>
      <c r="Y2401" s="308"/>
      <c r="Z2401" s="308"/>
    </row>
    <row r="2402" spans="1:26" ht="15" outlineLevel="1">
      <c r="A2402" s="126">
        <f t="shared" si="91"/>
        <v>2287</v>
      </c>
      <c r="B2402" s="176" t="s">
        <v>5647</v>
      </c>
      <c r="C2402" s="294" t="s">
        <v>126</v>
      </c>
      <c r="D2402" s="294">
        <v>1</v>
      </c>
      <c r="E2402" s="111">
        <v>1</v>
      </c>
      <c r="F2402" s="111"/>
      <c r="G2402" s="111"/>
      <c r="H2402" s="111"/>
      <c r="I2402" s="576"/>
      <c r="J2402" s="576"/>
      <c r="K2402" s="721"/>
      <c r="L2402" s="308"/>
      <c r="M2402" s="308"/>
      <c r="N2402" s="308"/>
      <c r="O2402" s="308"/>
      <c r="P2402" s="308"/>
      <c r="Q2402" s="308"/>
      <c r="R2402" s="308"/>
      <c r="S2402" s="308"/>
      <c r="T2402" s="308"/>
      <c r="U2402" s="308"/>
      <c r="V2402" s="308"/>
      <c r="W2402" s="308"/>
      <c r="X2402" s="308"/>
      <c r="Y2402" s="308"/>
      <c r="Z2402" s="308"/>
    </row>
    <row r="2403" spans="1:26" ht="15" outlineLevel="1">
      <c r="A2403" s="126">
        <f t="shared" si="91"/>
        <v>2288</v>
      </c>
      <c r="B2403" s="176" t="s">
        <v>5648</v>
      </c>
      <c r="C2403" s="294" t="s">
        <v>126</v>
      </c>
      <c r="D2403" s="294">
        <v>2</v>
      </c>
      <c r="E2403" s="111">
        <v>2</v>
      </c>
      <c r="F2403" s="111"/>
      <c r="G2403" s="111"/>
      <c r="H2403" s="111"/>
      <c r="I2403" s="576"/>
      <c r="J2403" s="576"/>
      <c r="K2403" s="721"/>
      <c r="L2403" s="308"/>
      <c r="M2403" s="308"/>
      <c r="N2403" s="308"/>
      <c r="O2403" s="308"/>
      <c r="P2403" s="308"/>
      <c r="Q2403" s="308"/>
      <c r="R2403" s="308"/>
      <c r="S2403" s="308"/>
      <c r="T2403" s="308"/>
      <c r="U2403" s="308"/>
      <c r="V2403" s="308"/>
      <c r="W2403" s="308"/>
      <c r="X2403" s="308"/>
      <c r="Y2403" s="308"/>
      <c r="Z2403" s="308"/>
    </row>
    <row r="2404" spans="1:26" ht="213" customHeight="1" outlineLevel="1">
      <c r="A2404" s="126">
        <f t="shared" si="91"/>
        <v>2289</v>
      </c>
      <c r="B2404" s="176" t="s">
        <v>5649</v>
      </c>
      <c r="C2404" s="294" t="s">
        <v>126</v>
      </c>
      <c r="D2404" s="294">
        <v>1</v>
      </c>
      <c r="E2404" s="111">
        <v>1</v>
      </c>
      <c r="F2404" s="111"/>
      <c r="G2404" s="111"/>
      <c r="H2404" s="111"/>
      <c r="I2404" s="294" t="s">
        <v>4109</v>
      </c>
      <c r="J2404" s="576"/>
      <c r="K2404" s="721"/>
      <c r="L2404" s="308"/>
      <c r="M2404" s="308"/>
      <c r="N2404" s="308"/>
      <c r="O2404" s="308"/>
      <c r="P2404" s="308"/>
      <c r="Q2404" s="308"/>
      <c r="R2404" s="308"/>
      <c r="S2404" s="308"/>
      <c r="T2404" s="308"/>
      <c r="U2404" s="308"/>
      <c r="V2404" s="308"/>
      <c r="W2404" s="308"/>
      <c r="X2404" s="308"/>
      <c r="Y2404" s="308"/>
      <c r="Z2404" s="308"/>
    </row>
    <row r="2405" spans="1:26" ht="23.25" customHeight="1" outlineLevel="1">
      <c r="A2405" s="126">
        <f t="shared" si="91"/>
        <v>2290</v>
      </c>
      <c r="B2405" s="176" t="s">
        <v>5650</v>
      </c>
      <c r="C2405" s="287" t="s">
        <v>126</v>
      </c>
      <c r="D2405" s="287">
        <v>100</v>
      </c>
      <c r="E2405" s="111">
        <v>100</v>
      </c>
      <c r="F2405" s="111"/>
      <c r="G2405" s="111"/>
      <c r="H2405" s="111"/>
      <c r="I2405" s="287" t="s">
        <v>5651</v>
      </c>
      <c r="J2405" s="576"/>
      <c r="K2405" s="721"/>
      <c r="L2405" s="308"/>
      <c r="M2405" s="308"/>
      <c r="N2405" s="308"/>
      <c r="O2405" s="308"/>
      <c r="P2405" s="308"/>
      <c r="Q2405" s="308"/>
      <c r="R2405" s="308"/>
      <c r="S2405" s="308"/>
      <c r="T2405" s="308"/>
      <c r="U2405" s="308"/>
      <c r="V2405" s="308"/>
      <c r="W2405" s="308"/>
      <c r="X2405" s="308"/>
      <c r="Y2405" s="308"/>
      <c r="Z2405" s="308"/>
    </row>
    <row r="2406" spans="1:26" ht="75.75" customHeight="1" outlineLevel="1">
      <c r="A2406" s="126">
        <f t="shared" si="91"/>
        <v>2291</v>
      </c>
      <c r="B2406" s="176" t="s">
        <v>5652</v>
      </c>
      <c r="C2406" s="294" t="s">
        <v>126</v>
      </c>
      <c r="D2406" s="294">
        <v>4</v>
      </c>
      <c r="E2406" s="111">
        <v>2</v>
      </c>
      <c r="F2406" s="111">
        <v>2</v>
      </c>
      <c r="G2406" s="111"/>
      <c r="H2406" s="111"/>
      <c r="I2406" s="294" t="s">
        <v>4109</v>
      </c>
      <c r="J2406" s="576"/>
      <c r="K2406" s="721"/>
      <c r="L2406" s="308"/>
      <c r="M2406" s="308"/>
      <c r="N2406" s="308"/>
      <c r="O2406" s="308"/>
      <c r="P2406" s="308"/>
      <c r="Q2406" s="308"/>
      <c r="R2406" s="308"/>
      <c r="S2406" s="308"/>
      <c r="T2406" s="308"/>
      <c r="U2406" s="308"/>
      <c r="V2406" s="308"/>
      <c r="W2406" s="308"/>
      <c r="X2406" s="308"/>
      <c r="Y2406" s="308"/>
      <c r="Z2406" s="308"/>
    </row>
    <row r="2407" spans="1:26" ht="54" customHeight="1" outlineLevel="1">
      <c r="A2407" s="126">
        <f t="shared" si="91"/>
        <v>2292</v>
      </c>
      <c r="B2407" s="176" t="s">
        <v>5653</v>
      </c>
      <c r="C2407" s="294" t="s">
        <v>126</v>
      </c>
      <c r="D2407" s="294">
        <v>2</v>
      </c>
      <c r="E2407" s="111">
        <v>2</v>
      </c>
      <c r="F2407" s="111"/>
      <c r="G2407" s="111"/>
      <c r="H2407" s="111"/>
      <c r="I2407" s="294" t="s">
        <v>4287</v>
      </c>
      <c r="J2407" s="576"/>
      <c r="K2407" s="721"/>
      <c r="L2407" s="308"/>
      <c r="M2407" s="308"/>
      <c r="N2407" s="308"/>
      <c r="O2407" s="308"/>
      <c r="P2407" s="308"/>
      <c r="Q2407" s="308"/>
      <c r="R2407" s="308"/>
      <c r="S2407" s="308"/>
      <c r="T2407" s="308"/>
      <c r="U2407" s="308"/>
      <c r="V2407" s="308"/>
      <c r="W2407" s="308"/>
      <c r="X2407" s="308"/>
      <c r="Y2407" s="308"/>
      <c r="Z2407" s="308"/>
    </row>
    <row r="2408" spans="1:26" ht="15" outlineLevel="1">
      <c r="A2408" s="126">
        <f t="shared" si="91"/>
        <v>2293</v>
      </c>
      <c r="B2408" s="176" t="s">
        <v>5654</v>
      </c>
      <c r="C2408" s="287" t="s">
        <v>126</v>
      </c>
      <c r="D2408" s="287">
        <v>8</v>
      </c>
      <c r="E2408" s="111">
        <v>8</v>
      </c>
      <c r="F2408" s="111"/>
      <c r="G2408" s="111"/>
      <c r="H2408" s="111"/>
      <c r="I2408" s="624" t="s">
        <v>5651</v>
      </c>
      <c r="J2408" s="576"/>
      <c r="K2408" s="721"/>
      <c r="L2408" s="308"/>
      <c r="M2408" s="308"/>
      <c r="N2408" s="308"/>
      <c r="O2408" s="308"/>
      <c r="P2408" s="308"/>
      <c r="Q2408" s="308"/>
      <c r="R2408" s="308"/>
      <c r="S2408" s="308"/>
      <c r="T2408" s="308"/>
      <c r="U2408" s="308"/>
      <c r="V2408" s="308"/>
      <c r="W2408" s="308"/>
      <c r="X2408" s="308"/>
      <c r="Y2408" s="308"/>
      <c r="Z2408" s="308"/>
    </row>
    <row r="2409" spans="1:26" ht="15" outlineLevel="1">
      <c r="A2409" s="126">
        <f t="shared" si="91"/>
        <v>2294</v>
      </c>
      <c r="B2409" s="176" t="s">
        <v>5655</v>
      </c>
      <c r="C2409" s="294" t="s">
        <v>126</v>
      </c>
      <c r="D2409" s="294">
        <v>6</v>
      </c>
      <c r="E2409" s="111">
        <v>6</v>
      </c>
      <c r="F2409" s="111"/>
      <c r="G2409" s="111"/>
      <c r="H2409" s="111"/>
      <c r="I2409" s="624"/>
      <c r="J2409" s="576"/>
      <c r="K2409" s="721"/>
      <c r="L2409" s="308"/>
      <c r="M2409" s="308"/>
      <c r="N2409" s="308"/>
      <c r="O2409" s="308"/>
      <c r="P2409" s="308"/>
      <c r="Q2409" s="308"/>
      <c r="R2409" s="308"/>
      <c r="S2409" s="308"/>
      <c r="T2409" s="308"/>
      <c r="U2409" s="308"/>
      <c r="V2409" s="308"/>
      <c r="W2409" s="308"/>
      <c r="X2409" s="308"/>
      <c r="Y2409" s="308"/>
      <c r="Z2409" s="308"/>
    </row>
    <row r="2410" spans="1:26" ht="25.5" customHeight="1" outlineLevel="1">
      <c r="A2410" s="126">
        <f t="shared" si="91"/>
        <v>2295</v>
      </c>
      <c r="B2410" s="176" t="s">
        <v>5656</v>
      </c>
      <c r="C2410" s="294" t="s">
        <v>126</v>
      </c>
      <c r="D2410" s="294">
        <v>29</v>
      </c>
      <c r="E2410" s="111">
        <v>14</v>
      </c>
      <c r="F2410" s="111">
        <v>15</v>
      </c>
      <c r="G2410" s="111"/>
      <c r="H2410" s="111"/>
      <c r="I2410" s="576" t="s">
        <v>4281</v>
      </c>
      <c r="J2410" s="576" t="s">
        <v>21</v>
      </c>
      <c r="K2410" s="721" t="s">
        <v>5641</v>
      </c>
      <c r="L2410" s="308"/>
      <c r="M2410" s="308"/>
      <c r="N2410" s="308"/>
      <c r="O2410" s="308"/>
      <c r="P2410" s="308"/>
      <c r="Q2410" s="308"/>
      <c r="R2410" s="308"/>
      <c r="S2410" s="308"/>
      <c r="T2410" s="308"/>
      <c r="U2410" s="308"/>
      <c r="V2410" s="308"/>
      <c r="W2410" s="308"/>
      <c r="X2410" s="308"/>
      <c r="Y2410" s="308"/>
      <c r="Z2410" s="308"/>
    </row>
    <row r="2411" spans="1:26" ht="15" outlineLevel="1">
      <c r="A2411" s="126">
        <f t="shared" si="91"/>
        <v>2296</v>
      </c>
      <c r="B2411" s="176" t="s">
        <v>5657</v>
      </c>
      <c r="C2411" s="294" t="s">
        <v>126</v>
      </c>
      <c r="D2411" s="294">
        <v>5</v>
      </c>
      <c r="E2411" s="111"/>
      <c r="F2411" s="111">
        <v>5</v>
      </c>
      <c r="G2411" s="111"/>
      <c r="H2411" s="111"/>
      <c r="I2411" s="576"/>
      <c r="J2411" s="576"/>
      <c r="K2411" s="721"/>
      <c r="L2411" s="308"/>
      <c r="M2411" s="308"/>
      <c r="N2411" s="308"/>
      <c r="O2411" s="308"/>
      <c r="P2411" s="308"/>
      <c r="Q2411" s="308"/>
      <c r="R2411" s="308"/>
      <c r="S2411" s="308"/>
      <c r="T2411" s="308"/>
      <c r="U2411" s="308"/>
      <c r="V2411" s="308"/>
      <c r="W2411" s="308"/>
      <c r="X2411" s="308"/>
      <c r="Y2411" s="308"/>
      <c r="Z2411" s="308"/>
    </row>
    <row r="2412" spans="1:26" ht="15" outlineLevel="1">
      <c r="A2412" s="126">
        <f t="shared" si="91"/>
        <v>2297</v>
      </c>
      <c r="B2412" s="176" t="s">
        <v>5658</v>
      </c>
      <c r="C2412" s="294" t="s">
        <v>126</v>
      </c>
      <c r="D2412" s="294">
        <v>6</v>
      </c>
      <c r="E2412" s="111"/>
      <c r="F2412" s="111">
        <v>6</v>
      </c>
      <c r="G2412" s="111"/>
      <c r="H2412" s="111"/>
      <c r="I2412" s="576"/>
      <c r="J2412" s="576"/>
      <c r="K2412" s="721"/>
      <c r="L2412" s="308"/>
      <c r="M2412" s="308"/>
      <c r="N2412" s="308"/>
      <c r="O2412" s="308"/>
      <c r="P2412" s="308"/>
      <c r="Q2412" s="308"/>
      <c r="R2412" s="308"/>
      <c r="S2412" s="308"/>
      <c r="T2412" s="308"/>
      <c r="U2412" s="308"/>
      <c r="V2412" s="308"/>
      <c r="W2412" s="308"/>
      <c r="X2412" s="308"/>
      <c r="Y2412" s="308"/>
      <c r="Z2412" s="308"/>
    </row>
    <row r="2413" spans="1:26" ht="15" outlineLevel="1">
      <c r="A2413" s="126">
        <f t="shared" si="91"/>
        <v>2298</v>
      </c>
      <c r="B2413" s="176" t="s">
        <v>5659</v>
      </c>
      <c r="C2413" s="294" t="s">
        <v>126</v>
      </c>
      <c r="D2413" s="294">
        <v>10</v>
      </c>
      <c r="E2413" s="111"/>
      <c r="F2413" s="111">
        <v>10</v>
      </c>
      <c r="G2413" s="111"/>
      <c r="H2413" s="111"/>
      <c r="I2413" s="576"/>
      <c r="J2413" s="576"/>
      <c r="K2413" s="721"/>
      <c r="L2413" s="308"/>
      <c r="M2413" s="308"/>
      <c r="N2413" s="308"/>
      <c r="O2413" s="308"/>
      <c r="P2413" s="308"/>
      <c r="Q2413" s="308"/>
      <c r="R2413" s="308"/>
      <c r="S2413" s="308"/>
      <c r="T2413" s="308"/>
      <c r="U2413" s="308"/>
      <c r="V2413" s="308"/>
      <c r="W2413" s="308"/>
      <c r="X2413" s="308"/>
      <c r="Y2413" s="308"/>
      <c r="Z2413" s="308"/>
    </row>
    <row r="2414" spans="1:26" ht="15" outlineLevel="1">
      <c r="A2414" s="126">
        <f t="shared" si="91"/>
        <v>2299</v>
      </c>
      <c r="B2414" s="176" t="s">
        <v>5660</v>
      </c>
      <c r="C2414" s="294" t="s">
        <v>126</v>
      </c>
      <c r="D2414" s="294">
        <v>10</v>
      </c>
      <c r="E2414" s="111"/>
      <c r="F2414" s="111">
        <v>10</v>
      </c>
      <c r="G2414" s="111"/>
      <c r="H2414" s="111"/>
      <c r="I2414" s="576"/>
      <c r="J2414" s="576"/>
      <c r="K2414" s="721"/>
      <c r="L2414" s="308"/>
      <c r="M2414" s="308"/>
      <c r="N2414" s="308"/>
      <c r="O2414" s="308"/>
      <c r="P2414" s="308"/>
      <c r="Q2414" s="308"/>
      <c r="R2414" s="308"/>
      <c r="S2414" s="308"/>
      <c r="T2414" s="308"/>
      <c r="U2414" s="308"/>
      <c r="V2414" s="308"/>
      <c r="W2414" s="308"/>
      <c r="X2414" s="308"/>
      <c r="Y2414" s="308"/>
      <c r="Z2414" s="308"/>
    </row>
    <row r="2415" spans="1:26" ht="38.25" outlineLevel="1">
      <c r="A2415" s="126">
        <f t="shared" si="91"/>
        <v>2300</v>
      </c>
      <c r="B2415" s="176" t="s">
        <v>5661</v>
      </c>
      <c r="C2415" s="294" t="s">
        <v>126</v>
      </c>
      <c r="D2415" s="294">
        <v>18</v>
      </c>
      <c r="E2415" s="111">
        <v>18</v>
      </c>
      <c r="F2415" s="111"/>
      <c r="G2415" s="111"/>
      <c r="H2415" s="111"/>
      <c r="I2415" s="576"/>
      <c r="J2415" s="576"/>
      <c r="K2415" s="721"/>
      <c r="L2415" s="308"/>
      <c r="M2415" s="308"/>
      <c r="N2415" s="308"/>
      <c r="O2415" s="308"/>
      <c r="P2415" s="308"/>
      <c r="Q2415" s="308"/>
      <c r="R2415" s="308"/>
      <c r="S2415" s="308"/>
      <c r="T2415" s="308"/>
      <c r="U2415" s="308"/>
      <c r="V2415" s="308"/>
      <c r="W2415" s="308"/>
      <c r="X2415" s="308"/>
      <c r="Y2415" s="308"/>
      <c r="Z2415" s="308"/>
    </row>
    <row r="2416" spans="1:26" ht="15.75" customHeight="1" outlineLevel="1">
      <c r="A2416" s="126">
        <f t="shared" si="91"/>
        <v>2301</v>
      </c>
      <c r="B2416" s="370" t="s">
        <v>5662</v>
      </c>
      <c r="C2416" s="294" t="s">
        <v>201</v>
      </c>
      <c r="D2416" s="294">
        <v>2</v>
      </c>
      <c r="E2416" s="111">
        <v>2</v>
      </c>
      <c r="F2416" s="111"/>
      <c r="G2416" s="111"/>
      <c r="H2416" s="111"/>
      <c r="I2416" s="294" t="s">
        <v>239</v>
      </c>
      <c r="J2416" s="576"/>
      <c r="K2416" s="721"/>
      <c r="L2416" s="308"/>
      <c r="M2416" s="308"/>
      <c r="N2416" s="308"/>
      <c r="O2416" s="308"/>
      <c r="P2416" s="308"/>
      <c r="Q2416" s="308"/>
      <c r="R2416" s="308"/>
      <c r="S2416" s="308"/>
      <c r="T2416" s="308"/>
      <c r="U2416" s="308"/>
      <c r="V2416" s="308"/>
      <c r="W2416" s="308"/>
      <c r="X2416" s="308"/>
      <c r="Y2416" s="308"/>
      <c r="Z2416" s="308"/>
    </row>
    <row r="2417" spans="1:26" ht="15.75" customHeight="1" outlineLevel="1">
      <c r="A2417" s="126">
        <f t="shared" si="91"/>
        <v>2302</v>
      </c>
      <c r="B2417" s="370" t="s">
        <v>5662</v>
      </c>
      <c r="C2417" s="294" t="s">
        <v>201</v>
      </c>
      <c r="D2417" s="294">
        <v>5</v>
      </c>
      <c r="E2417" s="111">
        <v>5</v>
      </c>
      <c r="F2417" s="111"/>
      <c r="G2417" s="111"/>
      <c r="H2417" s="111"/>
      <c r="I2417" s="576" t="s">
        <v>5663</v>
      </c>
      <c r="J2417" s="576"/>
      <c r="K2417" s="721"/>
      <c r="L2417" s="308"/>
      <c r="M2417" s="308"/>
      <c r="N2417" s="308"/>
      <c r="O2417" s="308"/>
      <c r="P2417" s="308"/>
      <c r="Q2417" s="308"/>
      <c r="R2417" s="308"/>
      <c r="S2417" s="308"/>
      <c r="T2417" s="308"/>
      <c r="U2417" s="308"/>
      <c r="V2417" s="308"/>
      <c r="W2417" s="308"/>
      <c r="X2417" s="308"/>
      <c r="Y2417" s="308"/>
      <c r="Z2417" s="308"/>
    </row>
    <row r="2418" spans="1:26" ht="15.75" customHeight="1" outlineLevel="1">
      <c r="A2418" s="126">
        <f t="shared" si="91"/>
        <v>2303</v>
      </c>
      <c r="B2418" s="370" t="s">
        <v>5664</v>
      </c>
      <c r="C2418" s="294" t="s">
        <v>126</v>
      </c>
      <c r="D2418" s="294">
        <v>2</v>
      </c>
      <c r="E2418" s="111">
        <v>2</v>
      </c>
      <c r="F2418" s="111"/>
      <c r="G2418" s="111"/>
      <c r="H2418" s="111"/>
      <c r="I2418" s="576"/>
      <c r="J2418" s="576"/>
      <c r="K2418" s="721"/>
      <c r="L2418" s="308"/>
      <c r="M2418" s="308"/>
      <c r="N2418" s="308"/>
      <c r="O2418" s="308"/>
      <c r="P2418" s="308"/>
      <c r="Q2418" s="308"/>
      <c r="R2418" s="308"/>
      <c r="S2418" s="308"/>
      <c r="T2418" s="308"/>
      <c r="U2418" s="308"/>
      <c r="V2418" s="308"/>
      <c r="W2418" s="308"/>
      <c r="X2418" s="308"/>
      <c r="Y2418" s="308"/>
      <c r="Z2418" s="308"/>
    </row>
    <row r="2419" spans="1:26" ht="15.75" customHeight="1" outlineLevel="1">
      <c r="A2419" s="126">
        <f t="shared" si="91"/>
        <v>2304</v>
      </c>
      <c r="B2419" s="370" t="s">
        <v>5662</v>
      </c>
      <c r="C2419" s="294" t="s">
        <v>201</v>
      </c>
      <c r="D2419" s="294">
        <v>3</v>
      </c>
      <c r="E2419" s="111">
        <v>3</v>
      </c>
      <c r="F2419" s="111"/>
      <c r="G2419" s="111"/>
      <c r="H2419" s="111"/>
      <c r="I2419" s="294" t="s">
        <v>5665</v>
      </c>
      <c r="J2419" s="576"/>
      <c r="K2419" s="721"/>
      <c r="L2419" s="308"/>
      <c r="M2419" s="308"/>
      <c r="N2419" s="308"/>
      <c r="O2419" s="308"/>
      <c r="P2419" s="308"/>
      <c r="Q2419" s="308"/>
      <c r="R2419" s="308"/>
      <c r="S2419" s="308"/>
      <c r="T2419" s="308"/>
      <c r="U2419" s="308"/>
      <c r="V2419" s="308"/>
      <c r="W2419" s="308"/>
      <c r="X2419" s="308"/>
      <c r="Y2419" s="308"/>
      <c r="Z2419" s="308"/>
    </row>
    <row r="2420" spans="1:26" ht="15.75" customHeight="1" outlineLevel="1">
      <c r="A2420" s="126">
        <f t="shared" si="91"/>
        <v>2305</v>
      </c>
      <c r="B2420" s="370" t="s">
        <v>5666</v>
      </c>
      <c r="C2420" s="294" t="s">
        <v>201</v>
      </c>
      <c r="D2420" s="294">
        <v>1</v>
      </c>
      <c r="E2420" s="111">
        <v>1</v>
      </c>
      <c r="F2420" s="111"/>
      <c r="G2420" s="111"/>
      <c r="H2420" s="111"/>
      <c r="I2420" s="294" t="s">
        <v>5667</v>
      </c>
      <c r="J2420" s="576"/>
      <c r="K2420" s="721"/>
      <c r="L2420" s="308"/>
      <c r="M2420" s="308"/>
      <c r="N2420" s="308"/>
      <c r="O2420" s="308"/>
      <c r="P2420" s="308"/>
      <c r="Q2420" s="308"/>
      <c r="R2420" s="308"/>
      <c r="S2420" s="308"/>
      <c r="T2420" s="308"/>
      <c r="U2420" s="308"/>
      <c r="V2420" s="308"/>
      <c r="W2420" s="308"/>
      <c r="X2420" s="308"/>
      <c r="Y2420" s="308"/>
      <c r="Z2420" s="308"/>
    </row>
    <row r="2421" spans="1:26" ht="24" customHeight="1" outlineLevel="1">
      <c r="A2421" s="126">
        <f t="shared" si="91"/>
        <v>2306</v>
      </c>
      <c r="B2421" s="176" t="s">
        <v>5668</v>
      </c>
      <c r="C2421" s="294" t="s">
        <v>126</v>
      </c>
      <c r="D2421" s="294">
        <v>20</v>
      </c>
      <c r="E2421" s="111">
        <v>20</v>
      </c>
      <c r="F2421" s="111"/>
      <c r="G2421" s="111"/>
      <c r="H2421" s="111"/>
      <c r="I2421" s="294" t="s">
        <v>5669</v>
      </c>
      <c r="J2421" s="576"/>
      <c r="K2421" s="721"/>
      <c r="L2421" s="308"/>
      <c r="M2421" s="308"/>
      <c r="N2421" s="308"/>
      <c r="O2421" s="308"/>
      <c r="P2421" s="308"/>
      <c r="Q2421" s="308"/>
      <c r="R2421" s="308"/>
      <c r="S2421" s="308"/>
      <c r="T2421" s="308"/>
      <c r="U2421" s="308"/>
      <c r="V2421" s="308"/>
      <c r="W2421" s="308"/>
      <c r="X2421" s="308"/>
      <c r="Y2421" s="308"/>
      <c r="Z2421" s="308"/>
    </row>
    <row r="2422" spans="1:26" ht="24" customHeight="1" outlineLevel="1">
      <c r="A2422" s="126">
        <f t="shared" si="91"/>
        <v>2307</v>
      </c>
      <c r="B2422" s="176" t="s">
        <v>5670</v>
      </c>
      <c r="C2422" s="294" t="s">
        <v>126</v>
      </c>
      <c r="D2422" s="294">
        <v>1</v>
      </c>
      <c r="E2422" s="111">
        <v>1</v>
      </c>
      <c r="F2422" s="111"/>
      <c r="G2422" s="111"/>
      <c r="H2422" s="111"/>
      <c r="I2422" s="294" t="s">
        <v>5671</v>
      </c>
      <c r="J2422" s="576"/>
      <c r="K2422" s="721"/>
      <c r="L2422" s="308"/>
      <c r="M2422" s="308"/>
      <c r="N2422" s="308"/>
      <c r="O2422" s="308"/>
      <c r="P2422" s="308"/>
      <c r="Q2422" s="308"/>
      <c r="R2422" s="308"/>
      <c r="S2422" s="308"/>
      <c r="T2422" s="308"/>
      <c r="U2422" s="308"/>
      <c r="V2422" s="308"/>
      <c r="W2422" s="308"/>
      <c r="X2422" s="308"/>
      <c r="Y2422" s="308"/>
      <c r="Z2422" s="308"/>
    </row>
    <row r="2423" spans="1:26" ht="24" customHeight="1" outlineLevel="1">
      <c r="A2423" s="126">
        <f t="shared" si="91"/>
        <v>2308</v>
      </c>
      <c r="B2423" s="370" t="s">
        <v>5662</v>
      </c>
      <c r="C2423" s="294" t="s">
        <v>201</v>
      </c>
      <c r="D2423" s="294">
        <v>1</v>
      </c>
      <c r="E2423" s="111">
        <v>1</v>
      </c>
      <c r="F2423" s="111"/>
      <c r="G2423" s="111"/>
      <c r="H2423" s="111"/>
      <c r="I2423" s="576" t="s">
        <v>5672</v>
      </c>
      <c r="J2423" s="576"/>
      <c r="K2423" s="721"/>
      <c r="L2423" s="308"/>
      <c r="M2423" s="308"/>
      <c r="N2423" s="308"/>
      <c r="O2423" s="308"/>
      <c r="P2423" s="308"/>
      <c r="Q2423" s="308"/>
      <c r="R2423" s="308"/>
      <c r="S2423" s="308"/>
      <c r="T2423" s="308"/>
      <c r="U2423" s="308"/>
      <c r="V2423" s="308"/>
      <c r="W2423" s="308"/>
      <c r="X2423" s="308"/>
      <c r="Y2423" s="308"/>
      <c r="Z2423" s="308"/>
    </row>
    <row r="2424" spans="1:26" ht="24" customHeight="1" outlineLevel="1">
      <c r="A2424" s="126">
        <f t="shared" si="91"/>
        <v>2309</v>
      </c>
      <c r="B2424" s="176" t="s">
        <v>5673</v>
      </c>
      <c r="C2424" s="294" t="s">
        <v>126</v>
      </c>
      <c r="D2424" s="294">
        <v>1</v>
      </c>
      <c r="E2424" s="111">
        <v>1</v>
      </c>
      <c r="F2424" s="111"/>
      <c r="G2424" s="111"/>
      <c r="H2424" s="111"/>
      <c r="I2424" s="576"/>
      <c r="J2424" s="576"/>
      <c r="K2424" s="721"/>
      <c r="L2424" s="308"/>
      <c r="M2424" s="308"/>
      <c r="N2424" s="308"/>
      <c r="O2424" s="308"/>
      <c r="P2424" s="308"/>
      <c r="Q2424" s="308"/>
      <c r="R2424" s="308"/>
      <c r="S2424" s="308"/>
      <c r="T2424" s="308"/>
      <c r="U2424" s="308"/>
      <c r="V2424" s="308"/>
      <c r="W2424" s="308"/>
      <c r="X2424" s="308"/>
      <c r="Y2424" s="308"/>
      <c r="Z2424" s="308"/>
    </row>
    <row r="2425" spans="1:26" ht="24" customHeight="1" outlineLevel="1">
      <c r="A2425" s="126">
        <f t="shared" si="91"/>
        <v>2310</v>
      </c>
      <c r="B2425" s="370" t="s">
        <v>5666</v>
      </c>
      <c r="C2425" s="294" t="s">
        <v>201</v>
      </c>
      <c r="D2425" s="294">
        <v>1</v>
      </c>
      <c r="E2425" s="111">
        <v>1</v>
      </c>
      <c r="F2425" s="111"/>
      <c r="G2425" s="111"/>
      <c r="H2425" s="111"/>
      <c r="I2425" s="576" t="s">
        <v>5674</v>
      </c>
      <c r="J2425" s="576"/>
      <c r="K2425" s="721"/>
      <c r="L2425" s="308"/>
      <c r="M2425" s="308"/>
      <c r="N2425" s="308"/>
      <c r="O2425" s="308"/>
      <c r="P2425" s="308"/>
      <c r="Q2425" s="308"/>
      <c r="R2425" s="308"/>
      <c r="S2425" s="308"/>
      <c r="T2425" s="308"/>
      <c r="U2425" s="308"/>
      <c r="V2425" s="308"/>
      <c r="W2425" s="308"/>
      <c r="X2425" s="308"/>
      <c r="Y2425" s="308"/>
      <c r="Z2425" s="308"/>
    </row>
    <row r="2426" spans="1:26" ht="24" customHeight="1" outlineLevel="1">
      <c r="A2426" s="126">
        <f t="shared" si="91"/>
        <v>2311</v>
      </c>
      <c r="B2426" s="370" t="s">
        <v>5675</v>
      </c>
      <c r="C2426" s="294" t="s">
        <v>126</v>
      </c>
      <c r="D2426" s="294">
        <v>1</v>
      </c>
      <c r="E2426" s="111">
        <v>1</v>
      </c>
      <c r="F2426" s="111"/>
      <c r="G2426" s="111"/>
      <c r="H2426" s="111"/>
      <c r="I2426" s="576"/>
      <c r="J2426" s="576"/>
      <c r="K2426" s="721"/>
      <c r="L2426" s="308"/>
      <c r="M2426" s="308"/>
      <c r="N2426" s="308"/>
      <c r="O2426" s="308"/>
      <c r="P2426" s="308"/>
      <c r="Q2426" s="308"/>
      <c r="R2426" s="308"/>
      <c r="S2426" s="308"/>
      <c r="T2426" s="308"/>
      <c r="U2426" s="308"/>
      <c r="V2426" s="308"/>
      <c r="W2426" s="308"/>
      <c r="X2426" s="308"/>
      <c r="Y2426" s="308"/>
      <c r="Z2426" s="308"/>
    </row>
    <row r="2427" spans="1:26" ht="24" customHeight="1" outlineLevel="1">
      <c r="A2427" s="126">
        <f t="shared" si="91"/>
        <v>2312</v>
      </c>
      <c r="B2427" s="176" t="s">
        <v>5676</v>
      </c>
      <c r="C2427" s="294" t="s">
        <v>126</v>
      </c>
      <c r="D2427" s="294">
        <v>1</v>
      </c>
      <c r="E2427" s="111">
        <v>1</v>
      </c>
      <c r="F2427" s="111"/>
      <c r="G2427" s="111"/>
      <c r="H2427" s="111"/>
      <c r="I2427" s="576"/>
      <c r="J2427" s="576"/>
      <c r="K2427" s="721"/>
      <c r="L2427" s="308"/>
      <c r="M2427" s="308"/>
      <c r="N2427" s="308"/>
      <c r="O2427" s="308"/>
      <c r="P2427" s="308"/>
      <c r="Q2427" s="308"/>
      <c r="R2427" s="308"/>
      <c r="S2427" s="308"/>
      <c r="T2427" s="308"/>
      <c r="U2427" s="308"/>
      <c r="V2427" s="308"/>
      <c r="W2427" s="308"/>
      <c r="X2427" s="308"/>
      <c r="Y2427" s="308"/>
      <c r="Z2427" s="308"/>
    </row>
    <row r="2428" spans="1:26" ht="24" customHeight="1" outlineLevel="1">
      <c r="A2428" s="126">
        <f t="shared" si="91"/>
        <v>2313</v>
      </c>
      <c r="B2428" s="176" t="s">
        <v>5677</v>
      </c>
      <c r="C2428" s="294" t="s">
        <v>126</v>
      </c>
      <c r="D2428" s="294">
        <v>1</v>
      </c>
      <c r="E2428" s="111">
        <v>1</v>
      </c>
      <c r="F2428" s="111"/>
      <c r="G2428" s="111"/>
      <c r="H2428" s="111"/>
      <c r="I2428" s="576"/>
      <c r="J2428" s="576"/>
      <c r="K2428" s="721"/>
      <c r="L2428" s="308"/>
      <c r="M2428" s="308"/>
      <c r="N2428" s="308"/>
      <c r="O2428" s="308"/>
      <c r="P2428" s="308"/>
      <c r="Q2428" s="308"/>
      <c r="R2428" s="308"/>
      <c r="S2428" s="308"/>
      <c r="T2428" s="308"/>
      <c r="U2428" s="308"/>
      <c r="V2428" s="308"/>
      <c r="W2428" s="308"/>
      <c r="X2428" s="308"/>
      <c r="Y2428" s="308"/>
      <c r="Z2428" s="308"/>
    </row>
    <row r="2429" spans="1:26" ht="15.75" outlineLevel="1">
      <c r="A2429" s="126">
        <f t="shared" si="91"/>
        <v>2314</v>
      </c>
      <c r="B2429" s="370" t="s">
        <v>5662</v>
      </c>
      <c r="C2429" s="294" t="s">
        <v>201</v>
      </c>
      <c r="D2429" s="363">
        <v>5</v>
      </c>
      <c r="E2429" s="363">
        <v>5</v>
      </c>
      <c r="F2429" s="416"/>
      <c r="G2429" s="416"/>
      <c r="H2429" s="416"/>
      <c r="I2429" s="576" t="s">
        <v>5678</v>
      </c>
      <c r="J2429" s="576"/>
      <c r="K2429" s="721"/>
      <c r="L2429" s="308"/>
      <c r="M2429" s="308"/>
      <c r="N2429" s="308"/>
      <c r="O2429" s="308"/>
      <c r="P2429" s="308"/>
      <c r="Q2429" s="308"/>
      <c r="R2429" s="308"/>
      <c r="S2429" s="308"/>
      <c r="T2429" s="308"/>
      <c r="U2429" s="308"/>
      <c r="V2429" s="308"/>
      <c r="W2429" s="308"/>
      <c r="X2429" s="308"/>
      <c r="Y2429" s="308"/>
      <c r="Z2429" s="308"/>
    </row>
    <row r="2430" spans="1:26" ht="15.75" customHeight="1" outlineLevel="1">
      <c r="A2430" s="126">
        <f t="shared" si="91"/>
        <v>2315</v>
      </c>
      <c r="B2430" s="370" t="s">
        <v>5664</v>
      </c>
      <c r="C2430" s="294" t="s">
        <v>126</v>
      </c>
      <c r="D2430" s="294">
        <v>1</v>
      </c>
      <c r="E2430" s="111">
        <v>1</v>
      </c>
      <c r="F2430" s="111"/>
      <c r="G2430" s="111"/>
      <c r="H2430" s="111"/>
      <c r="I2430" s="576"/>
      <c r="J2430" s="576"/>
      <c r="K2430" s="721"/>
      <c r="L2430" s="308"/>
      <c r="M2430" s="308"/>
      <c r="N2430" s="308"/>
      <c r="O2430" s="308"/>
      <c r="P2430" s="308"/>
      <c r="Q2430" s="308"/>
      <c r="R2430" s="308"/>
      <c r="S2430" s="308"/>
      <c r="T2430" s="308"/>
      <c r="U2430" s="308"/>
      <c r="V2430" s="308"/>
      <c r="W2430" s="308"/>
      <c r="X2430" s="308"/>
      <c r="Y2430" s="308"/>
      <c r="Z2430" s="308"/>
    </row>
    <row r="2431" spans="1:26" ht="15.75" outlineLevel="1">
      <c r="A2431" s="126">
        <f t="shared" si="91"/>
        <v>2316</v>
      </c>
      <c r="B2431" s="370" t="s">
        <v>5679</v>
      </c>
      <c r="C2431" s="294" t="s">
        <v>126</v>
      </c>
      <c r="D2431" s="363">
        <v>1</v>
      </c>
      <c r="E2431" s="363">
        <v>1</v>
      </c>
      <c r="F2431" s="416"/>
      <c r="G2431" s="416"/>
      <c r="H2431" s="416"/>
      <c r="I2431" s="576"/>
      <c r="J2431" s="576"/>
      <c r="K2431" s="721"/>
      <c r="L2431" s="308"/>
      <c r="M2431" s="308"/>
      <c r="N2431" s="308"/>
      <c r="O2431" s="308"/>
      <c r="P2431" s="308"/>
      <c r="Q2431" s="308"/>
      <c r="R2431" s="308"/>
      <c r="S2431" s="308"/>
      <c r="T2431" s="308"/>
      <c r="U2431" s="308"/>
      <c r="V2431" s="308"/>
      <c r="W2431" s="308"/>
      <c r="X2431" s="308"/>
      <c r="Y2431" s="308"/>
      <c r="Z2431" s="308"/>
    </row>
    <row r="2432" spans="1:26" ht="15.75" outlineLevel="1">
      <c r="A2432" s="126">
        <f t="shared" si="91"/>
        <v>2317</v>
      </c>
      <c r="B2432" s="370" t="s">
        <v>5680</v>
      </c>
      <c r="C2432" s="294" t="s">
        <v>201</v>
      </c>
      <c r="D2432" s="363">
        <v>1</v>
      </c>
      <c r="E2432" s="363">
        <v>1</v>
      </c>
      <c r="F2432" s="416"/>
      <c r="G2432" s="416"/>
      <c r="H2432" s="416"/>
      <c r="I2432" s="576" t="s">
        <v>5681</v>
      </c>
      <c r="J2432" s="576"/>
      <c r="K2432" s="721"/>
      <c r="L2432" s="308"/>
      <c r="M2432" s="308"/>
      <c r="N2432" s="308"/>
      <c r="O2432" s="308"/>
      <c r="P2432" s="308"/>
      <c r="Q2432" s="308"/>
      <c r="R2432" s="308"/>
      <c r="S2432" s="308"/>
      <c r="T2432" s="308"/>
      <c r="U2432" s="308"/>
      <c r="V2432" s="308"/>
      <c r="W2432" s="308"/>
      <c r="X2432" s="308"/>
      <c r="Y2432" s="308"/>
      <c r="Z2432" s="308"/>
    </row>
    <row r="2433" spans="1:26" ht="15.75" customHeight="1" outlineLevel="1">
      <c r="A2433" s="126">
        <f t="shared" si="91"/>
        <v>2318</v>
      </c>
      <c r="B2433" s="370" t="s">
        <v>5682</v>
      </c>
      <c r="C2433" s="294" t="s">
        <v>126</v>
      </c>
      <c r="D2433" s="294">
        <v>1</v>
      </c>
      <c r="E2433" s="111">
        <v>1</v>
      </c>
      <c r="F2433" s="111"/>
      <c r="G2433" s="111"/>
      <c r="H2433" s="111"/>
      <c r="I2433" s="576"/>
      <c r="J2433" s="576"/>
      <c r="K2433" s="721"/>
      <c r="L2433" s="308"/>
      <c r="M2433" s="308"/>
      <c r="N2433" s="308"/>
      <c r="O2433" s="308"/>
      <c r="P2433" s="308"/>
      <c r="Q2433" s="308"/>
      <c r="R2433" s="308"/>
      <c r="S2433" s="308"/>
      <c r="T2433" s="308"/>
      <c r="U2433" s="308"/>
      <c r="V2433" s="308"/>
      <c r="W2433" s="308"/>
      <c r="X2433" s="308"/>
      <c r="Y2433" s="308"/>
      <c r="Z2433" s="308"/>
    </row>
    <row r="2434" spans="1:26" ht="15.75" customHeight="1" outlineLevel="1">
      <c r="A2434" s="126">
        <f t="shared" si="91"/>
        <v>2319</v>
      </c>
      <c r="B2434" s="370" t="s">
        <v>5662</v>
      </c>
      <c r="C2434" s="294" t="s">
        <v>201</v>
      </c>
      <c r="D2434" s="294">
        <v>1</v>
      </c>
      <c r="E2434" s="111">
        <v>1</v>
      </c>
      <c r="F2434" s="111"/>
      <c r="G2434" s="111"/>
      <c r="H2434" s="111"/>
      <c r="I2434" s="576"/>
      <c r="J2434" s="576"/>
      <c r="K2434" s="721"/>
      <c r="L2434" s="308"/>
      <c r="M2434" s="308"/>
      <c r="N2434" s="308"/>
      <c r="O2434" s="308"/>
      <c r="P2434" s="308"/>
      <c r="Q2434" s="308"/>
      <c r="R2434" s="308"/>
      <c r="S2434" s="308"/>
      <c r="T2434" s="308"/>
      <c r="U2434" s="308"/>
      <c r="V2434" s="308"/>
      <c r="W2434" s="308"/>
      <c r="X2434" s="308"/>
      <c r="Y2434" s="308"/>
      <c r="Z2434" s="308"/>
    </row>
    <row r="2435" spans="1:26" ht="15.75" customHeight="1" outlineLevel="1">
      <c r="A2435" s="126">
        <f t="shared" si="91"/>
        <v>2320</v>
      </c>
      <c r="B2435" s="176" t="s">
        <v>5676</v>
      </c>
      <c r="C2435" s="294" t="s">
        <v>126</v>
      </c>
      <c r="D2435" s="294">
        <v>1</v>
      </c>
      <c r="E2435" s="111">
        <v>1</v>
      </c>
      <c r="F2435" s="111"/>
      <c r="G2435" s="111"/>
      <c r="H2435" s="111"/>
      <c r="I2435" s="576"/>
      <c r="J2435" s="576"/>
      <c r="K2435" s="721"/>
      <c r="L2435" s="308"/>
      <c r="M2435" s="308"/>
      <c r="N2435" s="308"/>
      <c r="O2435" s="308"/>
      <c r="P2435" s="308"/>
      <c r="Q2435" s="308"/>
      <c r="R2435" s="308"/>
      <c r="S2435" s="308"/>
      <c r="T2435" s="308"/>
      <c r="U2435" s="308"/>
      <c r="V2435" s="308"/>
      <c r="W2435" s="308"/>
      <c r="X2435" s="308"/>
      <c r="Y2435" s="308"/>
      <c r="Z2435" s="308"/>
    </row>
    <row r="2436" spans="1:26" ht="19.5" customHeight="1" outlineLevel="1">
      <c r="A2436" s="126">
        <f t="shared" si="91"/>
        <v>2321</v>
      </c>
      <c r="B2436" s="370" t="s">
        <v>5680</v>
      </c>
      <c r="C2436" s="294" t="s">
        <v>201</v>
      </c>
      <c r="D2436" s="363">
        <v>1</v>
      </c>
      <c r="E2436" s="363">
        <v>1</v>
      </c>
      <c r="F2436" s="416"/>
      <c r="G2436" s="416"/>
      <c r="H2436" s="416"/>
      <c r="I2436" s="576" t="s">
        <v>5683</v>
      </c>
      <c r="J2436" s="576"/>
      <c r="K2436" s="721"/>
      <c r="L2436" s="308"/>
      <c r="M2436" s="308"/>
      <c r="N2436" s="308"/>
      <c r="O2436" s="308"/>
      <c r="P2436" s="308"/>
      <c r="Q2436" s="308"/>
      <c r="R2436" s="308"/>
      <c r="S2436" s="308"/>
      <c r="T2436" s="308"/>
      <c r="U2436" s="308"/>
      <c r="V2436" s="308"/>
      <c r="W2436" s="308"/>
      <c r="X2436" s="308"/>
      <c r="Y2436" s="308"/>
      <c r="Z2436" s="308"/>
    </row>
    <row r="2437" spans="1:26" ht="19.5" customHeight="1" outlineLevel="1">
      <c r="A2437" s="126">
        <f t="shared" si="91"/>
        <v>2322</v>
      </c>
      <c r="B2437" s="370" t="s">
        <v>5662</v>
      </c>
      <c r="C2437" s="294" t="s">
        <v>201</v>
      </c>
      <c r="D2437" s="294">
        <v>5</v>
      </c>
      <c r="E2437" s="111">
        <v>5</v>
      </c>
      <c r="F2437" s="111"/>
      <c r="G2437" s="111"/>
      <c r="H2437" s="111"/>
      <c r="I2437" s="576"/>
      <c r="J2437" s="576"/>
      <c r="K2437" s="721"/>
      <c r="L2437" s="308"/>
      <c r="M2437" s="308"/>
      <c r="N2437" s="308"/>
      <c r="O2437" s="308"/>
      <c r="P2437" s="308"/>
      <c r="Q2437" s="308"/>
      <c r="R2437" s="308"/>
      <c r="S2437" s="308"/>
      <c r="T2437" s="308"/>
      <c r="U2437" s="308"/>
      <c r="V2437" s="308"/>
      <c r="W2437" s="308"/>
      <c r="X2437" s="308"/>
      <c r="Y2437" s="308"/>
      <c r="Z2437" s="308"/>
    </row>
    <row r="2438" spans="1:26" ht="15.75" customHeight="1" outlineLevel="1">
      <c r="A2438" s="126">
        <f t="shared" si="91"/>
        <v>2323</v>
      </c>
      <c r="B2438" s="370" t="s">
        <v>5680</v>
      </c>
      <c r="C2438" s="294" t="s">
        <v>201</v>
      </c>
      <c r="D2438" s="363">
        <v>1</v>
      </c>
      <c r="E2438" s="363">
        <v>1</v>
      </c>
      <c r="F2438" s="416"/>
      <c r="G2438" s="416"/>
      <c r="H2438" s="416"/>
      <c r="I2438" s="576" t="s">
        <v>5684</v>
      </c>
      <c r="J2438" s="576"/>
      <c r="K2438" s="721"/>
      <c r="L2438" s="308"/>
      <c r="M2438" s="308"/>
      <c r="N2438" s="308"/>
      <c r="O2438" s="308"/>
      <c r="P2438" s="308"/>
      <c r="Q2438" s="308"/>
      <c r="R2438" s="308"/>
      <c r="S2438" s="308"/>
      <c r="T2438" s="308"/>
      <c r="U2438" s="308"/>
      <c r="V2438" s="308"/>
      <c r="W2438" s="308"/>
      <c r="X2438" s="308"/>
      <c r="Y2438" s="308"/>
      <c r="Z2438" s="308"/>
    </row>
    <row r="2439" spans="1:26" ht="15.75" customHeight="1" outlineLevel="1">
      <c r="A2439" s="126">
        <f t="shared" si="91"/>
        <v>2324</v>
      </c>
      <c r="B2439" s="370" t="s">
        <v>5682</v>
      </c>
      <c r="C2439" s="294" t="s">
        <v>126</v>
      </c>
      <c r="D2439" s="294">
        <v>1</v>
      </c>
      <c r="E2439" s="111">
        <v>1</v>
      </c>
      <c r="F2439" s="111"/>
      <c r="G2439" s="111"/>
      <c r="H2439" s="111"/>
      <c r="I2439" s="576"/>
      <c r="J2439" s="576"/>
      <c r="K2439" s="721"/>
      <c r="L2439" s="308"/>
      <c r="M2439" s="308"/>
      <c r="N2439" s="308"/>
      <c r="O2439" s="308"/>
      <c r="P2439" s="308"/>
      <c r="Q2439" s="308"/>
      <c r="R2439" s="308"/>
      <c r="S2439" s="308"/>
      <c r="T2439" s="308"/>
      <c r="U2439" s="308"/>
      <c r="V2439" s="308"/>
      <c r="W2439" s="308"/>
      <c r="X2439" s="308"/>
      <c r="Y2439" s="308"/>
      <c r="Z2439" s="308"/>
    </row>
    <row r="2440" spans="1:26" ht="15.75" customHeight="1" outlineLevel="1">
      <c r="A2440" s="126">
        <f t="shared" si="91"/>
        <v>2325</v>
      </c>
      <c r="B2440" s="176" t="s">
        <v>5685</v>
      </c>
      <c r="C2440" s="294" t="s">
        <v>126</v>
      </c>
      <c r="D2440" s="294">
        <v>2</v>
      </c>
      <c r="E2440" s="111">
        <v>2</v>
      </c>
      <c r="F2440" s="111"/>
      <c r="G2440" s="111"/>
      <c r="H2440" s="111"/>
      <c r="I2440" s="576"/>
      <c r="J2440" s="576"/>
      <c r="K2440" s="721"/>
      <c r="L2440" s="308"/>
      <c r="M2440" s="308"/>
      <c r="N2440" s="308"/>
      <c r="O2440" s="308"/>
      <c r="P2440" s="308"/>
      <c r="Q2440" s="308"/>
      <c r="R2440" s="308"/>
      <c r="S2440" s="308"/>
      <c r="T2440" s="308"/>
      <c r="U2440" s="308"/>
      <c r="V2440" s="308"/>
      <c r="W2440" s="308"/>
      <c r="X2440" s="308"/>
      <c r="Y2440" s="308"/>
      <c r="Z2440" s="308"/>
    </row>
    <row r="2441" spans="1:26" ht="15.75" customHeight="1" outlineLevel="1">
      <c r="A2441" s="126">
        <f t="shared" si="91"/>
        <v>2326</v>
      </c>
      <c r="B2441" s="370" t="s">
        <v>5680</v>
      </c>
      <c r="C2441" s="294" t="s">
        <v>201</v>
      </c>
      <c r="D2441" s="363">
        <v>1</v>
      </c>
      <c r="E2441" s="363">
        <v>1</v>
      </c>
      <c r="F2441" s="416"/>
      <c r="G2441" s="416"/>
      <c r="H2441" s="416"/>
      <c r="I2441" s="576" t="s">
        <v>5686</v>
      </c>
      <c r="J2441" s="576"/>
      <c r="K2441" s="721"/>
      <c r="L2441" s="308"/>
      <c r="M2441" s="308"/>
      <c r="N2441" s="308"/>
      <c r="O2441" s="308"/>
      <c r="P2441" s="308"/>
      <c r="Q2441" s="308"/>
      <c r="R2441" s="308"/>
      <c r="S2441" s="308"/>
      <c r="T2441" s="308"/>
      <c r="U2441" s="308"/>
      <c r="V2441" s="308"/>
      <c r="W2441" s="308"/>
      <c r="X2441" s="308"/>
      <c r="Y2441" s="308"/>
      <c r="Z2441" s="308"/>
    </row>
    <row r="2442" spans="1:26" ht="15.75" customHeight="1" outlineLevel="1">
      <c r="A2442" s="126">
        <f t="shared" si="91"/>
        <v>2327</v>
      </c>
      <c r="B2442" s="370" t="s">
        <v>5682</v>
      </c>
      <c r="C2442" s="294" t="s">
        <v>126</v>
      </c>
      <c r="D2442" s="294">
        <v>1</v>
      </c>
      <c r="E2442" s="111">
        <v>1</v>
      </c>
      <c r="F2442" s="111"/>
      <c r="G2442" s="111"/>
      <c r="H2442" s="111"/>
      <c r="I2442" s="576"/>
      <c r="J2442" s="576"/>
      <c r="K2442" s="721"/>
      <c r="L2442" s="308"/>
      <c r="M2442" s="308"/>
      <c r="N2442" s="308"/>
      <c r="O2442" s="308"/>
      <c r="P2442" s="308"/>
      <c r="Q2442" s="308"/>
      <c r="R2442" s="308"/>
      <c r="S2442" s="308"/>
      <c r="T2442" s="308"/>
      <c r="U2442" s="308"/>
      <c r="V2442" s="308"/>
      <c r="W2442" s="308"/>
      <c r="X2442" s="308"/>
      <c r="Y2442" s="308"/>
      <c r="Z2442" s="308"/>
    </row>
    <row r="2443" spans="1:26" ht="15.75" customHeight="1" outlineLevel="1">
      <c r="A2443" s="126">
        <f t="shared" si="91"/>
        <v>2328</v>
      </c>
      <c r="B2443" s="176" t="s">
        <v>5685</v>
      </c>
      <c r="C2443" s="294" t="s">
        <v>126</v>
      </c>
      <c r="D2443" s="294">
        <v>2</v>
      </c>
      <c r="E2443" s="111">
        <v>2</v>
      </c>
      <c r="F2443" s="111"/>
      <c r="G2443" s="111"/>
      <c r="H2443" s="111"/>
      <c r="I2443" s="576"/>
      <c r="J2443" s="576"/>
      <c r="K2443" s="721"/>
      <c r="L2443" s="308"/>
      <c r="M2443" s="308"/>
      <c r="N2443" s="308"/>
      <c r="O2443" s="308"/>
      <c r="P2443" s="308"/>
      <c r="Q2443" s="308"/>
      <c r="R2443" s="308"/>
      <c r="S2443" s="308"/>
      <c r="T2443" s="308"/>
      <c r="U2443" s="308"/>
      <c r="V2443" s="308"/>
      <c r="W2443" s="308"/>
      <c r="X2443" s="308"/>
      <c r="Y2443" s="308"/>
      <c r="Z2443" s="308"/>
    </row>
    <row r="2444" spans="1:26" ht="15.75" customHeight="1" outlineLevel="1">
      <c r="A2444" s="126">
        <f t="shared" si="91"/>
        <v>2329</v>
      </c>
      <c r="B2444" s="370" t="s">
        <v>5662</v>
      </c>
      <c r="C2444" s="294" t="s">
        <v>201</v>
      </c>
      <c r="D2444" s="294">
        <v>9</v>
      </c>
      <c r="E2444" s="111">
        <v>9</v>
      </c>
      <c r="F2444" s="111"/>
      <c r="G2444" s="111"/>
      <c r="H2444" s="111"/>
      <c r="I2444" s="576"/>
      <c r="J2444" s="576"/>
      <c r="K2444" s="721"/>
      <c r="L2444" s="308"/>
      <c r="M2444" s="308"/>
      <c r="N2444" s="308"/>
      <c r="O2444" s="308"/>
      <c r="P2444" s="308"/>
      <c r="Q2444" s="308"/>
      <c r="R2444" s="308"/>
      <c r="S2444" s="308"/>
      <c r="T2444" s="308"/>
      <c r="U2444" s="308"/>
      <c r="V2444" s="308"/>
      <c r="W2444" s="308"/>
      <c r="X2444" s="308"/>
      <c r="Y2444" s="308"/>
      <c r="Z2444" s="308"/>
    </row>
    <row r="2445" spans="1:26" ht="15.75" customHeight="1" outlineLevel="1">
      <c r="A2445" s="126">
        <f t="shared" si="91"/>
        <v>2330</v>
      </c>
      <c r="B2445" s="176" t="s">
        <v>5685</v>
      </c>
      <c r="C2445" s="294" t="s">
        <v>126</v>
      </c>
      <c r="D2445" s="294">
        <v>1</v>
      </c>
      <c r="E2445" s="111">
        <v>1</v>
      </c>
      <c r="F2445" s="111"/>
      <c r="G2445" s="111"/>
      <c r="H2445" s="111"/>
      <c r="I2445" s="576"/>
      <c r="J2445" s="576"/>
      <c r="K2445" s="721"/>
      <c r="L2445" s="308"/>
      <c r="M2445" s="308"/>
      <c r="N2445" s="308"/>
      <c r="O2445" s="308"/>
      <c r="P2445" s="308"/>
      <c r="Q2445" s="308"/>
      <c r="R2445" s="308"/>
      <c r="S2445" s="308"/>
      <c r="T2445" s="308"/>
      <c r="U2445" s="308"/>
      <c r="V2445" s="308"/>
      <c r="W2445" s="308"/>
      <c r="X2445" s="308"/>
      <c r="Y2445" s="308"/>
      <c r="Z2445" s="308"/>
    </row>
    <row r="2446" spans="1:26" ht="42.75" customHeight="1" outlineLevel="1">
      <c r="A2446" s="126">
        <f t="shared" si="91"/>
        <v>2331</v>
      </c>
      <c r="B2446" s="370" t="s">
        <v>5662</v>
      </c>
      <c r="C2446" s="294" t="s">
        <v>201</v>
      </c>
      <c r="D2446" s="294">
        <v>1</v>
      </c>
      <c r="E2446" s="111">
        <v>1</v>
      </c>
      <c r="F2446" s="111"/>
      <c r="G2446" s="111"/>
      <c r="H2446" s="111"/>
      <c r="I2446" s="294" t="s">
        <v>5687</v>
      </c>
      <c r="J2446" s="576" t="s">
        <v>21</v>
      </c>
      <c r="K2446" s="576" t="s">
        <v>5641</v>
      </c>
      <c r="L2446" s="308"/>
      <c r="M2446" s="308"/>
      <c r="N2446" s="308"/>
      <c r="O2446" s="308"/>
      <c r="P2446" s="308"/>
      <c r="Q2446" s="308"/>
      <c r="R2446" s="308"/>
      <c r="S2446" s="308"/>
      <c r="T2446" s="308"/>
      <c r="U2446" s="308"/>
      <c r="V2446" s="308"/>
      <c r="W2446" s="308"/>
      <c r="X2446" s="308"/>
      <c r="Y2446" s="308"/>
      <c r="Z2446" s="308"/>
    </row>
    <row r="2447" spans="1:26" ht="15.75" customHeight="1" outlineLevel="1">
      <c r="A2447" s="126">
        <f t="shared" si="91"/>
        <v>2332</v>
      </c>
      <c r="B2447" s="370" t="s">
        <v>5682</v>
      </c>
      <c r="C2447" s="294" t="s">
        <v>126</v>
      </c>
      <c r="D2447" s="294">
        <v>1</v>
      </c>
      <c r="E2447" s="111">
        <v>1</v>
      </c>
      <c r="F2447" s="111"/>
      <c r="G2447" s="111"/>
      <c r="H2447" s="111"/>
      <c r="I2447" s="576" t="s">
        <v>5688</v>
      </c>
      <c r="J2447" s="576"/>
      <c r="K2447" s="576"/>
      <c r="L2447" s="308"/>
      <c r="M2447" s="308"/>
      <c r="N2447" s="308"/>
      <c r="O2447" s="308"/>
      <c r="P2447" s="308"/>
      <c r="Q2447" s="308"/>
      <c r="R2447" s="308"/>
      <c r="S2447" s="308"/>
      <c r="T2447" s="308"/>
      <c r="U2447" s="308"/>
      <c r="V2447" s="308"/>
      <c r="W2447" s="308"/>
      <c r="X2447" s="308"/>
      <c r="Y2447" s="308"/>
      <c r="Z2447" s="308"/>
    </row>
    <row r="2448" spans="1:26" ht="15.75" outlineLevel="1">
      <c r="A2448" s="126">
        <f t="shared" si="91"/>
        <v>2333</v>
      </c>
      <c r="B2448" s="370" t="s">
        <v>5680</v>
      </c>
      <c r="C2448" s="294" t="s">
        <v>201</v>
      </c>
      <c r="D2448" s="363">
        <v>3</v>
      </c>
      <c r="E2448" s="363">
        <v>3</v>
      </c>
      <c r="F2448" s="416"/>
      <c r="G2448" s="416"/>
      <c r="H2448" s="416"/>
      <c r="I2448" s="576"/>
      <c r="J2448" s="576"/>
      <c r="K2448" s="576"/>
      <c r="L2448" s="308"/>
      <c r="M2448" s="308"/>
      <c r="N2448" s="308"/>
      <c r="O2448" s="308"/>
      <c r="P2448" s="308"/>
      <c r="Q2448" s="308"/>
      <c r="R2448" s="308"/>
      <c r="S2448" s="308"/>
      <c r="T2448" s="308"/>
      <c r="U2448" s="308"/>
      <c r="V2448" s="308"/>
      <c r="W2448" s="308"/>
      <c r="X2448" s="308"/>
      <c r="Y2448" s="308"/>
      <c r="Z2448" s="308"/>
    </row>
    <row r="2449" spans="1:26" ht="15.75" customHeight="1" outlineLevel="1">
      <c r="A2449" s="126">
        <f t="shared" si="91"/>
        <v>2334</v>
      </c>
      <c r="B2449" s="176" t="s">
        <v>5685</v>
      </c>
      <c r="C2449" s="294" t="s">
        <v>126</v>
      </c>
      <c r="D2449" s="294">
        <v>1</v>
      </c>
      <c r="E2449" s="111">
        <v>1</v>
      </c>
      <c r="F2449" s="111"/>
      <c r="G2449" s="111"/>
      <c r="H2449" s="111"/>
      <c r="I2449" s="576"/>
      <c r="J2449" s="576"/>
      <c r="K2449" s="576"/>
      <c r="L2449" s="308"/>
      <c r="M2449" s="308"/>
      <c r="N2449" s="308"/>
      <c r="O2449" s="308"/>
      <c r="P2449" s="308"/>
      <c r="Q2449" s="308"/>
      <c r="R2449" s="308"/>
      <c r="S2449" s="308"/>
      <c r="T2449" s="308"/>
      <c r="U2449" s="308"/>
      <c r="V2449" s="308"/>
      <c r="W2449" s="308"/>
      <c r="X2449" s="308"/>
      <c r="Y2449" s="308"/>
      <c r="Z2449" s="308"/>
    </row>
    <row r="2450" spans="1:26" ht="15.75" outlineLevel="1">
      <c r="A2450" s="126">
        <f t="shared" si="91"/>
        <v>2335</v>
      </c>
      <c r="B2450" s="370" t="s">
        <v>5680</v>
      </c>
      <c r="C2450" s="294" t="s">
        <v>201</v>
      </c>
      <c r="D2450" s="363">
        <v>26</v>
      </c>
      <c r="E2450" s="363">
        <v>26</v>
      </c>
      <c r="F2450" s="416"/>
      <c r="G2450" s="416"/>
      <c r="H2450" s="416"/>
      <c r="I2450" s="576" t="s">
        <v>5689</v>
      </c>
      <c r="J2450" s="576"/>
      <c r="K2450" s="576"/>
      <c r="L2450" s="308"/>
      <c r="M2450" s="308"/>
      <c r="N2450" s="308"/>
      <c r="O2450" s="308"/>
      <c r="P2450" s="308"/>
      <c r="Q2450" s="308"/>
      <c r="R2450" s="308"/>
      <c r="S2450" s="308"/>
      <c r="T2450" s="308"/>
      <c r="U2450" s="308"/>
      <c r="V2450" s="308"/>
      <c r="W2450" s="308"/>
      <c r="X2450" s="308"/>
      <c r="Y2450" s="308"/>
      <c r="Z2450" s="308"/>
    </row>
    <row r="2451" spans="1:26" ht="15.75" customHeight="1" outlineLevel="1">
      <c r="A2451" s="126">
        <f t="shared" si="91"/>
        <v>2336</v>
      </c>
      <c r="B2451" s="370" t="s">
        <v>5682</v>
      </c>
      <c r="C2451" s="294" t="s">
        <v>126</v>
      </c>
      <c r="D2451" s="294">
        <v>2</v>
      </c>
      <c r="E2451" s="111">
        <v>2</v>
      </c>
      <c r="F2451" s="111"/>
      <c r="G2451" s="111"/>
      <c r="H2451" s="111"/>
      <c r="I2451" s="576"/>
      <c r="J2451" s="576"/>
      <c r="K2451" s="576"/>
      <c r="L2451" s="308"/>
      <c r="M2451" s="308"/>
      <c r="N2451" s="308"/>
      <c r="O2451" s="308"/>
      <c r="P2451" s="308"/>
      <c r="Q2451" s="308"/>
      <c r="R2451" s="308"/>
      <c r="S2451" s="308"/>
      <c r="T2451" s="308"/>
      <c r="U2451" s="308"/>
      <c r="V2451" s="308"/>
      <c r="W2451" s="308"/>
      <c r="X2451" s="308"/>
      <c r="Y2451" s="308"/>
      <c r="Z2451" s="308"/>
    </row>
    <row r="2452" spans="1:26" ht="15.75" customHeight="1" outlineLevel="1">
      <c r="A2452" s="126">
        <f t="shared" si="91"/>
        <v>2337</v>
      </c>
      <c r="B2452" s="176" t="s">
        <v>5685</v>
      </c>
      <c r="C2452" s="294" t="s">
        <v>126</v>
      </c>
      <c r="D2452" s="294">
        <v>8</v>
      </c>
      <c r="E2452" s="111">
        <v>8</v>
      </c>
      <c r="F2452" s="111"/>
      <c r="G2452" s="111"/>
      <c r="H2452" s="111"/>
      <c r="I2452" s="576"/>
      <c r="J2452" s="576"/>
      <c r="K2452" s="576"/>
      <c r="L2452" s="308"/>
      <c r="M2452" s="308"/>
      <c r="N2452" s="308"/>
      <c r="O2452" s="308"/>
      <c r="P2452" s="308"/>
      <c r="Q2452" s="308"/>
      <c r="R2452" s="308"/>
      <c r="S2452" s="308"/>
      <c r="T2452" s="308"/>
      <c r="U2452" s="308"/>
      <c r="V2452" s="308"/>
      <c r="W2452" s="308"/>
      <c r="X2452" s="308"/>
      <c r="Y2452" s="308"/>
      <c r="Z2452" s="308"/>
    </row>
    <row r="2453" spans="1:26" ht="15.75" outlineLevel="1">
      <c r="A2453" s="126">
        <f t="shared" si="91"/>
        <v>2338</v>
      </c>
      <c r="B2453" s="370" t="s">
        <v>5690</v>
      </c>
      <c r="C2453" s="294" t="s">
        <v>126</v>
      </c>
      <c r="D2453" s="363">
        <v>3</v>
      </c>
      <c r="E2453" s="363">
        <v>3</v>
      </c>
      <c r="F2453" s="416"/>
      <c r="G2453" s="416"/>
      <c r="H2453" s="416"/>
      <c r="I2453" s="576"/>
      <c r="J2453" s="576"/>
      <c r="K2453" s="576"/>
      <c r="L2453" s="308"/>
      <c r="M2453" s="308"/>
      <c r="N2453" s="308"/>
      <c r="O2453" s="308"/>
      <c r="P2453" s="308"/>
      <c r="Q2453" s="308"/>
      <c r="R2453" s="308"/>
      <c r="S2453" s="308"/>
      <c r="T2453" s="308"/>
      <c r="U2453" s="308"/>
      <c r="V2453" s="308"/>
      <c r="W2453" s="308"/>
      <c r="X2453" s="308"/>
      <c r="Y2453" s="308"/>
      <c r="Z2453" s="308"/>
    </row>
    <row r="2454" spans="1:26" ht="15.75" outlineLevel="1">
      <c r="A2454" s="126">
        <f t="shared" si="91"/>
        <v>2339</v>
      </c>
      <c r="B2454" s="370" t="s">
        <v>5680</v>
      </c>
      <c r="C2454" s="294" t="s">
        <v>201</v>
      </c>
      <c r="D2454" s="363">
        <v>5</v>
      </c>
      <c r="E2454" s="363">
        <v>5</v>
      </c>
      <c r="F2454" s="416"/>
      <c r="G2454" s="416"/>
      <c r="H2454" s="416"/>
      <c r="I2454" s="576" t="s">
        <v>5691</v>
      </c>
      <c r="J2454" s="576"/>
      <c r="K2454" s="576"/>
      <c r="L2454" s="308"/>
      <c r="M2454" s="308"/>
      <c r="N2454" s="308"/>
      <c r="O2454" s="308"/>
      <c r="P2454" s="308"/>
      <c r="Q2454" s="308"/>
      <c r="R2454" s="308"/>
      <c r="S2454" s="308"/>
      <c r="T2454" s="308"/>
      <c r="U2454" s="308"/>
      <c r="V2454" s="308"/>
      <c r="W2454" s="308"/>
      <c r="X2454" s="308"/>
      <c r="Y2454" s="308"/>
      <c r="Z2454" s="308"/>
    </row>
    <row r="2455" spans="1:26" ht="15.75" customHeight="1" outlineLevel="1">
      <c r="A2455" s="126">
        <f t="shared" si="91"/>
        <v>2340</v>
      </c>
      <c r="B2455" s="370" t="s">
        <v>5682</v>
      </c>
      <c r="C2455" s="294" t="s">
        <v>126</v>
      </c>
      <c r="D2455" s="294">
        <v>1</v>
      </c>
      <c r="E2455" s="111">
        <v>1</v>
      </c>
      <c r="F2455" s="111"/>
      <c r="G2455" s="111"/>
      <c r="H2455" s="111"/>
      <c r="I2455" s="576"/>
      <c r="J2455" s="576"/>
      <c r="K2455" s="576"/>
      <c r="L2455" s="308"/>
      <c r="M2455" s="308"/>
      <c r="N2455" s="308"/>
      <c r="O2455" s="308"/>
      <c r="P2455" s="308"/>
      <c r="Q2455" s="308"/>
      <c r="R2455" s="308"/>
      <c r="S2455" s="308"/>
      <c r="T2455" s="308"/>
      <c r="U2455" s="308"/>
      <c r="V2455" s="308"/>
      <c r="W2455" s="308"/>
      <c r="X2455" s="308"/>
      <c r="Y2455" s="308"/>
      <c r="Z2455" s="308"/>
    </row>
    <row r="2456" spans="1:26" ht="15.75" customHeight="1" outlineLevel="1">
      <c r="A2456" s="126">
        <f t="shared" si="91"/>
        <v>2341</v>
      </c>
      <c r="B2456" s="176" t="s">
        <v>5685</v>
      </c>
      <c r="C2456" s="294" t="s">
        <v>126</v>
      </c>
      <c r="D2456" s="294">
        <v>1</v>
      </c>
      <c r="E2456" s="111">
        <v>1</v>
      </c>
      <c r="F2456" s="111"/>
      <c r="G2456" s="111"/>
      <c r="H2456" s="111"/>
      <c r="I2456" s="576"/>
      <c r="J2456" s="576"/>
      <c r="K2456" s="576"/>
      <c r="L2456" s="308"/>
      <c r="M2456" s="308"/>
      <c r="N2456" s="308"/>
      <c r="O2456" s="308"/>
      <c r="P2456" s="308"/>
      <c r="Q2456" s="308"/>
      <c r="R2456" s="308"/>
      <c r="S2456" s="308"/>
      <c r="T2456" s="308"/>
      <c r="U2456" s="308"/>
      <c r="V2456" s="308"/>
      <c r="W2456" s="308"/>
      <c r="X2456" s="308"/>
      <c r="Y2456" s="308"/>
      <c r="Z2456" s="308"/>
    </row>
    <row r="2457" spans="1:26" ht="15.75" customHeight="1" outlineLevel="1">
      <c r="A2457" s="126">
        <f t="shared" si="91"/>
        <v>2342</v>
      </c>
      <c r="B2457" s="176" t="s">
        <v>5676</v>
      </c>
      <c r="C2457" s="294" t="s">
        <v>126</v>
      </c>
      <c r="D2457" s="294">
        <v>1</v>
      </c>
      <c r="E2457" s="111">
        <v>1</v>
      </c>
      <c r="F2457" s="111"/>
      <c r="G2457" s="111"/>
      <c r="H2457" s="111"/>
      <c r="I2457" s="576"/>
      <c r="J2457" s="576"/>
      <c r="K2457" s="576"/>
      <c r="L2457" s="308"/>
      <c r="M2457" s="308"/>
      <c r="N2457" s="308"/>
      <c r="O2457" s="308"/>
      <c r="P2457" s="308"/>
      <c r="Q2457" s="308"/>
      <c r="R2457" s="308"/>
      <c r="S2457" s="308"/>
      <c r="T2457" s="308"/>
      <c r="U2457" s="308"/>
      <c r="V2457" s="308"/>
      <c r="W2457" s="308"/>
      <c r="X2457" s="308"/>
      <c r="Y2457" s="308"/>
      <c r="Z2457" s="308"/>
    </row>
    <row r="2458" spans="1:26" ht="15.75" outlineLevel="1">
      <c r="A2458" s="126">
        <f t="shared" si="91"/>
        <v>2343</v>
      </c>
      <c r="B2458" s="370" t="s">
        <v>5680</v>
      </c>
      <c r="C2458" s="294" t="s">
        <v>201</v>
      </c>
      <c r="D2458" s="363">
        <v>6</v>
      </c>
      <c r="E2458" s="363">
        <v>6</v>
      </c>
      <c r="F2458" s="416"/>
      <c r="G2458" s="416"/>
      <c r="H2458" s="416"/>
      <c r="I2458" s="576" t="s">
        <v>5692</v>
      </c>
      <c r="J2458" s="576"/>
      <c r="K2458" s="576"/>
      <c r="L2458" s="308"/>
      <c r="M2458" s="308"/>
      <c r="N2458" s="308"/>
      <c r="O2458" s="308"/>
      <c r="P2458" s="308"/>
      <c r="Q2458" s="308"/>
      <c r="R2458" s="308"/>
      <c r="S2458" s="308"/>
      <c r="T2458" s="308"/>
      <c r="U2458" s="308"/>
      <c r="V2458" s="308"/>
      <c r="W2458" s="308"/>
      <c r="X2458" s="308"/>
      <c r="Y2458" s="308"/>
      <c r="Z2458" s="308"/>
    </row>
    <row r="2459" spans="1:26" ht="15.75" customHeight="1" outlineLevel="1">
      <c r="A2459" s="126">
        <f t="shared" si="91"/>
        <v>2344</v>
      </c>
      <c r="B2459" s="370" t="s">
        <v>5682</v>
      </c>
      <c r="C2459" s="294" t="s">
        <v>126</v>
      </c>
      <c r="D2459" s="294">
        <v>1</v>
      </c>
      <c r="E2459" s="111">
        <v>1</v>
      </c>
      <c r="F2459" s="111"/>
      <c r="G2459" s="111"/>
      <c r="H2459" s="111"/>
      <c r="I2459" s="576"/>
      <c r="J2459" s="576"/>
      <c r="K2459" s="576"/>
      <c r="L2459" s="308"/>
      <c r="M2459" s="308"/>
      <c r="N2459" s="308"/>
      <c r="O2459" s="308"/>
      <c r="P2459" s="308"/>
      <c r="Q2459" s="308"/>
      <c r="R2459" s="308"/>
      <c r="S2459" s="308"/>
      <c r="T2459" s="308"/>
      <c r="U2459" s="308"/>
      <c r="V2459" s="308"/>
      <c r="W2459" s="308"/>
      <c r="X2459" s="308"/>
      <c r="Y2459" s="308"/>
      <c r="Z2459" s="308"/>
    </row>
    <row r="2460" spans="1:26" ht="15.75" customHeight="1" outlineLevel="1">
      <c r="A2460" s="126">
        <f t="shared" si="91"/>
        <v>2345</v>
      </c>
      <c r="B2460" s="176" t="s">
        <v>5685</v>
      </c>
      <c r="C2460" s="294" t="s">
        <v>126</v>
      </c>
      <c r="D2460" s="294">
        <v>1</v>
      </c>
      <c r="E2460" s="111">
        <v>1</v>
      </c>
      <c r="F2460" s="111"/>
      <c r="G2460" s="111"/>
      <c r="H2460" s="111"/>
      <c r="I2460" s="576"/>
      <c r="J2460" s="576"/>
      <c r="K2460" s="576"/>
      <c r="L2460" s="308"/>
      <c r="M2460" s="308"/>
      <c r="N2460" s="308"/>
      <c r="O2460" s="308"/>
      <c r="P2460" s="308"/>
      <c r="Q2460" s="308"/>
      <c r="R2460" s="308"/>
      <c r="S2460" s="308"/>
      <c r="T2460" s="308"/>
      <c r="U2460" s="308"/>
      <c r="V2460" s="308"/>
      <c r="W2460" s="308"/>
      <c r="X2460" s="308"/>
      <c r="Y2460" s="308"/>
      <c r="Z2460" s="308"/>
    </row>
    <row r="2461" spans="1:26" ht="15.75" outlineLevel="1">
      <c r="A2461" s="126">
        <f t="shared" si="91"/>
        <v>2346</v>
      </c>
      <c r="B2461" s="370" t="s">
        <v>5690</v>
      </c>
      <c r="C2461" s="294" t="s">
        <v>126</v>
      </c>
      <c r="D2461" s="363">
        <v>1</v>
      </c>
      <c r="E2461" s="363">
        <v>1</v>
      </c>
      <c r="F2461" s="416"/>
      <c r="G2461" s="416"/>
      <c r="H2461" s="416"/>
      <c r="I2461" s="576"/>
      <c r="J2461" s="576"/>
      <c r="K2461" s="576"/>
      <c r="L2461" s="308"/>
      <c r="M2461" s="308"/>
      <c r="N2461" s="308"/>
      <c r="O2461" s="308"/>
      <c r="P2461" s="308"/>
      <c r="Q2461" s="308"/>
      <c r="R2461" s="308"/>
      <c r="S2461" s="308"/>
      <c r="T2461" s="308"/>
      <c r="U2461" s="308"/>
      <c r="V2461" s="308"/>
      <c r="W2461" s="308"/>
      <c r="X2461" s="308"/>
      <c r="Y2461" s="308"/>
      <c r="Z2461" s="308"/>
    </row>
    <row r="2462" spans="1:26" ht="46.5" customHeight="1" outlineLevel="1">
      <c r="A2462" s="126">
        <f t="shared" si="91"/>
        <v>2347</v>
      </c>
      <c r="B2462" s="370" t="s">
        <v>5680</v>
      </c>
      <c r="C2462" s="294" t="s">
        <v>201</v>
      </c>
      <c r="D2462" s="363">
        <v>1</v>
      </c>
      <c r="E2462" s="363">
        <v>1</v>
      </c>
      <c r="F2462" s="416"/>
      <c r="G2462" s="416"/>
      <c r="H2462" s="416"/>
      <c r="I2462" s="294" t="s">
        <v>5693</v>
      </c>
      <c r="J2462" s="576"/>
      <c r="K2462" s="576"/>
      <c r="L2462" s="308"/>
      <c r="M2462" s="308"/>
      <c r="N2462" s="308"/>
      <c r="O2462" s="308"/>
      <c r="P2462" s="308"/>
      <c r="Q2462" s="308"/>
      <c r="R2462" s="308"/>
      <c r="S2462" s="308"/>
      <c r="T2462" s="308"/>
      <c r="U2462" s="308"/>
      <c r="V2462" s="308"/>
      <c r="W2462" s="308"/>
      <c r="X2462" s="308"/>
      <c r="Y2462" s="308"/>
      <c r="Z2462" s="308"/>
    </row>
    <row r="2463" spans="1:26" ht="30" customHeight="1" outlineLevel="1">
      <c r="A2463" s="126">
        <f t="shared" ref="A2463:A2522" si="92">1+A2462</f>
        <v>2348</v>
      </c>
      <c r="B2463" s="176" t="s">
        <v>5676</v>
      </c>
      <c r="C2463" s="294" t="s">
        <v>126</v>
      </c>
      <c r="D2463" s="294">
        <v>1</v>
      </c>
      <c r="E2463" s="111">
        <v>1</v>
      </c>
      <c r="F2463" s="111"/>
      <c r="G2463" s="111"/>
      <c r="H2463" s="111"/>
      <c r="I2463" s="294" t="s">
        <v>5672</v>
      </c>
      <c r="J2463" s="576"/>
      <c r="K2463" s="576"/>
      <c r="L2463" s="308"/>
      <c r="M2463" s="308"/>
      <c r="N2463" s="308"/>
      <c r="O2463" s="308"/>
      <c r="P2463" s="308"/>
      <c r="Q2463" s="308"/>
      <c r="R2463" s="308"/>
      <c r="S2463" s="308"/>
      <c r="T2463" s="308"/>
      <c r="U2463" s="308"/>
      <c r="V2463" s="308"/>
      <c r="W2463" s="308"/>
      <c r="X2463" s="308"/>
      <c r="Y2463" s="308"/>
      <c r="Z2463" s="308"/>
    </row>
    <row r="2464" spans="1:26" ht="15.75" customHeight="1" outlineLevel="1">
      <c r="A2464" s="126">
        <f t="shared" si="92"/>
        <v>2349</v>
      </c>
      <c r="B2464" s="370" t="s">
        <v>5662</v>
      </c>
      <c r="C2464" s="294" t="s">
        <v>201</v>
      </c>
      <c r="D2464" s="294">
        <v>1</v>
      </c>
      <c r="E2464" s="111">
        <v>1</v>
      </c>
      <c r="F2464" s="111"/>
      <c r="G2464" s="111"/>
      <c r="H2464" s="111"/>
      <c r="I2464" s="576" t="s">
        <v>5694</v>
      </c>
      <c r="J2464" s="576"/>
      <c r="K2464" s="576"/>
      <c r="L2464" s="308"/>
      <c r="M2464" s="308"/>
      <c r="N2464" s="308"/>
      <c r="O2464" s="308"/>
      <c r="P2464" s="308"/>
      <c r="Q2464" s="308"/>
      <c r="R2464" s="308"/>
      <c r="S2464" s="308"/>
      <c r="T2464" s="308"/>
      <c r="U2464" s="308"/>
      <c r="V2464" s="308"/>
      <c r="W2464" s="308"/>
      <c r="X2464" s="308"/>
      <c r="Y2464" s="308"/>
      <c r="Z2464" s="308"/>
    </row>
    <row r="2465" spans="1:26" ht="15.75" customHeight="1" outlineLevel="1">
      <c r="A2465" s="126">
        <f t="shared" si="92"/>
        <v>2350</v>
      </c>
      <c r="B2465" s="176" t="s">
        <v>5676</v>
      </c>
      <c r="C2465" s="294" t="s">
        <v>126</v>
      </c>
      <c r="D2465" s="294">
        <v>1</v>
      </c>
      <c r="E2465" s="111">
        <v>1</v>
      </c>
      <c r="F2465" s="111"/>
      <c r="G2465" s="111"/>
      <c r="H2465" s="111"/>
      <c r="I2465" s="576"/>
      <c r="J2465" s="576"/>
      <c r="K2465" s="576"/>
      <c r="L2465" s="308"/>
      <c r="M2465" s="308"/>
      <c r="N2465" s="308"/>
      <c r="O2465" s="308"/>
      <c r="P2465" s="308"/>
      <c r="Q2465" s="308"/>
      <c r="R2465" s="308"/>
      <c r="S2465" s="308"/>
      <c r="T2465" s="308"/>
      <c r="U2465" s="308"/>
      <c r="V2465" s="308"/>
      <c r="W2465" s="308"/>
      <c r="X2465" s="308"/>
      <c r="Y2465" s="308"/>
      <c r="Z2465" s="308"/>
    </row>
    <row r="2466" spans="1:26" ht="30" customHeight="1" outlineLevel="1">
      <c r="A2466" s="126">
        <f t="shared" si="92"/>
        <v>2351</v>
      </c>
      <c r="B2466" s="176" t="s">
        <v>5676</v>
      </c>
      <c r="C2466" s="294" t="s">
        <v>126</v>
      </c>
      <c r="D2466" s="294">
        <v>1</v>
      </c>
      <c r="E2466" s="111">
        <v>1</v>
      </c>
      <c r="F2466" s="111"/>
      <c r="G2466" s="111"/>
      <c r="H2466" s="111"/>
      <c r="I2466" s="294" t="s">
        <v>5695</v>
      </c>
      <c r="J2466" s="576"/>
      <c r="K2466" s="576"/>
      <c r="L2466" s="308"/>
      <c r="M2466" s="308"/>
      <c r="N2466" s="308"/>
      <c r="O2466" s="308"/>
      <c r="P2466" s="308"/>
      <c r="Q2466" s="308"/>
      <c r="R2466" s="308"/>
      <c r="S2466" s="308"/>
      <c r="T2466" s="308"/>
      <c r="U2466" s="308"/>
      <c r="V2466" s="308"/>
      <c r="W2466" s="308"/>
      <c r="X2466" s="308"/>
      <c r="Y2466" s="308"/>
      <c r="Z2466" s="308"/>
    </row>
    <row r="2467" spans="1:26" ht="30" customHeight="1" outlineLevel="1">
      <c r="A2467" s="126">
        <f t="shared" si="92"/>
        <v>2352</v>
      </c>
      <c r="B2467" s="370" t="s">
        <v>5662</v>
      </c>
      <c r="C2467" s="294" t="s">
        <v>201</v>
      </c>
      <c r="D2467" s="294">
        <v>1</v>
      </c>
      <c r="E2467" s="111">
        <v>1</v>
      </c>
      <c r="F2467" s="111"/>
      <c r="G2467" s="111"/>
      <c r="H2467" s="111"/>
      <c r="I2467" s="294" t="s">
        <v>5696</v>
      </c>
      <c r="J2467" s="576"/>
      <c r="K2467" s="576"/>
      <c r="L2467" s="308"/>
      <c r="M2467" s="308"/>
      <c r="N2467" s="308"/>
      <c r="O2467" s="308"/>
      <c r="P2467" s="308"/>
      <c r="Q2467" s="308"/>
      <c r="R2467" s="308"/>
      <c r="S2467" s="308"/>
      <c r="T2467" s="308"/>
      <c r="U2467" s="308"/>
      <c r="V2467" s="308"/>
      <c r="W2467" s="308"/>
      <c r="X2467" s="308"/>
      <c r="Y2467" s="308"/>
      <c r="Z2467" s="308"/>
    </row>
    <row r="2468" spans="1:26" ht="30" customHeight="1" outlineLevel="1">
      <c r="A2468" s="126">
        <f t="shared" si="92"/>
        <v>2353</v>
      </c>
      <c r="B2468" s="370" t="s">
        <v>5662</v>
      </c>
      <c r="C2468" s="294" t="s">
        <v>201</v>
      </c>
      <c r="D2468" s="294">
        <v>2</v>
      </c>
      <c r="E2468" s="111">
        <v>2</v>
      </c>
      <c r="F2468" s="111"/>
      <c r="G2468" s="111"/>
      <c r="H2468" s="111"/>
      <c r="I2468" s="294" t="s">
        <v>5697</v>
      </c>
      <c r="J2468" s="576"/>
      <c r="K2468" s="576"/>
      <c r="L2468" s="308"/>
      <c r="M2468" s="308"/>
      <c r="N2468" s="308"/>
      <c r="O2468" s="308"/>
      <c r="P2468" s="308"/>
      <c r="Q2468" s="308"/>
      <c r="R2468" s="308"/>
      <c r="S2468" s="308"/>
      <c r="T2468" s="308"/>
      <c r="U2468" s="308"/>
      <c r="V2468" s="308"/>
      <c r="W2468" s="308"/>
      <c r="X2468" s="308"/>
      <c r="Y2468" s="308"/>
      <c r="Z2468" s="308"/>
    </row>
    <row r="2469" spans="1:26" ht="30" customHeight="1" outlineLevel="1">
      <c r="A2469" s="126">
        <f t="shared" si="92"/>
        <v>2354</v>
      </c>
      <c r="B2469" s="370" t="s">
        <v>5662</v>
      </c>
      <c r="C2469" s="294" t="s">
        <v>201</v>
      </c>
      <c r="D2469" s="294">
        <v>1</v>
      </c>
      <c r="E2469" s="111">
        <v>1</v>
      </c>
      <c r="F2469" s="111"/>
      <c r="G2469" s="111"/>
      <c r="H2469" s="111"/>
      <c r="I2469" s="294" t="s">
        <v>5698</v>
      </c>
      <c r="J2469" s="576"/>
      <c r="K2469" s="576"/>
      <c r="L2469" s="308"/>
      <c r="M2469" s="308"/>
      <c r="N2469" s="308"/>
      <c r="O2469" s="308"/>
      <c r="P2469" s="308"/>
      <c r="Q2469" s="308"/>
      <c r="R2469" s="308"/>
      <c r="S2469" s="308"/>
      <c r="T2469" s="308"/>
      <c r="U2469" s="308"/>
      <c r="V2469" s="308"/>
      <c r="W2469" s="308"/>
      <c r="X2469" s="308"/>
      <c r="Y2469" s="308"/>
      <c r="Z2469" s="308"/>
    </row>
    <row r="2470" spans="1:26" ht="15.75" customHeight="1" outlineLevel="1">
      <c r="A2470" s="126">
        <f t="shared" si="92"/>
        <v>2355</v>
      </c>
      <c r="B2470" s="370" t="s">
        <v>5662</v>
      </c>
      <c r="C2470" s="294" t="s">
        <v>201</v>
      </c>
      <c r="D2470" s="294">
        <v>4</v>
      </c>
      <c r="E2470" s="111">
        <v>4</v>
      </c>
      <c r="F2470" s="111"/>
      <c r="G2470" s="111"/>
      <c r="H2470" s="111"/>
      <c r="I2470" s="576" t="s">
        <v>5699</v>
      </c>
      <c r="J2470" s="576"/>
      <c r="K2470" s="576"/>
      <c r="L2470" s="308"/>
      <c r="M2470" s="308"/>
      <c r="N2470" s="308"/>
      <c r="O2470" s="308"/>
      <c r="P2470" s="308"/>
      <c r="Q2470" s="308"/>
      <c r="R2470" s="308"/>
      <c r="S2470" s="308"/>
      <c r="T2470" s="308"/>
      <c r="U2470" s="308"/>
      <c r="V2470" s="308"/>
      <c r="W2470" s="308"/>
      <c r="X2470" s="308"/>
      <c r="Y2470" s="308"/>
      <c r="Z2470" s="308"/>
    </row>
    <row r="2471" spans="1:26" ht="15.75" outlineLevel="1">
      <c r="A2471" s="126">
        <f t="shared" si="92"/>
        <v>2356</v>
      </c>
      <c r="B2471" s="370" t="s">
        <v>5680</v>
      </c>
      <c r="C2471" s="294" t="s">
        <v>201</v>
      </c>
      <c r="D2471" s="363">
        <v>1</v>
      </c>
      <c r="E2471" s="363">
        <v>1</v>
      </c>
      <c r="F2471" s="416"/>
      <c r="G2471" s="416"/>
      <c r="H2471" s="416"/>
      <c r="I2471" s="576"/>
      <c r="J2471" s="576"/>
      <c r="K2471" s="576"/>
      <c r="L2471" s="308"/>
      <c r="M2471" s="308"/>
      <c r="N2471" s="308"/>
      <c r="O2471" s="308"/>
      <c r="P2471" s="308"/>
      <c r="Q2471" s="308"/>
      <c r="R2471" s="308"/>
      <c r="S2471" s="308"/>
      <c r="T2471" s="308"/>
      <c r="U2471" s="308"/>
      <c r="V2471" s="308"/>
      <c r="W2471" s="308"/>
      <c r="X2471" s="308"/>
      <c r="Y2471" s="308"/>
      <c r="Z2471" s="308"/>
    </row>
    <row r="2472" spans="1:26" ht="15.75" customHeight="1" outlineLevel="1">
      <c r="A2472" s="126">
        <f t="shared" si="92"/>
        <v>2357</v>
      </c>
      <c r="B2472" s="370" t="s">
        <v>5662</v>
      </c>
      <c r="C2472" s="294" t="s">
        <v>201</v>
      </c>
      <c r="D2472" s="294">
        <v>3</v>
      </c>
      <c r="E2472" s="111">
        <v>3</v>
      </c>
      <c r="F2472" s="111"/>
      <c r="G2472" s="111"/>
      <c r="H2472" s="111"/>
      <c r="I2472" s="576" t="s">
        <v>5700</v>
      </c>
      <c r="J2472" s="576"/>
      <c r="K2472" s="576"/>
      <c r="L2472" s="308"/>
      <c r="M2472" s="308"/>
      <c r="N2472" s="308"/>
      <c r="O2472" s="308"/>
      <c r="P2472" s="308"/>
      <c r="Q2472" s="308"/>
      <c r="R2472" s="308"/>
      <c r="S2472" s="308"/>
      <c r="T2472" s="308"/>
      <c r="U2472" s="308"/>
      <c r="V2472" s="308"/>
      <c r="W2472" s="308"/>
      <c r="X2472" s="308"/>
      <c r="Y2472" s="308"/>
      <c r="Z2472" s="308"/>
    </row>
    <row r="2473" spans="1:26" ht="15.75" customHeight="1" outlineLevel="1">
      <c r="A2473" s="126">
        <f t="shared" si="92"/>
        <v>2358</v>
      </c>
      <c r="B2473" s="370" t="s">
        <v>5662</v>
      </c>
      <c r="C2473" s="294" t="s">
        <v>201</v>
      </c>
      <c r="D2473" s="294">
        <v>5</v>
      </c>
      <c r="E2473" s="111">
        <v>5</v>
      </c>
      <c r="F2473" s="111"/>
      <c r="G2473" s="111"/>
      <c r="H2473" s="111"/>
      <c r="I2473" s="576"/>
      <c r="J2473" s="576"/>
      <c r="K2473" s="576"/>
      <c r="L2473" s="308"/>
      <c r="M2473" s="308"/>
      <c r="N2473" s="308"/>
      <c r="O2473" s="308"/>
      <c r="P2473" s="308"/>
      <c r="Q2473" s="308"/>
      <c r="R2473" s="308"/>
      <c r="S2473" s="308"/>
      <c r="T2473" s="308"/>
      <c r="U2473" s="308"/>
      <c r="V2473" s="308"/>
      <c r="W2473" s="308"/>
      <c r="X2473" s="308"/>
      <c r="Y2473" s="308"/>
      <c r="Z2473" s="308"/>
    </row>
    <row r="2474" spans="1:26" ht="15.75" customHeight="1" outlineLevel="1">
      <c r="A2474" s="126">
        <f t="shared" si="92"/>
        <v>2359</v>
      </c>
      <c r="B2474" s="176" t="s">
        <v>5676</v>
      </c>
      <c r="C2474" s="294" t="s">
        <v>126</v>
      </c>
      <c r="D2474" s="294">
        <v>1</v>
      </c>
      <c r="E2474" s="111">
        <v>1</v>
      </c>
      <c r="F2474" s="111"/>
      <c r="G2474" s="111"/>
      <c r="H2474" s="111"/>
      <c r="I2474" s="576"/>
      <c r="J2474" s="576"/>
      <c r="K2474" s="576"/>
      <c r="L2474" s="308"/>
      <c r="M2474" s="308"/>
      <c r="N2474" s="308"/>
      <c r="O2474" s="308"/>
      <c r="P2474" s="308"/>
      <c r="Q2474" s="308"/>
      <c r="R2474" s="308"/>
      <c r="S2474" s="308"/>
      <c r="T2474" s="308"/>
      <c r="U2474" s="308"/>
      <c r="V2474" s="308"/>
      <c r="W2474" s="308"/>
      <c r="X2474" s="308"/>
      <c r="Y2474" s="308"/>
      <c r="Z2474" s="308"/>
    </row>
    <row r="2475" spans="1:26" ht="15.75" customHeight="1" outlineLevel="1">
      <c r="A2475" s="126">
        <f t="shared" si="92"/>
        <v>2360</v>
      </c>
      <c r="B2475" s="370" t="s">
        <v>5662</v>
      </c>
      <c r="C2475" s="294" t="s">
        <v>201</v>
      </c>
      <c r="D2475" s="294">
        <v>1</v>
      </c>
      <c r="E2475" s="111">
        <v>1</v>
      </c>
      <c r="F2475" s="111"/>
      <c r="G2475" s="111"/>
      <c r="H2475" s="111"/>
      <c r="I2475" s="576" t="s">
        <v>5701</v>
      </c>
      <c r="J2475" s="576"/>
      <c r="K2475" s="576"/>
      <c r="L2475" s="308"/>
      <c r="M2475" s="308"/>
      <c r="N2475" s="308"/>
      <c r="O2475" s="308"/>
      <c r="P2475" s="308"/>
      <c r="Q2475" s="308"/>
      <c r="R2475" s="308"/>
      <c r="S2475" s="308"/>
      <c r="T2475" s="308"/>
      <c r="U2475" s="308"/>
      <c r="V2475" s="308"/>
      <c r="W2475" s="308"/>
      <c r="X2475" s="308"/>
      <c r="Y2475" s="308"/>
      <c r="Z2475" s="308"/>
    </row>
    <row r="2476" spans="1:26" ht="15.75" customHeight="1" outlineLevel="1">
      <c r="A2476" s="126">
        <f t="shared" si="92"/>
        <v>2361</v>
      </c>
      <c r="B2476" s="176" t="s">
        <v>5676</v>
      </c>
      <c r="C2476" s="294" t="s">
        <v>126</v>
      </c>
      <c r="D2476" s="294">
        <v>1</v>
      </c>
      <c r="E2476" s="111">
        <v>1</v>
      </c>
      <c r="F2476" s="111"/>
      <c r="G2476" s="111"/>
      <c r="H2476" s="111"/>
      <c r="I2476" s="576"/>
      <c r="J2476" s="576"/>
      <c r="K2476" s="576"/>
      <c r="L2476" s="308"/>
      <c r="M2476" s="308"/>
      <c r="N2476" s="308"/>
      <c r="O2476" s="308"/>
      <c r="P2476" s="308"/>
      <c r="Q2476" s="308"/>
      <c r="R2476" s="308"/>
      <c r="S2476" s="308"/>
      <c r="T2476" s="308"/>
      <c r="U2476" s="308"/>
      <c r="V2476" s="308"/>
      <c r="W2476" s="308"/>
      <c r="X2476" s="308"/>
      <c r="Y2476" s="308"/>
      <c r="Z2476" s="308"/>
    </row>
    <row r="2477" spans="1:26" ht="15.75" customHeight="1" outlineLevel="1">
      <c r="A2477" s="126">
        <f t="shared" si="92"/>
        <v>2362</v>
      </c>
      <c r="B2477" s="370" t="s">
        <v>5662</v>
      </c>
      <c r="C2477" s="294" t="s">
        <v>201</v>
      </c>
      <c r="D2477" s="294">
        <v>9</v>
      </c>
      <c r="E2477" s="111">
        <v>9</v>
      </c>
      <c r="F2477" s="111"/>
      <c r="G2477" s="111"/>
      <c r="H2477" s="111"/>
      <c r="I2477" s="576" t="s">
        <v>5702</v>
      </c>
      <c r="J2477" s="576"/>
      <c r="K2477" s="576"/>
      <c r="L2477" s="308"/>
      <c r="M2477" s="308"/>
      <c r="N2477" s="308"/>
      <c r="O2477" s="308"/>
      <c r="P2477" s="308"/>
      <c r="Q2477" s="308"/>
      <c r="R2477" s="308"/>
      <c r="S2477" s="308"/>
      <c r="T2477" s="308"/>
      <c r="U2477" s="308"/>
      <c r="V2477" s="308"/>
      <c r="W2477" s="308"/>
      <c r="X2477" s="308"/>
      <c r="Y2477" s="308"/>
      <c r="Z2477" s="308"/>
    </row>
    <row r="2478" spans="1:26" ht="15.75" customHeight="1" outlineLevel="1">
      <c r="A2478" s="126">
        <f t="shared" si="92"/>
        <v>2363</v>
      </c>
      <c r="B2478" s="370" t="s">
        <v>5662</v>
      </c>
      <c r="C2478" s="294" t="s">
        <v>201</v>
      </c>
      <c r="D2478" s="294">
        <v>3</v>
      </c>
      <c r="E2478" s="111">
        <v>3</v>
      </c>
      <c r="F2478" s="111"/>
      <c r="G2478" s="111"/>
      <c r="H2478" s="111"/>
      <c r="I2478" s="576"/>
      <c r="J2478" s="576"/>
      <c r="K2478" s="576"/>
      <c r="L2478" s="308"/>
      <c r="M2478" s="308"/>
      <c r="N2478" s="308"/>
      <c r="O2478" s="308"/>
      <c r="P2478" s="308"/>
      <c r="Q2478" s="308"/>
      <c r="R2478" s="308"/>
      <c r="S2478" s="308"/>
      <c r="T2478" s="308"/>
      <c r="U2478" s="308"/>
      <c r="V2478" s="308"/>
      <c r="W2478" s="308"/>
      <c r="X2478" s="308"/>
      <c r="Y2478" s="308"/>
      <c r="Z2478" s="308"/>
    </row>
    <row r="2479" spans="1:26" ht="15.75" customHeight="1" outlineLevel="1">
      <c r="A2479" s="126">
        <f t="shared" si="92"/>
        <v>2364</v>
      </c>
      <c r="B2479" s="370" t="s">
        <v>5662</v>
      </c>
      <c r="C2479" s="294" t="s">
        <v>201</v>
      </c>
      <c r="D2479" s="294">
        <v>1</v>
      </c>
      <c r="E2479" s="111">
        <v>1</v>
      </c>
      <c r="F2479" s="111"/>
      <c r="G2479" s="111"/>
      <c r="H2479" s="111"/>
      <c r="I2479" s="576" t="s">
        <v>5703</v>
      </c>
      <c r="J2479" s="576"/>
      <c r="K2479" s="576"/>
      <c r="L2479" s="308"/>
      <c r="M2479" s="308"/>
      <c r="N2479" s="308"/>
      <c r="O2479" s="308"/>
      <c r="P2479" s="308"/>
      <c r="Q2479" s="308"/>
      <c r="R2479" s="308"/>
      <c r="S2479" s="308"/>
      <c r="T2479" s="308"/>
      <c r="U2479" s="308"/>
      <c r="V2479" s="308"/>
      <c r="W2479" s="308"/>
      <c r="X2479" s="308"/>
      <c r="Y2479" s="308"/>
      <c r="Z2479" s="308"/>
    </row>
    <row r="2480" spans="1:26" ht="15.75" outlineLevel="1">
      <c r="A2480" s="126">
        <f t="shared" si="92"/>
        <v>2365</v>
      </c>
      <c r="B2480" s="370" t="s">
        <v>5680</v>
      </c>
      <c r="C2480" s="294" t="s">
        <v>201</v>
      </c>
      <c r="D2480" s="363">
        <v>2</v>
      </c>
      <c r="E2480" s="363">
        <v>2</v>
      </c>
      <c r="F2480" s="416"/>
      <c r="G2480" s="416"/>
      <c r="H2480" s="416"/>
      <c r="I2480" s="576"/>
      <c r="J2480" s="576"/>
      <c r="K2480" s="576"/>
      <c r="L2480" s="308"/>
      <c r="M2480" s="308"/>
      <c r="N2480" s="308"/>
      <c r="O2480" s="308"/>
      <c r="P2480" s="308"/>
      <c r="Q2480" s="308"/>
      <c r="R2480" s="308"/>
      <c r="S2480" s="308"/>
      <c r="T2480" s="308"/>
      <c r="U2480" s="308"/>
      <c r="V2480" s="308"/>
      <c r="W2480" s="308"/>
      <c r="X2480" s="308"/>
      <c r="Y2480" s="308"/>
      <c r="Z2480" s="308"/>
    </row>
    <row r="2481" spans="1:26" ht="15.75" customHeight="1" outlineLevel="1">
      <c r="A2481" s="126">
        <f t="shared" si="92"/>
        <v>2366</v>
      </c>
      <c r="B2481" s="370" t="s">
        <v>5662</v>
      </c>
      <c r="C2481" s="294" t="s">
        <v>201</v>
      </c>
      <c r="D2481" s="294">
        <v>2</v>
      </c>
      <c r="E2481" s="111">
        <v>2</v>
      </c>
      <c r="F2481" s="111"/>
      <c r="G2481" s="111"/>
      <c r="H2481" s="111"/>
      <c r="I2481" s="294" t="s">
        <v>5704</v>
      </c>
      <c r="J2481" s="576" t="s">
        <v>21</v>
      </c>
      <c r="K2481" s="576" t="s">
        <v>5641</v>
      </c>
      <c r="L2481" s="308"/>
      <c r="M2481" s="308"/>
      <c r="N2481" s="308"/>
      <c r="O2481" s="308"/>
      <c r="P2481" s="308"/>
      <c r="Q2481" s="308"/>
      <c r="R2481" s="308"/>
      <c r="S2481" s="308"/>
      <c r="T2481" s="308"/>
      <c r="U2481" s="308"/>
      <c r="V2481" s="308"/>
      <c r="W2481" s="308"/>
      <c r="X2481" s="308"/>
      <c r="Y2481" s="308"/>
      <c r="Z2481" s="308"/>
    </row>
    <row r="2482" spans="1:26" ht="15.75" customHeight="1" outlineLevel="1">
      <c r="A2482" s="126">
        <f t="shared" si="92"/>
        <v>2367</v>
      </c>
      <c r="B2482" s="370" t="s">
        <v>5662</v>
      </c>
      <c r="C2482" s="294" t="s">
        <v>201</v>
      </c>
      <c r="D2482" s="294">
        <v>1</v>
      </c>
      <c r="E2482" s="111">
        <v>1</v>
      </c>
      <c r="F2482" s="111"/>
      <c r="G2482" s="111"/>
      <c r="H2482" s="111"/>
      <c r="I2482" s="294" t="s">
        <v>5705</v>
      </c>
      <c r="J2482" s="576"/>
      <c r="K2482" s="576"/>
      <c r="L2482" s="308"/>
      <c r="M2482" s="308"/>
      <c r="N2482" s="308"/>
      <c r="O2482" s="308"/>
      <c r="P2482" s="308"/>
      <c r="Q2482" s="308"/>
      <c r="R2482" s="308"/>
      <c r="S2482" s="308"/>
      <c r="T2482" s="308"/>
      <c r="U2482" s="308"/>
      <c r="V2482" s="308"/>
      <c r="W2482" s="308"/>
      <c r="X2482" s="308"/>
      <c r="Y2482" s="308"/>
      <c r="Z2482" s="308"/>
    </row>
    <row r="2483" spans="1:26" ht="15.75" customHeight="1" outlineLevel="1">
      <c r="A2483" s="126">
        <f t="shared" si="92"/>
        <v>2368</v>
      </c>
      <c r="B2483" s="370" t="s">
        <v>5662</v>
      </c>
      <c r="C2483" s="294" t="s">
        <v>201</v>
      </c>
      <c r="D2483" s="294">
        <v>2</v>
      </c>
      <c r="E2483" s="111">
        <v>2</v>
      </c>
      <c r="F2483" s="111"/>
      <c r="G2483" s="111"/>
      <c r="H2483" s="111"/>
      <c r="I2483" s="294" t="s">
        <v>5706</v>
      </c>
      <c r="J2483" s="576"/>
      <c r="K2483" s="576"/>
      <c r="L2483" s="308"/>
      <c r="M2483" s="308"/>
      <c r="N2483" s="308"/>
      <c r="O2483" s="308"/>
      <c r="P2483" s="308"/>
      <c r="Q2483" s="308"/>
      <c r="R2483" s="308"/>
      <c r="S2483" s="308"/>
      <c r="T2483" s="308"/>
      <c r="U2483" s="308"/>
      <c r="V2483" s="308"/>
      <c r="W2483" s="308"/>
      <c r="X2483" s="308"/>
      <c r="Y2483" s="308"/>
      <c r="Z2483" s="308"/>
    </row>
    <row r="2484" spans="1:26" ht="15.75" customHeight="1" outlineLevel="1">
      <c r="A2484" s="126">
        <f t="shared" si="92"/>
        <v>2369</v>
      </c>
      <c r="B2484" s="370" t="s">
        <v>5662</v>
      </c>
      <c r="C2484" s="294" t="s">
        <v>201</v>
      </c>
      <c r="D2484" s="294">
        <v>6</v>
      </c>
      <c r="E2484" s="111">
        <v>6</v>
      </c>
      <c r="F2484" s="111"/>
      <c r="G2484" s="111"/>
      <c r="H2484" s="111"/>
      <c r="I2484" s="294" t="s">
        <v>5707</v>
      </c>
      <c r="J2484" s="576"/>
      <c r="K2484" s="576"/>
      <c r="L2484" s="308"/>
      <c r="M2484" s="308"/>
      <c r="N2484" s="308"/>
      <c r="O2484" s="308"/>
      <c r="P2484" s="308"/>
      <c r="Q2484" s="308"/>
      <c r="R2484" s="308"/>
      <c r="S2484" s="308"/>
      <c r="T2484" s="308"/>
      <c r="U2484" s="308"/>
      <c r="V2484" s="308"/>
      <c r="W2484" s="308"/>
      <c r="X2484" s="308"/>
      <c r="Y2484" s="308"/>
      <c r="Z2484" s="308"/>
    </row>
    <row r="2485" spans="1:26" ht="25.5" outlineLevel="1">
      <c r="A2485" s="126">
        <f t="shared" si="92"/>
        <v>2370</v>
      </c>
      <c r="B2485" s="370" t="s">
        <v>5662</v>
      </c>
      <c r="C2485" s="294" t="s">
        <v>201</v>
      </c>
      <c r="D2485" s="294">
        <v>4</v>
      </c>
      <c r="E2485" s="111">
        <v>4</v>
      </c>
      <c r="F2485" s="111"/>
      <c r="G2485" s="111"/>
      <c r="H2485" s="111"/>
      <c r="I2485" s="294" t="s">
        <v>5708</v>
      </c>
      <c r="J2485" s="576"/>
      <c r="K2485" s="576"/>
      <c r="L2485" s="308"/>
      <c r="M2485" s="308"/>
      <c r="N2485" s="308"/>
      <c r="O2485" s="308"/>
      <c r="P2485" s="308"/>
      <c r="Q2485" s="308"/>
      <c r="R2485" s="308"/>
      <c r="S2485" s="308"/>
      <c r="T2485" s="308"/>
      <c r="U2485" s="308"/>
      <c r="V2485" s="308"/>
      <c r="W2485" s="308"/>
      <c r="X2485" s="308"/>
      <c r="Y2485" s="308"/>
      <c r="Z2485" s="308"/>
    </row>
    <row r="2486" spans="1:26" ht="15.75" customHeight="1" outlineLevel="1">
      <c r="A2486" s="126">
        <f t="shared" si="92"/>
        <v>2371</v>
      </c>
      <c r="B2486" s="370" t="s">
        <v>5662</v>
      </c>
      <c r="C2486" s="294" t="s">
        <v>201</v>
      </c>
      <c r="D2486" s="294">
        <v>9</v>
      </c>
      <c r="E2486" s="111">
        <v>9</v>
      </c>
      <c r="F2486" s="111"/>
      <c r="G2486" s="111"/>
      <c r="H2486" s="111"/>
      <c r="I2486" s="294" t="s">
        <v>5709</v>
      </c>
      <c r="J2486" s="576"/>
      <c r="K2486" s="576"/>
      <c r="L2486" s="308"/>
      <c r="M2486" s="308"/>
      <c r="N2486" s="308"/>
      <c r="O2486" s="308"/>
      <c r="P2486" s="308"/>
      <c r="Q2486" s="308"/>
      <c r="R2486" s="308"/>
      <c r="S2486" s="308"/>
      <c r="T2486" s="308"/>
      <c r="U2486" s="308"/>
      <c r="V2486" s="308"/>
      <c r="W2486" s="308"/>
      <c r="X2486" s="308"/>
      <c r="Y2486" s="308"/>
      <c r="Z2486" s="308"/>
    </row>
    <row r="2487" spans="1:26" ht="15.75" customHeight="1" outlineLevel="1">
      <c r="A2487" s="126">
        <f t="shared" si="92"/>
        <v>2372</v>
      </c>
      <c r="B2487" s="370" t="s">
        <v>5662</v>
      </c>
      <c r="C2487" s="294" t="s">
        <v>201</v>
      </c>
      <c r="D2487" s="294">
        <v>6</v>
      </c>
      <c r="E2487" s="111">
        <v>6</v>
      </c>
      <c r="F2487" s="111"/>
      <c r="G2487" s="111"/>
      <c r="H2487" s="111"/>
      <c r="I2487" s="294" t="s">
        <v>88</v>
      </c>
      <c r="J2487" s="576"/>
      <c r="K2487" s="576"/>
      <c r="L2487" s="308"/>
      <c r="M2487" s="308"/>
      <c r="N2487" s="308"/>
      <c r="O2487" s="308"/>
      <c r="P2487" s="308"/>
      <c r="Q2487" s="308"/>
      <c r="R2487" s="308"/>
      <c r="S2487" s="308"/>
      <c r="T2487" s="308"/>
      <c r="U2487" s="308"/>
      <c r="V2487" s="308"/>
      <c r="W2487" s="308"/>
      <c r="X2487" s="308"/>
      <c r="Y2487" s="308"/>
      <c r="Z2487" s="308"/>
    </row>
    <row r="2488" spans="1:26" ht="15.75" customHeight="1" outlineLevel="1">
      <c r="A2488" s="126">
        <f t="shared" si="92"/>
        <v>2373</v>
      </c>
      <c r="B2488" s="370" t="s">
        <v>5662</v>
      </c>
      <c r="C2488" s="294" t="s">
        <v>201</v>
      </c>
      <c r="D2488" s="294">
        <v>5</v>
      </c>
      <c r="E2488" s="111">
        <v>5</v>
      </c>
      <c r="F2488" s="111"/>
      <c r="G2488" s="111"/>
      <c r="H2488" s="111"/>
      <c r="I2488" s="294" t="s">
        <v>4281</v>
      </c>
      <c r="J2488" s="576"/>
      <c r="K2488" s="576"/>
      <c r="L2488" s="308"/>
      <c r="M2488" s="308"/>
      <c r="N2488" s="308"/>
      <c r="O2488" s="308"/>
      <c r="P2488" s="308"/>
      <c r="Q2488" s="308"/>
      <c r="R2488" s="308"/>
      <c r="S2488" s="308"/>
      <c r="T2488" s="308"/>
      <c r="U2488" s="308"/>
      <c r="V2488" s="308"/>
      <c r="W2488" s="308"/>
      <c r="X2488" s="308"/>
      <c r="Y2488" s="308"/>
      <c r="Z2488" s="308"/>
    </row>
    <row r="2489" spans="1:26" ht="15.75" customHeight="1" outlineLevel="1">
      <c r="A2489" s="126">
        <f t="shared" si="92"/>
        <v>2374</v>
      </c>
      <c r="B2489" s="370" t="s">
        <v>5662</v>
      </c>
      <c r="C2489" s="294" t="s">
        <v>201</v>
      </c>
      <c r="D2489" s="294">
        <v>4</v>
      </c>
      <c r="E2489" s="111">
        <v>4</v>
      </c>
      <c r="F2489" s="111"/>
      <c r="G2489" s="111"/>
      <c r="H2489" s="111"/>
      <c r="I2489" s="294" t="s">
        <v>5710</v>
      </c>
      <c r="J2489" s="576"/>
      <c r="K2489" s="576"/>
      <c r="L2489" s="308"/>
      <c r="M2489" s="308"/>
      <c r="N2489" s="308"/>
      <c r="O2489" s="308"/>
      <c r="P2489" s="308"/>
      <c r="Q2489" s="308"/>
      <c r="R2489" s="308"/>
      <c r="S2489" s="308"/>
      <c r="T2489" s="308"/>
      <c r="U2489" s="308"/>
      <c r="V2489" s="308"/>
      <c r="W2489" s="308"/>
      <c r="X2489" s="308"/>
      <c r="Y2489" s="308"/>
      <c r="Z2489" s="308"/>
    </row>
    <row r="2490" spans="1:26" ht="15.75" customHeight="1" outlineLevel="1">
      <c r="A2490" s="126">
        <f t="shared" si="92"/>
        <v>2375</v>
      </c>
      <c r="B2490" s="370" t="s">
        <v>5662</v>
      </c>
      <c r="C2490" s="294" t="s">
        <v>201</v>
      </c>
      <c r="D2490" s="294">
        <v>9</v>
      </c>
      <c r="E2490" s="111">
        <v>9</v>
      </c>
      <c r="F2490" s="111"/>
      <c r="G2490" s="111"/>
      <c r="H2490" s="111"/>
      <c r="I2490" s="294" t="s">
        <v>25</v>
      </c>
      <c r="J2490" s="576"/>
      <c r="K2490" s="576"/>
      <c r="L2490" s="308"/>
      <c r="M2490" s="308"/>
      <c r="N2490" s="308"/>
      <c r="O2490" s="308"/>
      <c r="P2490" s="308"/>
      <c r="Q2490" s="308"/>
      <c r="R2490" s="308"/>
      <c r="S2490" s="308"/>
      <c r="T2490" s="308"/>
      <c r="U2490" s="308"/>
      <c r="V2490" s="308"/>
      <c r="W2490" s="308"/>
      <c r="X2490" s="308"/>
      <c r="Y2490" s="308"/>
      <c r="Z2490" s="308"/>
    </row>
    <row r="2491" spans="1:26" ht="15.75" customHeight="1" outlineLevel="1">
      <c r="A2491" s="126">
        <f t="shared" si="92"/>
        <v>2376</v>
      </c>
      <c r="B2491" s="370" t="s">
        <v>5662</v>
      </c>
      <c r="C2491" s="294" t="s">
        <v>201</v>
      </c>
      <c r="D2491" s="294">
        <v>5</v>
      </c>
      <c r="E2491" s="111">
        <v>5</v>
      </c>
      <c r="F2491" s="111"/>
      <c r="G2491" s="111"/>
      <c r="H2491" s="111"/>
      <c r="I2491" s="294" t="s">
        <v>4216</v>
      </c>
      <c r="J2491" s="576"/>
      <c r="K2491" s="576"/>
      <c r="L2491" s="308"/>
      <c r="M2491" s="308"/>
      <c r="N2491" s="308"/>
      <c r="O2491" s="308"/>
      <c r="P2491" s="308"/>
      <c r="Q2491" s="308"/>
      <c r="R2491" s="308"/>
      <c r="S2491" s="308"/>
      <c r="T2491" s="308"/>
      <c r="U2491" s="308"/>
      <c r="V2491" s="308"/>
      <c r="W2491" s="308"/>
      <c r="X2491" s="308"/>
      <c r="Y2491" s="308"/>
      <c r="Z2491" s="308"/>
    </row>
    <row r="2492" spans="1:26" ht="15.75" customHeight="1" outlineLevel="1">
      <c r="A2492" s="126">
        <f t="shared" si="92"/>
        <v>2377</v>
      </c>
      <c r="B2492" s="370" t="s">
        <v>5662</v>
      </c>
      <c r="C2492" s="294" t="s">
        <v>201</v>
      </c>
      <c r="D2492" s="294">
        <v>5</v>
      </c>
      <c r="E2492" s="111">
        <v>5</v>
      </c>
      <c r="F2492" s="111"/>
      <c r="G2492" s="111"/>
      <c r="H2492" s="111"/>
      <c r="I2492" s="294" t="s">
        <v>35</v>
      </c>
      <c r="J2492" s="576"/>
      <c r="K2492" s="576"/>
      <c r="L2492" s="308"/>
      <c r="M2492" s="308"/>
      <c r="N2492" s="308"/>
      <c r="O2492" s="308"/>
      <c r="P2492" s="308"/>
      <c r="Q2492" s="308"/>
      <c r="R2492" s="308"/>
      <c r="S2492" s="308"/>
      <c r="T2492" s="308"/>
      <c r="U2492" s="308"/>
      <c r="V2492" s="308"/>
      <c r="W2492" s="308"/>
      <c r="X2492" s="308"/>
      <c r="Y2492" s="308"/>
      <c r="Z2492" s="308"/>
    </row>
    <row r="2493" spans="1:26" ht="25.5" outlineLevel="1">
      <c r="A2493" s="126">
        <f t="shared" si="92"/>
        <v>2378</v>
      </c>
      <c r="B2493" s="370" t="s">
        <v>5662</v>
      </c>
      <c r="C2493" s="294" t="s">
        <v>201</v>
      </c>
      <c r="D2493" s="294">
        <v>2</v>
      </c>
      <c r="E2493" s="111">
        <v>2</v>
      </c>
      <c r="F2493" s="111"/>
      <c r="G2493" s="111"/>
      <c r="H2493" s="111"/>
      <c r="I2493" s="294" t="s">
        <v>5711</v>
      </c>
      <c r="J2493" s="576"/>
      <c r="K2493" s="576"/>
      <c r="L2493" s="308"/>
      <c r="M2493" s="308"/>
      <c r="N2493" s="308"/>
      <c r="O2493" s="308"/>
      <c r="P2493" s="308"/>
      <c r="Q2493" s="308"/>
      <c r="R2493" s="308"/>
      <c r="S2493" s="308"/>
      <c r="T2493" s="308"/>
      <c r="U2493" s="308"/>
      <c r="V2493" s="308"/>
      <c r="W2493" s="308"/>
      <c r="X2493" s="308"/>
      <c r="Y2493" s="308"/>
      <c r="Z2493" s="308"/>
    </row>
    <row r="2494" spans="1:26" ht="25.5" outlineLevel="1">
      <c r="A2494" s="126">
        <f t="shared" si="92"/>
        <v>2379</v>
      </c>
      <c r="B2494" s="370" t="s">
        <v>5680</v>
      </c>
      <c r="C2494" s="294" t="s">
        <v>201</v>
      </c>
      <c r="D2494" s="363">
        <v>5</v>
      </c>
      <c r="E2494" s="363">
        <v>5</v>
      </c>
      <c r="F2494" s="416"/>
      <c r="G2494" s="416"/>
      <c r="H2494" s="416"/>
      <c r="I2494" s="294" t="s">
        <v>5712</v>
      </c>
      <c r="J2494" s="576"/>
      <c r="K2494" s="576"/>
      <c r="L2494" s="308"/>
      <c r="M2494" s="308"/>
      <c r="N2494" s="308"/>
      <c r="O2494" s="308"/>
      <c r="P2494" s="308"/>
      <c r="Q2494" s="308"/>
      <c r="R2494" s="308"/>
      <c r="S2494" s="308"/>
      <c r="T2494" s="308"/>
      <c r="U2494" s="308"/>
      <c r="V2494" s="308"/>
      <c r="W2494" s="308"/>
      <c r="X2494" s="308"/>
      <c r="Y2494" s="308"/>
      <c r="Z2494" s="308"/>
    </row>
    <row r="2495" spans="1:26" ht="15.75" customHeight="1" outlineLevel="1">
      <c r="A2495" s="126">
        <f t="shared" si="92"/>
        <v>2380</v>
      </c>
      <c r="B2495" s="370" t="s">
        <v>5662</v>
      </c>
      <c r="C2495" s="294" t="s">
        <v>201</v>
      </c>
      <c r="D2495" s="294">
        <v>2</v>
      </c>
      <c r="E2495" s="111">
        <v>2</v>
      </c>
      <c r="F2495" s="111"/>
      <c r="G2495" s="111"/>
      <c r="H2495" s="111"/>
      <c r="I2495" s="294" t="s">
        <v>5713</v>
      </c>
      <c r="J2495" s="576"/>
      <c r="K2495" s="576"/>
      <c r="L2495" s="308"/>
      <c r="M2495" s="308"/>
      <c r="N2495" s="308"/>
      <c r="O2495" s="308"/>
      <c r="P2495" s="308"/>
      <c r="Q2495" s="308"/>
      <c r="R2495" s="308"/>
      <c r="S2495" s="308"/>
      <c r="T2495" s="308"/>
      <c r="U2495" s="308"/>
      <c r="V2495" s="308"/>
      <c r="W2495" s="308"/>
      <c r="X2495" s="308"/>
      <c r="Y2495" s="308"/>
      <c r="Z2495" s="308"/>
    </row>
    <row r="2496" spans="1:26" ht="15.75" customHeight="1" outlineLevel="1">
      <c r="A2496" s="126">
        <f t="shared" si="92"/>
        <v>2381</v>
      </c>
      <c r="B2496" s="370" t="s">
        <v>5662</v>
      </c>
      <c r="C2496" s="294" t="s">
        <v>201</v>
      </c>
      <c r="D2496" s="294">
        <v>4</v>
      </c>
      <c r="E2496" s="111">
        <v>4</v>
      </c>
      <c r="F2496" s="111"/>
      <c r="G2496" s="111"/>
      <c r="H2496" s="111"/>
      <c r="I2496" s="294" t="s">
        <v>457</v>
      </c>
      <c r="J2496" s="576"/>
      <c r="K2496" s="576"/>
      <c r="L2496" s="308"/>
      <c r="M2496" s="308"/>
      <c r="N2496" s="308"/>
      <c r="O2496" s="308"/>
      <c r="P2496" s="308"/>
      <c r="Q2496" s="308"/>
      <c r="R2496" s="308"/>
      <c r="S2496" s="308"/>
      <c r="T2496" s="308"/>
      <c r="U2496" s="308"/>
      <c r="V2496" s="308"/>
      <c r="W2496" s="308"/>
      <c r="X2496" s="308"/>
      <c r="Y2496" s="308"/>
      <c r="Z2496" s="308"/>
    </row>
    <row r="2497" spans="1:26" ht="15.75" customHeight="1" outlineLevel="1">
      <c r="A2497" s="126">
        <f t="shared" si="92"/>
        <v>2382</v>
      </c>
      <c r="B2497" s="370" t="s">
        <v>5662</v>
      </c>
      <c r="C2497" s="294" t="s">
        <v>201</v>
      </c>
      <c r="D2497" s="294">
        <v>4</v>
      </c>
      <c r="E2497" s="111">
        <v>4</v>
      </c>
      <c r="F2497" s="111"/>
      <c r="G2497" s="111"/>
      <c r="H2497" s="111"/>
      <c r="I2497" s="294" t="s">
        <v>5714</v>
      </c>
      <c r="J2497" s="576"/>
      <c r="K2497" s="576"/>
      <c r="L2497" s="308"/>
      <c r="M2497" s="308"/>
      <c r="N2497" s="308"/>
      <c r="O2497" s="308"/>
      <c r="P2497" s="308"/>
      <c r="Q2497" s="308"/>
      <c r="R2497" s="308"/>
      <c r="S2497" s="308"/>
      <c r="T2497" s="308"/>
      <c r="U2497" s="308"/>
      <c r="V2497" s="308"/>
      <c r="W2497" s="308"/>
      <c r="X2497" s="308"/>
      <c r="Y2497" s="308"/>
      <c r="Z2497" s="308"/>
    </row>
    <row r="2498" spans="1:26" ht="15.75" customHeight="1" outlineLevel="1">
      <c r="A2498" s="126">
        <f t="shared" si="92"/>
        <v>2383</v>
      </c>
      <c r="B2498" s="370" t="s">
        <v>5662</v>
      </c>
      <c r="C2498" s="294" t="s">
        <v>201</v>
      </c>
      <c r="D2498" s="294">
        <v>4</v>
      </c>
      <c r="E2498" s="111">
        <v>4</v>
      </c>
      <c r="F2498" s="111"/>
      <c r="G2498" s="111"/>
      <c r="H2498" s="111"/>
      <c r="I2498" s="294" t="s">
        <v>2368</v>
      </c>
      <c r="J2498" s="576"/>
      <c r="K2498" s="576"/>
      <c r="L2498" s="308"/>
      <c r="M2498" s="308"/>
      <c r="N2498" s="308"/>
      <c r="O2498" s="308"/>
      <c r="P2498" s="308"/>
      <c r="Q2498" s="308"/>
      <c r="R2498" s="308"/>
      <c r="S2498" s="308"/>
      <c r="T2498" s="308"/>
      <c r="U2498" s="308"/>
      <c r="V2498" s="308"/>
      <c r="W2498" s="308"/>
      <c r="X2498" s="308"/>
      <c r="Y2498" s="308"/>
      <c r="Z2498" s="308"/>
    </row>
    <row r="2499" spans="1:26" ht="25.5" outlineLevel="1">
      <c r="A2499" s="126">
        <f t="shared" si="92"/>
        <v>2384</v>
      </c>
      <c r="B2499" s="370" t="s">
        <v>5662</v>
      </c>
      <c r="C2499" s="294" t="s">
        <v>201</v>
      </c>
      <c r="D2499" s="294">
        <v>1</v>
      </c>
      <c r="E2499" s="111">
        <v>1</v>
      </c>
      <c r="F2499" s="111"/>
      <c r="G2499" s="111"/>
      <c r="H2499" s="111"/>
      <c r="I2499" s="294" t="s">
        <v>5715</v>
      </c>
      <c r="J2499" s="576"/>
      <c r="K2499" s="576"/>
      <c r="L2499" s="308"/>
      <c r="M2499" s="308"/>
      <c r="N2499" s="308"/>
      <c r="O2499" s="308"/>
      <c r="P2499" s="308"/>
      <c r="Q2499" s="308"/>
      <c r="R2499" s="308"/>
      <c r="S2499" s="308"/>
      <c r="T2499" s="308"/>
      <c r="U2499" s="308"/>
      <c r="V2499" s="308"/>
      <c r="W2499" s="308"/>
      <c r="X2499" s="308"/>
      <c r="Y2499" s="308"/>
      <c r="Z2499" s="308"/>
    </row>
    <row r="2500" spans="1:26" ht="15.75" customHeight="1" outlineLevel="1">
      <c r="A2500" s="126">
        <f t="shared" si="92"/>
        <v>2385</v>
      </c>
      <c r="B2500" s="370" t="s">
        <v>5662</v>
      </c>
      <c r="C2500" s="294" t="s">
        <v>201</v>
      </c>
      <c r="D2500" s="294">
        <v>3</v>
      </c>
      <c r="E2500" s="111">
        <v>3</v>
      </c>
      <c r="F2500" s="111"/>
      <c r="G2500" s="111"/>
      <c r="H2500" s="111"/>
      <c r="I2500" s="294" t="s">
        <v>5716</v>
      </c>
      <c r="J2500" s="576"/>
      <c r="K2500" s="576"/>
      <c r="L2500" s="308"/>
      <c r="M2500" s="308"/>
      <c r="N2500" s="308"/>
      <c r="O2500" s="308"/>
      <c r="P2500" s="308"/>
      <c r="Q2500" s="308"/>
      <c r="R2500" s="308"/>
      <c r="S2500" s="308"/>
      <c r="T2500" s="308"/>
      <c r="U2500" s="308"/>
      <c r="V2500" s="308"/>
      <c r="W2500" s="308"/>
      <c r="X2500" s="308"/>
      <c r="Y2500" s="308"/>
      <c r="Z2500" s="308"/>
    </row>
    <row r="2501" spans="1:26" ht="25.5" outlineLevel="1">
      <c r="A2501" s="126">
        <f t="shared" si="92"/>
        <v>2386</v>
      </c>
      <c r="B2501" s="370" t="s">
        <v>5662</v>
      </c>
      <c r="C2501" s="294" t="s">
        <v>201</v>
      </c>
      <c r="D2501" s="294">
        <v>1</v>
      </c>
      <c r="E2501" s="111">
        <v>1</v>
      </c>
      <c r="F2501" s="111"/>
      <c r="G2501" s="111"/>
      <c r="H2501" s="111"/>
      <c r="I2501" s="294" t="s">
        <v>4368</v>
      </c>
      <c r="J2501" s="576"/>
      <c r="K2501" s="576"/>
      <c r="L2501" s="308"/>
      <c r="M2501" s="308"/>
      <c r="N2501" s="308"/>
      <c r="O2501" s="308"/>
      <c r="P2501" s="308"/>
      <c r="Q2501" s="308"/>
      <c r="R2501" s="308"/>
      <c r="S2501" s="308"/>
      <c r="T2501" s="308"/>
      <c r="U2501" s="308"/>
      <c r="V2501" s="308"/>
      <c r="W2501" s="308"/>
      <c r="X2501" s="308"/>
      <c r="Y2501" s="308"/>
      <c r="Z2501" s="308"/>
    </row>
    <row r="2502" spans="1:26" ht="15.75" customHeight="1" outlineLevel="1">
      <c r="A2502" s="126">
        <f t="shared" si="92"/>
        <v>2387</v>
      </c>
      <c r="B2502" s="370" t="s">
        <v>5662</v>
      </c>
      <c r="C2502" s="294" t="s">
        <v>201</v>
      </c>
      <c r="D2502" s="294">
        <v>3</v>
      </c>
      <c r="E2502" s="111">
        <v>3</v>
      </c>
      <c r="F2502" s="111"/>
      <c r="G2502" s="111"/>
      <c r="H2502" s="111"/>
      <c r="I2502" s="294" t="s">
        <v>5651</v>
      </c>
      <c r="J2502" s="576"/>
      <c r="K2502" s="576"/>
      <c r="L2502" s="308"/>
      <c r="M2502" s="308"/>
      <c r="N2502" s="308"/>
      <c r="O2502" s="308"/>
      <c r="P2502" s="308"/>
      <c r="Q2502" s="308"/>
      <c r="R2502" s="308"/>
      <c r="S2502" s="308"/>
      <c r="T2502" s="308"/>
      <c r="U2502" s="308"/>
      <c r="V2502" s="308"/>
      <c r="W2502" s="308"/>
      <c r="X2502" s="308"/>
      <c r="Y2502" s="308"/>
      <c r="Z2502" s="308"/>
    </row>
    <row r="2503" spans="1:26" ht="15.75" customHeight="1" outlineLevel="1">
      <c r="A2503" s="126">
        <f t="shared" si="92"/>
        <v>2388</v>
      </c>
      <c r="B2503" s="370" t="s">
        <v>5662</v>
      </c>
      <c r="C2503" s="294" t="s">
        <v>201</v>
      </c>
      <c r="D2503" s="294">
        <v>1</v>
      </c>
      <c r="E2503" s="111">
        <v>1</v>
      </c>
      <c r="F2503" s="111"/>
      <c r="G2503" s="111"/>
      <c r="H2503" s="111"/>
      <c r="I2503" s="576" t="s">
        <v>5717</v>
      </c>
      <c r="J2503" s="576"/>
      <c r="K2503" s="576"/>
      <c r="L2503" s="308"/>
      <c r="M2503" s="308"/>
      <c r="N2503" s="308"/>
      <c r="O2503" s="308"/>
      <c r="P2503" s="308"/>
      <c r="Q2503" s="308"/>
      <c r="R2503" s="308"/>
      <c r="S2503" s="308"/>
      <c r="T2503" s="308"/>
      <c r="U2503" s="308"/>
      <c r="V2503" s="308"/>
      <c r="W2503" s="308"/>
      <c r="X2503" s="308"/>
      <c r="Y2503" s="308"/>
      <c r="Z2503" s="308"/>
    </row>
    <row r="2504" spans="1:26" ht="15.75" outlineLevel="1">
      <c r="A2504" s="126">
        <f t="shared" si="92"/>
        <v>2389</v>
      </c>
      <c r="B2504" s="370" t="s">
        <v>5680</v>
      </c>
      <c r="C2504" s="294" t="s">
        <v>201</v>
      </c>
      <c r="D2504" s="363">
        <v>1</v>
      </c>
      <c r="E2504" s="363">
        <v>1</v>
      </c>
      <c r="F2504" s="416"/>
      <c r="G2504" s="416"/>
      <c r="H2504" s="416"/>
      <c r="I2504" s="576"/>
      <c r="J2504" s="576"/>
      <c r="K2504" s="576"/>
      <c r="L2504" s="308"/>
      <c r="M2504" s="308"/>
      <c r="N2504" s="308"/>
      <c r="O2504" s="308"/>
      <c r="P2504" s="308"/>
      <c r="Q2504" s="308"/>
      <c r="R2504" s="308"/>
      <c r="S2504" s="308"/>
      <c r="T2504" s="308"/>
      <c r="U2504" s="308"/>
      <c r="V2504" s="308"/>
      <c r="W2504" s="308"/>
      <c r="X2504" s="308"/>
      <c r="Y2504" s="308"/>
      <c r="Z2504" s="308"/>
    </row>
    <row r="2505" spans="1:26" ht="38.25" outlineLevel="1">
      <c r="A2505" s="126">
        <f t="shared" si="92"/>
        <v>2390</v>
      </c>
      <c r="B2505" s="370" t="s">
        <v>5662</v>
      </c>
      <c r="C2505" s="294" t="s">
        <v>201</v>
      </c>
      <c r="D2505" s="294">
        <v>2</v>
      </c>
      <c r="E2505" s="111">
        <v>2</v>
      </c>
      <c r="F2505" s="111"/>
      <c r="G2505" s="111"/>
      <c r="H2505" s="111"/>
      <c r="I2505" s="294" t="s">
        <v>5718</v>
      </c>
      <c r="J2505" s="576"/>
      <c r="K2505" s="576"/>
      <c r="L2505" s="308"/>
      <c r="M2505" s="308"/>
      <c r="N2505" s="308"/>
      <c r="O2505" s="308"/>
      <c r="P2505" s="308"/>
      <c r="Q2505" s="308"/>
      <c r="R2505" s="308"/>
      <c r="S2505" s="308"/>
      <c r="T2505" s="308"/>
      <c r="U2505" s="308"/>
      <c r="V2505" s="308"/>
      <c r="W2505" s="308"/>
      <c r="X2505" s="308"/>
      <c r="Y2505" s="308"/>
      <c r="Z2505" s="308"/>
    </row>
    <row r="2506" spans="1:26" ht="15.75" customHeight="1" outlineLevel="1">
      <c r="A2506" s="126">
        <f t="shared" si="92"/>
        <v>2391</v>
      </c>
      <c r="B2506" s="370" t="s">
        <v>5662</v>
      </c>
      <c r="C2506" s="294" t="s">
        <v>201</v>
      </c>
      <c r="D2506" s="294">
        <v>1</v>
      </c>
      <c r="E2506" s="111">
        <v>1</v>
      </c>
      <c r="F2506" s="111"/>
      <c r="G2506" s="111"/>
      <c r="H2506" s="111"/>
      <c r="I2506" s="294" t="s">
        <v>5719</v>
      </c>
      <c r="J2506" s="576"/>
      <c r="K2506" s="576"/>
      <c r="L2506" s="308"/>
      <c r="M2506" s="308"/>
      <c r="N2506" s="308"/>
      <c r="O2506" s="308"/>
      <c r="P2506" s="308"/>
      <c r="Q2506" s="308"/>
      <c r="R2506" s="308"/>
      <c r="S2506" s="308"/>
      <c r="T2506" s="308"/>
      <c r="U2506" s="308"/>
      <c r="V2506" s="308"/>
      <c r="W2506" s="308"/>
      <c r="X2506" s="308"/>
      <c r="Y2506" s="308"/>
      <c r="Z2506" s="308"/>
    </row>
    <row r="2507" spans="1:26" ht="15.75" customHeight="1" outlineLevel="1">
      <c r="A2507" s="126">
        <f t="shared" si="92"/>
        <v>2392</v>
      </c>
      <c r="B2507" s="370" t="s">
        <v>5662</v>
      </c>
      <c r="C2507" s="294" t="s">
        <v>201</v>
      </c>
      <c r="D2507" s="294">
        <v>4</v>
      </c>
      <c r="E2507" s="111">
        <v>4</v>
      </c>
      <c r="F2507" s="111"/>
      <c r="G2507" s="111"/>
      <c r="H2507" s="111"/>
      <c r="I2507" s="294" t="s">
        <v>5720</v>
      </c>
      <c r="J2507" s="576"/>
      <c r="K2507" s="576"/>
      <c r="L2507" s="308"/>
      <c r="M2507" s="308"/>
      <c r="N2507" s="308"/>
      <c r="O2507" s="308"/>
      <c r="P2507" s="308"/>
      <c r="Q2507" s="308"/>
      <c r="R2507" s="308"/>
      <c r="S2507" s="308"/>
      <c r="T2507" s="308"/>
      <c r="U2507" s="308"/>
      <c r="V2507" s="308"/>
      <c r="W2507" s="308"/>
      <c r="X2507" s="308"/>
      <c r="Y2507" s="308"/>
      <c r="Z2507" s="308"/>
    </row>
    <row r="2508" spans="1:26" ht="15.75" customHeight="1" outlineLevel="1">
      <c r="A2508" s="126">
        <f t="shared" si="92"/>
        <v>2393</v>
      </c>
      <c r="B2508" s="370" t="s">
        <v>5662</v>
      </c>
      <c r="C2508" s="294" t="s">
        <v>201</v>
      </c>
      <c r="D2508" s="294">
        <v>3</v>
      </c>
      <c r="E2508" s="111">
        <v>3</v>
      </c>
      <c r="F2508" s="111"/>
      <c r="G2508" s="111"/>
      <c r="H2508" s="111"/>
      <c r="I2508" s="294" t="s">
        <v>5721</v>
      </c>
      <c r="J2508" s="576"/>
      <c r="K2508" s="576"/>
      <c r="L2508" s="308"/>
      <c r="M2508" s="308"/>
      <c r="N2508" s="308"/>
      <c r="O2508" s="308"/>
      <c r="P2508" s="308"/>
      <c r="Q2508" s="308"/>
      <c r="R2508" s="308"/>
      <c r="S2508" s="308"/>
      <c r="T2508" s="308"/>
      <c r="U2508" s="308"/>
      <c r="V2508" s="308"/>
      <c r="W2508" s="308"/>
      <c r="X2508" s="308"/>
      <c r="Y2508" s="308"/>
      <c r="Z2508" s="308"/>
    </row>
    <row r="2509" spans="1:26" ht="25.5" outlineLevel="1">
      <c r="A2509" s="126">
        <f t="shared" si="92"/>
        <v>2394</v>
      </c>
      <c r="B2509" s="370" t="s">
        <v>5662</v>
      </c>
      <c r="C2509" s="294" t="s">
        <v>201</v>
      </c>
      <c r="D2509" s="294">
        <v>1</v>
      </c>
      <c r="E2509" s="111">
        <v>1</v>
      </c>
      <c r="F2509" s="111"/>
      <c r="G2509" s="111"/>
      <c r="H2509" s="111"/>
      <c r="I2509" s="294" t="s">
        <v>5722</v>
      </c>
      <c r="J2509" s="576"/>
      <c r="K2509" s="576"/>
      <c r="L2509" s="308"/>
      <c r="M2509" s="308"/>
      <c r="N2509" s="308"/>
      <c r="O2509" s="308"/>
      <c r="P2509" s="308"/>
      <c r="Q2509" s="308"/>
      <c r="R2509" s="308"/>
      <c r="S2509" s="308"/>
      <c r="T2509" s="308"/>
      <c r="U2509" s="308"/>
      <c r="V2509" s="308"/>
      <c r="W2509" s="308"/>
      <c r="X2509" s="308"/>
      <c r="Y2509" s="308"/>
      <c r="Z2509" s="308"/>
    </row>
    <row r="2510" spans="1:26" ht="15.75" customHeight="1" outlineLevel="1">
      <c r="A2510" s="126">
        <f t="shared" si="92"/>
        <v>2395</v>
      </c>
      <c r="B2510" s="370" t="s">
        <v>5662</v>
      </c>
      <c r="C2510" s="294" t="s">
        <v>201</v>
      </c>
      <c r="D2510" s="294">
        <v>1</v>
      </c>
      <c r="E2510" s="111">
        <v>1</v>
      </c>
      <c r="F2510" s="111"/>
      <c r="G2510" s="111"/>
      <c r="H2510" s="111"/>
      <c r="I2510" s="294" t="s">
        <v>5723</v>
      </c>
      <c r="J2510" s="576"/>
      <c r="K2510" s="576"/>
      <c r="L2510" s="308"/>
      <c r="M2510" s="308"/>
      <c r="N2510" s="308"/>
      <c r="O2510" s="308"/>
      <c r="P2510" s="308"/>
      <c r="Q2510" s="308"/>
      <c r="R2510" s="308"/>
      <c r="S2510" s="308"/>
      <c r="T2510" s="308"/>
      <c r="U2510" s="308"/>
      <c r="V2510" s="308"/>
      <c r="W2510" s="308"/>
      <c r="X2510" s="308"/>
      <c r="Y2510" s="308"/>
      <c r="Z2510" s="308"/>
    </row>
    <row r="2511" spans="1:26" ht="15.75" customHeight="1" outlineLevel="1">
      <c r="A2511" s="126">
        <f t="shared" si="92"/>
        <v>2396</v>
      </c>
      <c r="B2511" s="370" t="s">
        <v>5662</v>
      </c>
      <c r="C2511" s="294" t="s">
        <v>201</v>
      </c>
      <c r="D2511" s="294">
        <v>1</v>
      </c>
      <c r="E2511" s="111">
        <v>1</v>
      </c>
      <c r="F2511" s="111"/>
      <c r="G2511" s="111"/>
      <c r="H2511" s="111"/>
      <c r="I2511" s="576" t="s">
        <v>453</v>
      </c>
      <c r="J2511" s="576"/>
      <c r="K2511" s="576"/>
      <c r="L2511" s="308"/>
      <c r="M2511" s="308"/>
      <c r="N2511" s="308"/>
      <c r="O2511" s="308"/>
      <c r="P2511" s="308"/>
      <c r="Q2511" s="308"/>
      <c r="R2511" s="308"/>
      <c r="S2511" s="308"/>
      <c r="T2511" s="308"/>
      <c r="U2511" s="308"/>
      <c r="V2511" s="308"/>
      <c r="W2511" s="308"/>
      <c r="X2511" s="308"/>
      <c r="Y2511" s="308"/>
      <c r="Z2511" s="308"/>
    </row>
    <row r="2512" spans="1:26" ht="15.75" customHeight="1" outlineLevel="1">
      <c r="A2512" s="126">
        <f t="shared" si="92"/>
        <v>2397</v>
      </c>
      <c r="B2512" s="176" t="s">
        <v>5676</v>
      </c>
      <c r="C2512" s="294" t="s">
        <v>126</v>
      </c>
      <c r="D2512" s="294">
        <v>1</v>
      </c>
      <c r="E2512" s="111">
        <v>1</v>
      </c>
      <c r="F2512" s="111"/>
      <c r="G2512" s="111"/>
      <c r="H2512" s="111"/>
      <c r="I2512" s="576"/>
      <c r="J2512" s="576"/>
      <c r="K2512" s="576"/>
      <c r="L2512" s="308"/>
      <c r="M2512" s="308"/>
      <c r="N2512" s="308"/>
      <c r="O2512" s="308"/>
      <c r="P2512" s="308"/>
      <c r="Q2512" s="308"/>
      <c r="R2512" s="308"/>
      <c r="S2512" s="308"/>
      <c r="T2512" s="308"/>
      <c r="U2512" s="308"/>
      <c r="V2512" s="308"/>
      <c r="W2512" s="308"/>
      <c r="X2512" s="308"/>
      <c r="Y2512" s="308"/>
      <c r="Z2512" s="308"/>
    </row>
    <row r="2513" spans="1:26" ht="15.75" customHeight="1" outlineLevel="1">
      <c r="A2513" s="126">
        <f t="shared" si="92"/>
        <v>2398</v>
      </c>
      <c r="B2513" s="370" t="s">
        <v>5662</v>
      </c>
      <c r="C2513" s="294" t="s">
        <v>201</v>
      </c>
      <c r="D2513" s="294">
        <v>1</v>
      </c>
      <c r="E2513" s="111">
        <v>1</v>
      </c>
      <c r="F2513" s="111"/>
      <c r="G2513" s="111"/>
      <c r="H2513" s="111"/>
      <c r="I2513" s="294" t="s">
        <v>3600</v>
      </c>
      <c r="J2513" s="576"/>
      <c r="K2513" s="576"/>
      <c r="L2513" s="308"/>
      <c r="M2513" s="308"/>
      <c r="N2513" s="308"/>
      <c r="O2513" s="308"/>
      <c r="P2513" s="308"/>
      <c r="Q2513" s="308"/>
      <c r="R2513" s="308"/>
      <c r="S2513" s="308"/>
      <c r="T2513" s="308"/>
      <c r="U2513" s="308"/>
      <c r="V2513" s="308"/>
      <c r="W2513" s="308"/>
      <c r="X2513" s="308"/>
      <c r="Y2513" s="308"/>
      <c r="Z2513" s="308"/>
    </row>
    <row r="2514" spans="1:26" ht="25.5" outlineLevel="1">
      <c r="A2514" s="126">
        <f t="shared" si="92"/>
        <v>2399</v>
      </c>
      <c r="B2514" s="417" t="s">
        <v>5662</v>
      </c>
      <c r="C2514" s="418" t="s">
        <v>201</v>
      </c>
      <c r="D2514" s="418">
        <v>4</v>
      </c>
      <c r="E2514" s="419">
        <v>4</v>
      </c>
      <c r="F2514" s="420"/>
      <c r="G2514" s="420"/>
      <c r="H2514" s="420"/>
      <c r="I2514" s="418" t="s">
        <v>5724</v>
      </c>
      <c r="J2514" s="576"/>
      <c r="K2514" s="576"/>
      <c r="L2514" s="308"/>
      <c r="M2514" s="308"/>
      <c r="N2514" s="308"/>
      <c r="O2514" s="308"/>
      <c r="P2514" s="308"/>
      <c r="Q2514" s="308"/>
      <c r="R2514" s="308"/>
      <c r="S2514" s="308"/>
      <c r="T2514" s="308"/>
      <c r="U2514" s="308"/>
      <c r="V2514" s="308"/>
      <c r="W2514" s="308"/>
      <c r="X2514" s="308"/>
      <c r="Y2514" s="308"/>
      <c r="Z2514" s="308"/>
    </row>
    <row r="2515" spans="1:26" ht="15.75" customHeight="1" outlineLevel="1">
      <c r="A2515" s="126">
        <f t="shared" si="92"/>
        <v>2400</v>
      </c>
      <c r="B2515" s="417" t="s">
        <v>5662</v>
      </c>
      <c r="C2515" s="418" t="s">
        <v>201</v>
      </c>
      <c r="D2515" s="418">
        <v>1</v>
      </c>
      <c r="E2515" s="419">
        <v>1</v>
      </c>
      <c r="F2515" s="420"/>
      <c r="G2515" s="420"/>
      <c r="H2515" s="420"/>
      <c r="I2515" s="418" t="s">
        <v>4202</v>
      </c>
      <c r="J2515" s="576"/>
      <c r="K2515" s="576"/>
      <c r="L2515" s="308"/>
      <c r="M2515" s="308"/>
      <c r="N2515" s="308"/>
      <c r="O2515" s="308"/>
      <c r="P2515" s="308"/>
      <c r="Q2515" s="308"/>
      <c r="R2515" s="308"/>
      <c r="S2515" s="308"/>
      <c r="T2515" s="308"/>
      <c r="U2515" s="308"/>
      <c r="V2515" s="308"/>
      <c r="W2515" s="308"/>
      <c r="X2515" s="308"/>
      <c r="Y2515" s="308"/>
      <c r="Z2515" s="308"/>
    </row>
    <row r="2516" spans="1:26" ht="25.5" outlineLevel="1">
      <c r="A2516" s="126">
        <f t="shared" si="92"/>
        <v>2401</v>
      </c>
      <c r="B2516" s="417" t="s">
        <v>5662</v>
      </c>
      <c r="C2516" s="418" t="s">
        <v>201</v>
      </c>
      <c r="D2516" s="418">
        <v>1</v>
      </c>
      <c r="E2516" s="419">
        <v>1</v>
      </c>
      <c r="F2516" s="420"/>
      <c r="G2516" s="420"/>
      <c r="H2516" s="420"/>
      <c r="I2516" s="418" t="s">
        <v>5725</v>
      </c>
      <c r="J2516" s="576"/>
      <c r="K2516" s="576"/>
      <c r="L2516" s="308"/>
      <c r="M2516" s="308"/>
      <c r="N2516" s="308"/>
      <c r="O2516" s="308"/>
      <c r="P2516" s="308"/>
      <c r="Q2516" s="308"/>
      <c r="R2516" s="308"/>
      <c r="S2516" s="308"/>
      <c r="T2516" s="308"/>
      <c r="U2516" s="308"/>
      <c r="V2516" s="308"/>
      <c r="W2516" s="308"/>
      <c r="X2516" s="308"/>
      <c r="Y2516" s="308"/>
      <c r="Z2516" s="308"/>
    </row>
    <row r="2517" spans="1:26" ht="15.75" customHeight="1" outlineLevel="1">
      <c r="A2517" s="126">
        <f t="shared" si="92"/>
        <v>2402</v>
      </c>
      <c r="B2517" s="417" t="s">
        <v>5662</v>
      </c>
      <c r="C2517" s="418" t="s">
        <v>201</v>
      </c>
      <c r="D2517" s="418">
        <v>4</v>
      </c>
      <c r="E2517" s="419">
        <v>4</v>
      </c>
      <c r="F2517" s="420"/>
      <c r="G2517" s="420"/>
      <c r="H2517" s="420"/>
      <c r="I2517" s="418" t="s">
        <v>5726</v>
      </c>
      <c r="J2517" s="576"/>
      <c r="K2517" s="576"/>
      <c r="L2517" s="308"/>
      <c r="M2517" s="308"/>
      <c r="N2517" s="308"/>
      <c r="O2517" s="308"/>
      <c r="P2517" s="308"/>
      <c r="Q2517" s="308"/>
      <c r="R2517" s="308"/>
      <c r="S2517" s="308"/>
      <c r="T2517" s="308"/>
      <c r="U2517" s="308"/>
      <c r="V2517" s="308"/>
      <c r="W2517" s="308"/>
      <c r="X2517" s="308"/>
      <c r="Y2517" s="308"/>
      <c r="Z2517" s="308"/>
    </row>
    <row r="2518" spans="1:26" ht="15.75" customHeight="1" outlineLevel="1">
      <c r="A2518" s="126">
        <f t="shared" si="92"/>
        <v>2403</v>
      </c>
      <c r="B2518" s="417" t="s">
        <v>5662</v>
      </c>
      <c r="C2518" s="418" t="s">
        <v>201</v>
      </c>
      <c r="D2518" s="418">
        <v>1</v>
      </c>
      <c r="E2518" s="419">
        <v>1</v>
      </c>
      <c r="F2518" s="420"/>
      <c r="G2518" s="420"/>
      <c r="H2518" s="420"/>
      <c r="I2518" s="418" t="s">
        <v>5727</v>
      </c>
      <c r="J2518" s="576"/>
      <c r="K2518" s="576"/>
      <c r="L2518" s="308"/>
      <c r="M2518" s="308"/>
      <c r="N2518" s="308"/>
      <c r="O2518" s="308"/>
      <c r="P2518" s="308"/>
      <c r="Q2518" s="308"/>
      <c r="R2518" s="308"/>
      <c r="S2518" s="308"/>
      <c r="T2518" s="308"/>
      <c r="U2518" s="308"/>
      <c r="V2518" s="308"/>
      <c r="W2518" s="308"/>
      <c r="X2518" s="308"/>
      <c r="Y2518" s="308"/>
      <c r="Z2518" s="308"/>
    </row>
    <row r="2519" spans="1:26" ht="15.75" outlineLevel="1">
      <c r="A2519" s="126">
        <f t="shared" si="92"/>
        <v>2404</v>
      </c>
      <c r="B2519" s="370" t="s">
        <v>5728</v>
      </c>
      <c r="C2519" s="294" t="s">
        <v>126</v>
      </c>
      <c r="D2519" s="363">
        <v>3</v>
      </c>
      <c r="E2519" s="363">
        <v>3</v>
      </c>
      <c r="F2519" s="416"/>
      <c r="G2519" s="416"/>
      <c r="H2519" s="416"/>
      <c r="I2519" s="294" t="s">
        <v>5729</v>
      </c>
      <c r="J2519" s="742" t="s">
        <v>21</v>
      </c>
      <c r="K2519" s="742" t="s">
        <v>5641</v>
      </c>
      <c r="L2519" s="308"/>
      <c r="M2519" s="308"/>
      <c r="N2519" s="308"/>
      <c r="O2519" s="308"/>
      <c r="P2519" s="308"/>
      <c r="Q2519" s="308"/>
      <c r="R2519" s="308"/>
      <c r="S2519" s="308"/>
      <c r="T2519" s="308"/>
      <c r="U2519" s="308"/>
      <c r="V2519" s="308"/>
      <c r="W2519" s="308"/>
      <c r="X2519" s="308"/>
      <c r="Y2519" s="308"/>
      <c r="Z2519" s="308"/>
    </row>
    <row r="2520" spans="1:26" ht="15.75" outlineLevel="1">
      <c r="A2520" s="126">
        <f t="shared" si="92"/>
        <v>2405</v>
      </c>
      <c r="B2520" s="370" t="s">
        <v>5728</v>
      </c>
      <c r="C2520" s="294" t="s">
        <v>126</v>
      </c>
      <c r="D2520" s="363">
        <v>2</v>
      </c>
      <c r="E2520" s="363">
        <v>2</v>
      </c>
      <c r="F2520" s="416"/>
      <c r="G2520" s="416"/>
      <c r="H2520" s="416"/>
      <c r="I2520" s="294" t="s">
        <v>5730</v>
      </c>
      <c r="J2520" s="742"/>
      <c r="K2520" s="742"/>
      <c r="L2520" s="308"/>
      <c r="M2520" s="308"/>
      <c r="N2520" s="308"/>
      <c r="O2520" s="308"/>
      <c r="P2520" s="308"/>
      <c r="Q2520" s="308"/>
      <c r="R2520" s="308"/>
      <c r="S2520" s="308"/>
      <c r="T2520" s="308"/>
      <c r="U2520" s="308"/>
      <c r="V2520" s="308"/>
      <c r="W2520" s="308"/>
      <c r="X2520" s="308"/>
      <c r="Y2520" s="308"/>
      <c r="Z2520" s="308"/>
    </row>
    <row r="2521" spans="1:26" ht="15.75" outlineLevel="1">
      <c r="A2521" s="126">
        <f t="shared" si="92"/>
        <v>2406</v>
      </c>
      <c r="B2521" s="370" t="s">
        <v>5680</v>
      </c>
      <c r="C2521" s="294" t="s">
        <v>201</v>
      </c>
      <c r="D2521" s="363">
        <v>1</v>
      </c>
      <c r="E2521" s="363">
        <v>1</v>
      </c>
      <c r="F2521" s="416"/>
      <c r="G2521" s="416"/>
      <c r="H2521" s="416"/>
      <c r="I2521" s="576" t="s">
        <v>5731</v>
      </c>
      <c r="J2521" s="742"/>
      <c r="K2521" s="742"/>
      <c r="L2521" s="308"/>
      <c r="M2521" s="308"/>
      <c r="N2521" s="308"/>
      <c r="O2521" s="308"/>
      <c r="P2521" s="308"/>
      <c r="Q2521" s="308"/>
      <c r="R2521" s="308"/>
      <c r="S2521" s="308"/>
      <c r="T2521" s="308"/>
      <c r="U2521" s="308"/>
      <c r="V2521" s="308"/>
      <c r="W2521" s="308"/>
      <c r="X2521" s="308"/>
      <c r="Y2521" s="308"/>
      <c r="Z2521" s="308"/>
    </row>
    <row r="2522" spans="1:26" ht="15" outlineLevel="1">
      <c r="A2522" s="126">
        <f t="shared" si="92"/>
        <v>2407</v>
      </c>
      <c r="B2522" s="417" t="s">
        <v>5662</v>
      </c>
      <c r="C2522" s="418" t="s">
        <v>201</v>
      </c>
      <c r="D2522" s="418">
        <v>1</v>
      </c>
      <c r="E2522" s="419">
        <v>1</v>
      </c>
      <c r="F2522" s="420"/>
      <c r="G2522" s="420"/>
      <c r="H2522" s="420"/>
      <c r="I2522" s="576"/>
      <c r="J2522" s="742"/>
      <c r="K2522" s="742"/>
      <c r="L2522" s="308"/>
      <c r="M2522" s="308"/>
      <c r="N2522" s="308"/>
      <c r="O2522" s="308"/>
      <c r="P2522" s="308"/>
      <c r="Q2522" s="308"/>
      <c r="R2522" s="308"/>
      <c r="S2522" s="308"/>
      <c r="T2522" s="308"/>
      <c r="U2522" s="308"/>
      <c r="V2522" s="308"/>
      <c r="W2522" s="308"/>
      <c r="X2522" s="308"/>
      <c r="Y2522" s="308"/>
      <c r="Z2522" s="308"/>
    </row>
    <row r="2523" spans="1:26" ht="15.75" customHeight="1" outlineLevel="1">
      <c r="A2523" s="421"/>
      <c r="B2523" s="757" t="s">
        <v>5732</v>
      </c>
      <c r="C2523" s="621"/>
      <c r="D2523" s="621"/>
      <c r="E2523" s="621"/>
      <c r="F2523" s="621"/>
      <c r="G2523" s="621"/>
      <c r="H2523" s="621"/>
      <c r="I2523" s="621"/>
      <c r="J2523" s="621"/>
      <c r="K2523" s="621"/>
      <c r="L2523" s="308"/>
      <c r="M2523" s="308"/>
      <c r="N2523" s="308"/>
      <c r="O2523" s="308"/>
      <c r="P2523" s="308"/>
      <c r="Q2523" s="308"/>
      <c r="R2523" s="308"/>
      <c r="S2523" s="308"/>
      <c r="T2523" s="308"/>
      <c r="U2523" s="308"/>
      <c r="V2523" s="308"/>
      <c r="W2523" s="308"/>
      <c r="X2523" s="308"/>
      <c r="Y2523" s="308"/>
      <c r="Z2523" s="308"/>
    </row>
    <row r="2524" spans="1:26" ht="51" outlineLevel="1">
      <c r="A2524" s="126">
        <f>A2522+1</f>
        <v>2408</v>
      </c>
      <c r="B2524" s="176" t="s">
        <v>5733</v>
      </c>
      <c r="C2524" s="294" t="s">
        <v>201</v>
      </c>
      <c r="D2524" s="294">
        <v>1</v>
      </c>
      <c r="E2524" s="111">
        <v>1</v>
      </c>
      <c r="F2524" s="111"/>
      <c r="G2524" s="111"/>
      <c r="H2524" s="363"/>
      <c r="I2524" s="294" t="s">
        <v>4287</v>
      </c>
      <c r="J2524" s="294" t="s">
        <v>21</v>
      </c>
      <c r="K2524" s="94" t="s">
        <v>5734</v>
      </c>
      <c r="L2524" s="308"/>
      <c r="M2524" s="308"/>
      <c r="N2524" s="308"/>
      <c r="O2524" s="308"/>
      <c r="P2524" s="308"/>
      <c r="Q2524" s="308"/>
      <c r="R2524" s="308"/>
      <c r="S2524" s="308"/>
      <c r="T2524" s="308"/>
      <c r="U2524" s="308"/>
      <c r="V2524" s="308"/>
      <c r="W2524" s="308"/>
      <c r="X2524" s="308"/>
      <c r="Y2524" s="308"/>
      <c r="Z2524" s="308"/>
    </row>
    <row r="2525" spans="1:26" ht="15.75" customHeight="1" outlineLevel="1">
      <c r="A2525" s="421"/>
      <c r="B2525" s="757" t="s">
        <v>5735</v>
      </c>
      <c r="C2525" s="621"/>
      <c r="D2525" s="621"/>
      <c r="E2525" s="621"/>
      <c r="F2525" s="621"/>
      <c r="G2525" s="621"/>
      <c r="H2525" s="621"/>
      <c r="I2525" s="621"/>
      <c r="J2525" s="621"/>
      <c r="K2525" s="621"/>
      <c r="L2525" s="308"/>
      <c r="M2525" s="308"/>
      <c r="N2525" s="308"/>
      <c r="O2525" s="308"/>
      <c r="P2525" s="308"/>
      <c r="Q2525" s="308"/>
      <c r="R2525" s="308"/>
      <c r="S2525" s="308"/>
      <c r="T2525" s="308"/>
      <c r="U2525" s="308"/>
      <c r="V2525" s="308"/>
      <c r="W2525" s="308"/>
      <c r="X2525" s="308"/>
      <c r="Y2525" s="308"/>
      <c r="Z2525" s="308"/>
    </row>
    <row r="2526" spans="1:26" ht="25.5" outlineLevel="1">
      <c r="A2526" s="126">
        <f>A2524+1</f>
        <v>2409</v>
      </c>
      <c r="B2526" s="176" t="s">
        <v>5736</v>
      </c>
      <c r="C2526" s="287" t="s">
        <v>126</v>
      </c>
      <c r="D2526" s="287">
        <v>4</v>
      </c>
      <c r="E2526" s="111">
        <v>4</v>
      </c>
      <c r="F2526" s="111"/>
      <c r="G2526" s="111"/>
      <c r="H2526" s="111"/>
      <c r="I2526" s="624" t="s">
        <v>5651</v>
      </c>
      <c r="J2526" s="576" t="s">
        <v>21</v>
      </c>
      <c r="K2526" s="758" t="s">
        <v>5737</v>
      </c>
      <c r="L2526" s="308"/>
      <c r="M2526" s="308"/>
      <c r="N2526" s="308"/>
      <c r="O2526" s="308"/>
      <c r="P2526" s="308"/>
      <c r="Q2526" s="308"/>
      <c r="R2526" s="308"/>
      <c r="S2526" s="308"/>
      <c r="T2526" s="308"/>
      <c r="U2526" s="308"/>
      <c r="V2526" s="308"/>
      <c r="W2526" s="308"/>
      <c r="X2526" s="308"/>
      <c r="Y2526" s="308"/>
      <c r="Z2526" s="308"/>
    </row>
    <row r="2527" spans="1:26" ht="25.5" outlineLevel="1">
      <c r="A2527" s="126">
        <f t="shared" ref="A2527:A2531" si="93">1+A2526</f>
        <v>2410</v>
      </c>
      <c r="B2527" s="176" t="s">
        <v>5738</v>
      </c>
      <c r="C2527" s="287" t="s">
        <v>201</v>
      </c>
      <c r="D2527" s="287">
        <v>30</v>
      </c>
      <c r="E2527" s="111">
        <v>30</v>
      </c>
      <c r="F2527" s="111"/>
      <c r="G2527" s="111"/>
      <c r="H2527" s="111"/>
      <c r="I2527" s="624"/>
      <c r="J2527" s="576"/>
      <c r="K2527" s="758"/>
      <c r="L2527" s="308"/>
      <c r="M2527" s="308"/>
      <c r="N2527" s="308"/>
      <c r="O2527" s="308"/>
      <c r="P2527" s="308"/>
      <c r="Q2527" s="308"/>
      <c r="R2527" s="308"/>
      <c r="S2527" s="308"/>
      <c r="T2527" s="308"/>
      <c r="U2527" s="308"/>
      <c r="V2527" s="308"/>
      <c r="W2527" s="308"/>
      <c r="X2527" s="308"/>
      <c r="Y2527" s="308"/>
      <c r="Z2527" s="308"/>
    </row>
    <row r="2528" spans="1:26" ht="38.25" outlineLevel="1">
      <c r="A2528" s="126">
        <f t="shared" si="93"/>
        <v>2411</v>
      </c>
      <c r="B2528" s="176" t="s">
        <v>5739</v>
      </c>
      <c r="C2528" s="315" t="s">
        <v>126</v>
      </c>
      <c r="D2528" s="294">
        <v>20</v>
      </c>
      <c r="E2528" s="111">
        <v>20</v>
      </c>
      <c r="F2528" s="111"/>
      <c r="G2528" s="111"/>
      <c r="H2528" s="111"/>
      <c r="I2528" s="576" t="s">
        <v>4109</v>
      </c>
      <c r="J2528" s="576"/>
      <c r="K2528" s="758"/>
      <c r="L2528" s="308"/>
      <c r="M2528" s="308"/>
      <c r="N2528" s="308"/>
      <c r="O2528" s="308"/>
      <c r="P2528" s="308"/>
      <c r="Q2528" s="308"/>
      <c r="R2528" s="308"/>
      <c r="S2528" s="308"/>
      <c r="T2528" s="308"/>
      <c r="U2528" s="308"/>
      <c r="V2528" s="308"/>
      <c r="W2528" s="308"/>
      <c r="X2528" s="308"/>
      <c r="Y2528" s="308"/>
      <c r="Z2528" s="308"/>
    </row>
    <row r="2529" spans="1:26" ht="38.25" outlineLevel="1">
      <c r="A2529" s="126">
        <f t="shared" si="93"/>
        <v>2412</v>
      </c>
      <c r="B2529" s="176" t="s">
        <v>5740</v>
      </c>
      <c r="C2529" s="315" t="s">
        <v>126</v>
      </c>
      <c r="D2529" s="294">
        <v>15</v>
      </c>
      <c r="E2529" s="111">
        <v>15</v>
      </c>
      <c r="F2529" s="111"/>
      <c r="G2529" s="111"/>
      <c r="H2529" s="111"/>
      <c r="I2529" s="576"/>
      <c r="J2529" s="576"/>
      <c r="K2529" s="758"/>
      <c r="L2529" s="308"/>
      <c r="M2529" s="308"/>
      <c r="N2529" s="308"/>
      <c r="O2529" s="308"/>
      <c r="P2529" s="308"/>
      <c r="Q2529" s="308"/>
      <c r="R2529" s="308"/>
      <c r="S2529" s="308"/>
      <c r="T2529" s="308"/>
      <c r="U2529" s="308"/>
      <c r="V2529" s="308"/>
      <c r="W2529" s="308"/>
      <c r="X2529" s="308"/>
      <c r="Y2529" s="308"/>
      <c r="Z2529" s="308"/>
    </row>
    <row r="2530" spans="1:26" ht="38.25" outlineLevel="1">
      <c r="A2530" s="126">
        <f t="shared" si="93"/>
        <v>2413</v>
      </c>
      <c r="B2530" s="176" t="s">
        <v>5741</v>
      </c>
      <c r="C2530" s="315" t="s">
        <v>126</v>
      </c>
      <c r="D2530" s="294">
        <v>10</v>
      </c>
      <c r="E2530" s="111">
        <v>10</v>
      </c>
      <c r="F2530" s="111"/>
      <c r="G2530" s="111"/>
      <c r="H2530" s="111"/>
      <c r="I2530" s="576"/>
      <c r="J2530" s="576"/>
      <c r="K2530" s="758"/>
      <c r="L2530" s="308"/>
      <c r="M2530" s="308"/>
      <c r="N2530" s="308"/>
      <c r="O2530" s="308"/>
      <c r="P2530" s="308"/>
      <c r="Q2530" s="308"/>
      <c r="R2530" s="308"/>
      <c r="S2530" s="308"/>
      <c r="T2530" s="308"/>
      <c r="U2530" s="308"/>
      <c r="V2530" s="308"/>
      <c r="W2530" s="308"/>
      <c r="X2530" s="308"/>
      <c r="Y2530" s="308"/>
      <c r="Z2530" s="308"/>
    </row>
    <row r="2531" spans="1:26" ht="33" customHeight="1" outlineLevel="1">
      <c r="A2531" s="126">
        <f t="shared" si="93"/>
        <v>2414</v>
      </c>
      <c r="B2531" s="176" t="s">
        <v>5742</v>
      </c>
      <c r="C2531" s="315" t="s">
        <v>126</v>
      </c>
      <c r="D2531" s="294">
        <v>20</v>
      </c>
      <c r="E2531" s="111">
        <v>20</v>
      </c>
      <c r="F2531" s="111"/>
      <c r="G2531" s="111"/>
      <c r="H2531" s="111"/>
      <c r="I2531" s="576"/>
      <c r="J2531" s="576"/>
      <c r="K2531" s="758"/>
      <c r="L2531" s="308"/>
      <c r="M2531" s="308"/>
      <c r="N2531" s="308"/>
      <c r="O2531" s="308"/>
      <c r="P2531" s="308"/>
      <c r="Q2531" s="308"/>
      <c r="R2531" s="308"/>
      <c r="S2531" s="308"/>
      <c r="T2531" s="308"/>
      <c r="U2531" s="308"/>
      <c r="V2531" s="308"/>
      <c r="W2531" s="308"/>
      <c r="X2531" s="308"/>
      <c r="Y2531" s="308"/>
      <c r="Z2531" s="308"/>
    </row>
    <row r="2532" spans="1:26" ht="15.75" customHeight="1" outlineLevel="1">
      <c r="A2532" s="421"/>
      <c r="B2532" s="757" t="s">
        <v>5743</v>
      </c>
      <c r="C2532" s="621"/>
      <c r="D2532" s="621"/>
      <c r="E2532" s="621"/>
      <c r="F2532" s="621"/>
      <c r="G2532" s="621"/>
      <c r="H2532" s="621"/>
      <c r="I2532" s="621"/>
      <c r="J2532" s="621"/>
      <c r="K2532" s="621"/>
      <c r="L2532" s="308"/>
      <c r="M2532" s="308"/>
      <c r="N2532" s="308"/>
      <c r="O2532" s="308"/>
      <c r="P2532" s="308"/>
      <c r="Q2532" s="308"/>
      <c r="R2532" s="308"/>
      <c r="S2532" s="308"/>
      <c r="T2532" s="308"/>
      <c r="U2532" s="308"/>
      <c r="V2532" s="308"/>
      <c r="W2532" s="308"/>
      <c r="X2532" s="308"/>
      <c r="Y2532" s="308"/>
      <c r="Z2532" s="308"/>
    </row>
    <row r="2533" spans="1:26" ht="30.75" customHeight="1" outlineLevel="1">
      <c r="A2533" s="126">
        <f>A2531+1</f>
        <v>2415</v>
      </c>
      <c r="B2533" s="176" t="s">
        <v>5744</v>
      </c>
      <c r="C2533" s="294" t="s">
        <v>126</v>
      </c>
      <c r="D2533" s="294">
        <v>40</v>
      </c>
      <c r="E2533" s="294">
        <v>40</v>
      </c>
      <c r="F2533" s="294"/>
      <c r="G2533" s="294"/>
      <c r="H2533" s="294"/>
      <c r="I2533" s="576" t="s">
        <v>4287</v>
      </c>
      <c r="J2533" s="576" t="s">
        <v>21</v>
      </c>
      <c r="K2533" s="721" t="s">
        <v>5641</v>
      </c>
      <c r="L2533" s="308"/>
      <c r="M2533" s="308"/>
      <c r="N2533" s="308"/>
      <c r="O2533" s="308"/>
      <c r="P2533" s="308"/>
      <c r="Q2533" s="308"/>
      <c r="R2533" s="308"/>
      <c r="S2533" s="308"/>
      <c r="T2533" s="308"/>
      <c r="U2533" s="308"/>
      <c r="V2533" s="308"/>
      <c r="W2533" s="308"/>
      <c r="X2533" s="308"/>
      <c r="Y2533" s="308"/>
      <c r="Z2533" s="308"/>
    </row>
    <row r="2534" spans="1:26" ht="25.5" outlineLevel="1">
      <c r="A2534" s="126">
        <f t="shared" ref="A2534:A2592" si="94">1+A2533</f>
        <v>2416</v>
      </c>
      <c r="B2534" s="176" t="s">
        <v>5745</v>
      </c>
      <c r="C2534" s="294" t="s">
        <v>126</v>
      </c>
      <c r="D2534" s="294">
        <v>8</v>
      </c>
      <c r="E2534" s="294">
        <v>8</v>
      </c>
      <c r="F2534" s="294"/>
      <c r="G2534" s="294"/>
      <c r="H2534" s="294"/>
      <c r="I2534" s="576"/>
      <c r="J2534" s="576"/>
      <c r="K2534" s="721"/>
      <c r="L2534" s="308"/>
      <c r="M2534" s="308"/>
      <c r="N2534" s="308"/>
      <c r="O2534" s="308"/>
      <c r="P2534" s="308"/>
      <c r="Q2534" s="308"/>
      <c r="R2534" s="308"/>
      <c r="S2534" s="308"/>
      <c r="T2534" s="308"/>
      <c r="U2534" s="308"/>
      <c r="V2534" s="308"/>
      <c r="W2534" s="308"/>
      <c r="X2534" s="308"/>
      <c r="Y2534" s="308"/>
      <c r="Z2534" s="308"/>
    </row>
    <row r="2535" spans="1:26" ht="25.5" outlineLevel="1">
      <c r="A2535" s="126">
        <f t="shared" si="94"/>
        <v>2417</v>
      </c>
      <c r="B2535" s="176" t="s">
        <v>5746</v>
      </c>
      <c r="C2535" s="294" t="s">
        <v>126</v>
      </c>
      <c r="D2535" s="294">
        <v>12</v>
      </c>
      <c r="E2535" s="294">
        <v>12</v>
      </c>
      <c r="F2535" s="294"/>
      <c r="G2535" s="294"/>
      <c r="H2535" s="294"/>
      <c r="I2535" s="576"/>
      <c r="J2535" s="576"/>
      <c r="K2535" s="721"/>
      <c r="L2535" s="308"/>
      <c r="M2535" s="308"/>
      <c r="N2535" s="308"/>
      <c r="O2535" s="308"/>
      <c r="P2535" s="308"/>
      <c r="Q2535" s="308"/>
      <c r="R2535" s="308"/>
      <c r="S2535" s="308"/>
      <c r="T2535" s="308"/>
      <c r="U2535" s="308"/>
      <c r="V2535" s="308"/>
      <c r="W2535" s="308"/>
      <c r="X2535" s="308"/>
      <c r="Y2535" s="308"/>
      <c r="Z2535" s="308"/>
    </row>
    <row r="2536" spans="1:26" ht="25.5" outlineLevel="1">
      <c r="A2536" s="126">
        <f t="shared" si="94"/>
        <v>2418</v>
      </c>
      <c r="B2536" s="176" t="s">
        <v>5747</v>
      </c>
      <c r="C2536" s="294" t="s">
        <v>126</v>
      </c>
      <c r="D2536" s="294">
        <v>2</v>
      </c>
      <c r="E2536" s="294">
        <v>2</v>
      </c>
      <c r="F2536" s="294"/>
      <c r="G2536" s="294"/>
      <c r="H2536" s="294"/>
      <c r="I2536" s="576"/>
      <c r="J2536" s="576"/>
      <c r="K2536" s="721"/>
      <c r="L2536" s="308"/>
      <c r="M2536" s="308"/>
      <c r="N2536" s="308"/>
      <c r="O2536" s="308"/>
      <c r="P2536" s="308"/>
      <c r="Q2536" s="308"/>
      <c r="R2536" s="308"/>
      <c r="S2536" s="308"/>
      <c r="T2536" s="308"/>
      <c r="U2536" s="308"/>
      <c r="V2536" s="308"/>
      <c r="W2536" s="308"/>
      <c r="X2536" s="308"/>
      <c r="Y2536" s="308"/>
      <c r="Z2536" s="308"/>
    </row>
    <row r="2537" spans="1:26" ht="25.5" outlineLevel="1">
      <c r="A2537" s="126">
        <f t="shared" si="94"/>
        <v>2419</v>
      </c>
      <c r="B2537" s="176" t="s">
        <v>5748</v>
      </c>
      <c r="C2537" s="294" t="s">
        <v>126</v>
      </c>
      <c r="D2537" s="294">
        <v>2</v>
      </c>
      <c r="E2537" s="294">
        <v>2</v>
      </c>
      <c r="F2537" s="294"/>
      <c r="G2537" s="294"/>
      <c r="H2537" s="294"/>
      <c r="I2537" s="576"/>
      <c r="J2537" s="576"/>
      <c r="K2537" s="721"/>
      <c r="L2537" s="308"/>
      <c r="M2537" s="308"/>
      <c r="N2537" s="308"/>
      <c r="O2537" s="308"/>
      <c r="P2537" s="308"/>
      <c r="Q2537" s="308"/>
      <c r="R2537" s="308"/>
      <c r="S2537" s="308"/>
      <c r="T2537" s="308"/>
      <c r="U2537" s="308"/>
      <c r="V2537" s="308"/>
      <c r="W2537" s="308"/>
      <c r="X2537" s="308"/>
      <c r="Y2537" s="308"/>
      <c r="Z2537" s="308"/>
    </row>
    <row r="2538" spans="1:26" ht="25.5" outlineLevel="1">
      <c r="A2538" s="126">
        <f t="shared" si="94"/>
        <v>2420</v>
      </c>
      <c r="B2538" s="176" t="s">
        <v>5749</v>
      </c>
      <c r="C2538" s="294" t="s">
        <v>126</v>
      </c>
      <c r="D2538" s="294">
        <v>34</v>
      </c>
      <c r="E2538" s="294">
        <v>34</v>
      </c>
      <c r="F2538" s="294"/>
      <c r="G2538" s="294"/>
      <c r="H2538" s="294"/>
      <c r="I2538" s="576" t="s">
        <v>5750</v>
      </c>
      <c r="J2538" s="576"/>
      <c r="K2538" s="721"/>
      <c r="L2538" s="308"/>
      <c r="M2538" s="308"/>
      <c r="N2538" s="308"/>
      <c r="O2538" s="308"/>
      <c r="P2538" s="308"/>
      <c r="Q2538" s="308"/>
      <c r="R2538" s="308"/>
      <c r="S2538" s="308"/>
      <c r="T2538" s="308"/>
      <c r="U2538" s="308"/>
      <c r="V2538" s="308"/>
      <c r="W2538" s="308"/>
      <c r="X2538" s="308"/>
      <c r="Y2538" s="308"/>
      <c r="Z2538" s="308"/>
    </row>
    <row r="2539" spans="1:26" ht="15" outlineLevel="1">
      <c r="A2539" s="126">
        <f t="shared" si="94"/>
        <v>2421</v>
      </c>
      <c r="B2539" s="176" t="s">
        <v>5751</v>
      </c>
      <c r="C2539" s="294" t="s">
        <v>126</v>
      </c>
      <c r="D2539" s="294">
        <v>1500</v>
      </c>
      <c r="E2539" s="294">
        <v>1500</v>
      </c>
      <c r="F2539" s="294"/>
      <c r="G2539" s="294"/>
      <c r="H2539" s="294"/>
      <c r="I2539" s="576"/>
      <c r="J2539" s="576"/>
      <c r="K2539" s="721"/>
      <c r="L2539" s="308"/>
      <c r="M2539" s="308"/>
      <c r="N2539" s="308"/>
      <c r="O2539" s="308"/>
      <c r="P2539" s="308"/>
      <c r="Q2539" s="308"/>
      <c r="R2539" s="308"/>
      <c r="S2539" s="308"/>
      <c r="T2539" s="308"/>
      <c r="U2539" s="308"/>
      <c r="V2539" s="308"/>
      <c r="W2539" s="308"/>
      <c r="X2539" s="308"/>
      <c r="Y2539" s="308"/>
      <c r="Z2539" s="308"/>
    </row>
    <row r="2540" spans="1:26" ht="25.5" outlineLevel="1">
      <c r="A2540" s="126">
        <f t="shared" si="94"/>
        <v>2422</v>
      </c>
      <c r="B2540" s="176" t="s">
        <v>5752</v>
      </c>
      <c r="C2540" s="294" t="s">
        <v>126</v>
      </c>
      <c r="D2540" s="294">
        <v>8</v>
      </c>
      <c r="E2540" s="294">
        <v>8</v>
      </c>
      <c r="F2540" s="294"/>
      <c r="G2540" s="294"/>
      <c r="H2540" s="294"/>
      <c r="I2540" s="576" t="s">
        <v>4287</v>
      </c>
      <c r="J2540" s="576"/>
      <c r="K2540" s="721"/>
      <c r="L2540" s="308"/>
      <c r="M2540" s="308"/>
      <c r="N2540" s="308"/>
      <c r="O2540" s="308"/>
      <c r="P2540" s="308"/>
      <c r="Q2540" s="308"/>
      <c r="R2540" s="308"/>
      <c r="S2540" s="308"/>
      <c r="T2540" s="308"/>
      <c r="U2540" s="308"/>
      <c r="V2540" s="308"/>
      <c r="W2540" s="308"/>
      <c r="X2540" s="308"/>
      <c r="Y2540" s="308"/>
      <c r="Z2540" s="308"/>
    </row>
    <row r="2541" spans="1:26" ht="25.5" outlineLevel="1">
      <c r="A2541" s="126">
        <f t="shared" si="94"/>
        <v>2423</v>
      </c>
      <c r="B2541" s="176" t="s">
        <v>5753</v>
      </c>
      <c r="C2541" s="294" t="s">
        <v>126</v>
      </c>
      <c r="D2541" s="294">
        <v>8</v>
      </c>
      <c r="E2541" s="294">
        <v>8</v>
      </c>
      <c r="F2541" s="294"/>
      <c r="G2541" s="294"/>
      <c r="H2541" s="294"/>
      <c r="I2541" s="576"/>
      <c r="J2541" s="576"/>
      <c r="K2541" s="721"/>
      <c r="L2541" s="308"/>
      <c r="M2541" s="308"/>
      <c r="N2541" s="308"/>
      <c r="O2541" s="308"/>
      <c r="P2541" s="308"/>
      <c r="Q2541" s="308"/>
      <c r="R2541" s="308"/>
      <c r="S2541" s="308"/>
      <c r="T2541" s="308"/>
      <c r="U2541" s="308"/>
      <c r="V2541" s="308"/>
      <c r="W2541" s="308"/>
      <c r="X2541" s="308"/>
      <c r="Y2541" s="308"/>
      <c r="Z2541" s="308"/>
    </row>
    <row r="2542" spans="1:26" ht="25.5" outlineLevel="1">
      <c r="A2542" s="126">
        <f t="shared" si="94"/>
        <v>2424</v>
      </c>
      <c r="B2542" s="176" t="s">
        <v>5754</v>
      </c>
      <c r="C2542" s="294" t="s">
        <v>126</v>
      </c>
      <c r="D2542" s="294">
        <v>10</v>
      </c>
      <c r="E2542" s="294">
        <v>10</v>
      </c>
      <c r="F2542" s="294"/>
      <c r="G2542" s="294"/>
      <c r="H2542" s="294"/>
      <c r="I2542" s="576"/>
      <c r="J2542" s="576"/>
      <c r="K2542" s="721"/>
      <c r="L2542" s="308"/>
      <c r="M2542" s="308"/>
      <c r="N2542" s="308"/>
      <c r="O2542" s="308"/>
      <c r="P2542" s="308"/>
      <c r="Q2542" s="308"/>
      <c r="R2542" s="308"/>
      <c r="S2542" s="308"/>
      <c r="T2542" s="308"/>
      <c r="U2542" s="308"/>
      <c r="V2542" s="308"/>
      <c r="W2542" s="308"/>
      <c r="X2542" s="308"/>
      <c r="Y2542" s="308"/>
      <c r="Z2542" s="308"/>
    </row>
    <row r="2543" spans="1:26" ht="15" outlineLevel="1">
      <c r="A2543" s="126">
        <f t="shared" si="94"/>
        <v>2425</v>
      </c>
      <c r="B2543" s="176" t="s">
        <v>5755</v>
      </c>
      <c r="C2543" s="294" t="s">
        <v>126</v>
      </c>
      <c r="D2543" s="294">
        <v>20</v>
      </c>
      <c r="E2543" s="294">
        <v>20</v>
      </c>
      <c r="F2543" s="294"/>
      <c r="G2543" s="294"/>
      <c r="H2543" s="294"/>
      <c r="I2543" s="576"/>
      <c r="J2543" s="576"/>
      <c r="K2543" s="721"/>
      <c r="L2543" s="308"/>
      <c r="M2543" s="308"/>
      <c r="N2543" s="308"/>
      <c r="O2543" s="308"/>
      <c r="P2543" s="308"/>
      <c r="Q2543" s="308"/>
      <c r="R2543" s="308"/>
      <c r="S2543" s="308"/>
      <c r="T2543" s="308"/>
      <c r="U2543" s="308"/>
      <c r="V2543" s="308"/>
      <c r="W2543" s="308"/>
      <c r="X2543" s="308"/>
      <c r="Y2543" s="308"/>
      <c r="Z2543" s="308"/>
    </row>
    <row r="2544" spans="1:26" ht="27.75" customHeight="1" outlineLevel="1">
      <c r="A2544" s="126">
        <f t="shared" si="94"/>
        <v>2426</v>
      </c>
      <c r="B2544" s="176" t="s">
        <v>5756</v>
      </c>
      <c r="C2544" s="294" t="s">
        <v>126</v>
      </c>
      <c r="D2544" s="294">
        <v>20</v>
      </c>
      <c r="E2544" s="294">
        <v>20</v>
      </c>
      <c r="F2544" s="294"/>
      <c r="G2544" s="294"/>
      <c r="H2544" s="294"/>
      <c r="I2544" s="576"/>
      <c r="J2544" s="576"/>
      <c r="K2544" s="721"/>
      <c r="L2544" s="308"/>
      <c r="M2544" s="308"/>
      <c r="N2544" s="308"/>
      <c r="O2544" s="308"/>
      <c r="P2544" s="308"/>
      <c r="Q2544" s="308"/>
      <c r="R2544" s="308"/>
      <c r="S2544" s="308"/>
      <c r="T2544" s="308"/>
      <c r="U2544" s="308"/>
      <c r="V2544" s="308"/>
      <c r="W2544" s="308"/>
      <c r="X2544" s="308"/>
      <c r="Y2544" s="308"/>
      <c r="Z2544" s="308"/>
    </row>
    <row r="2545" spans="1:26" ht="25.5" customHeight="1" outlineLevel="1">
      <c r="A2545" s="126">
        <f t="shared" si="94"/>
        <v>2427</v>
      </c>
      <c r="B2545" s="176" t="s">
        <v>5757</v>
      </c>
      <c r="C2545" s="294" t="s">
        <v>126</v>
      </c>
      <c r="D2545" s="294">
        <v>20</v>
      </c>
      <c r="E2545" s="294">
        <v>20</v>
      </c>
      <c r="F2545" s="294"/>
      <c r="G2545" s="294"/>
      <c r="H2545" s="294"/>
      <c r="I2545" s="576"/>
      <c r="J2545" s="576"/>
      <c r="K2545" s="721"/>
      <c r="L2545" s="308"/>
      <c r="M2545" s="308"/>
      <c r="N2545" s="308"/>
      <c r="O2545" s="308"/>
      <c r="P2545" s="308"/>
      <c r="Q2545" s="308"/>
      <c r="R2545" s="308"/>
      <c r="S2545" s="308"/>
      <c r="T2545" s="308"/>
      <c r="U2545" s="308"/>
      <c r="V2545" s="308"/>
      <c r="W2545" s="308"/>
      <c r="X2545" s="308"/>
      <c r="Y2545" s="308"/>
      <c r="Z2545" s="308"/>
    </row>
    <row r="2546" spans="1:26" ht="25.5" outlineLevel="1">
      <c r="A2546" s="126">
        <f t="shared" si="94"/>
        <v>2428</v>
      </c>
      <c r="B2546" s="176" t="s">
        <v>5758</v>
      </c>
      <c r="C2546" s="294" t="s">
        <v>126</v>
      </c>
      <c r="D2546" s="294">
        <v>2</v>
      </c>
      <c r="E2546" s="294">
        <v>2</v>
      </c>
      <c r="F2546" s="294"/>
      <c r="G2546" s="294"/>
      <c r="H2546" s="294"/>
      <c r="I2546" s="576" t="s">
        <v>4287</v>
      </c>
      <c r="J2546" s="576" t="s">
        <v>21</v>
      </c>
      <c r="K2546" s="721" t="s">
        <v>5641</v>
      </c>
      <c r="L2546" s="308"/>
      <c r="M2546" s="308"/>
      <c r="N2546" s="308"/>
      <c r="O2546" s="308"/>
      <c r="P2546" s="308"/>
      <c r="Q2546" s="308"/>
      <c r="R2546" s="308"/>
      <c r="S2546" s="308"/>
      <c r="T2546" s="308"/>
      <c r="U2546" s="308"/>
      <c r="V2546" s="308"/>
      <c r="W2546" s="308"/>
      <c r="X2546" s="308"/>
      <c r="Y2546" s="308"/>
      <c r="Z2546" s="308"/>
    </row>
    <row r="2547" spans="1:26" ht="25.5" outlineLevel="1">
      <c r="A2547" s="126">
        <f t="shared" si="94"/>
        <v>2429</v>
      </c>
      <c r="B2547" s="176" t="s">
        <v>5759</v>
      </c>
      <c r="C2547" s="294" t="s">
        <v>126</v>
      </c>
      <c r="D2547" s="294">
        <v>4</v>
      </c>
      <c r="E2547" s="294">
        <v>4</v>
      </c>
      <c r="F2547" s="294"/>
      <c r="G2547" s="294"/>
      <c r="H2547" s="294"/>
      <c r="I2547" s="576"/>
      <c r="J2547" s="576"/>
      <c r="K2547" s="721"/>
      <c r="L2547" s="308"/>
      <c r="M2547" s="308"/>
      <c r="N2547" s="308"/>
      <c r="O2547" s="308"/>
      <c r="P2547" s="308"/>
      <c r="Q2547" s="308"/>
      <c r="R2547" s="308"/>
      <c r="S2547" s="308"/>
      <c r="T2547" s="308"/>
      <c r="U2547" s="308"/>
      <c r="V2547" s="308"/>
      <c r="W2547" s="308"/>
      <c r="X2547" s="308"/>
      <c r="Y2547" s="308"/>
      <c r="Z2547" s="308"/>
    </row>
    <row r="2548" spans="1:26" ht="25.5" outlineLevel="1">
      <c r="A2548" s="126">
        <f t="shared" si="94"/>
        <v>2430</v>
      </c>
      <c r="B2548" s="176" t="s">
        <v>5760</v>
      </c>
      <c r="C2548" s="294" t="s">
        <v>126</v>
      </c>
      <c r="D2548" s="294">
        <v>20</v>
      </c>
      <c r="E2548" s="294">
        <v>20</v>
      </c>
      <c r="F2548" s="294"/>
      <c r="G2548" s="294"/>
      <c r="H2548" s="294"/>
      <c r="I2548" s="576"/>
      <c r="J2548" s="576"/>
      <c r="K2548" s="721"/>
      <c r="L2548" s="308"/>
      <c r="M2548" s="308"/>
      <c r="N2548" s="308"/>
      <c r="O2548" s="308"/>
      <c r="P2548" s="308"/>
      <c r="Q2548" s="308"/>
      <c r="R2548" s="308"/>
      <c r="S2548" s="308"/>
      <c r="T2548" s="308"/>
      <c r="U2548" s="308"/>
      <c r="V2548" s="308"/>
      <c r="W2548" s="308"/>
      <c r="X2548" s="308"/>
      <c r="Y2548" s="308"/>
      <c r="Z2548" s="308"/>
    </row>
    <row r="2549" spans="1:26" ht="25.5" outlineLevel="1">
      <c r="A2549" s="126">
        <f t="shared" si="94"/>
        <v>2431</v>
      </c>
      <c r="B2549" s="176" t="s">
        <v>5761</v>
      </c>
      <c r="C2549" s="294" t="s">
        <v>126</v>
      </c>
      <c r="D2549" s="294">
        <v>50</v>
      </c>
      <c r="E2549" s="294">
        <v>50</v>
      </c>
      <c r="F2549" s="294"/>
      <c r="G2549" s="294"/>
      <c r="H2549" s="294"/>
      <c r="I2549" s="294" t="s">
        <v>5762</v>
      </c>
      <c r="J2549" s="576"/>
      <c r="K2549" s="721"/>
      <c r="L2549" s="308"/>
      <c r="M2549" s="308"/>
      <c r="N2549" s="308"/>
      <c r="O2549" s="308"/>
      <c r="P2549" s="308"/>
      <c r="Q2549" s="308"/>
      <c r="R2549" s="308"/>
      <c r="S2549" s="308"/>
      <c r="T2549" s="308"/>
      <c r="U2549" s="308"/>
      <c r="V2549" s="308"/>
      <c r="W2549" s="308"/>
      <c r="X2549" s="308"/>
      <c r="Y2549" s="308"/>
      <c r="Z2549" s="308"/>
    </row>
    <row r="2550" spans="1:26" ht="15" outlineLevel="1">
      <c r="A2550" s="126">
        <f t="shared" si="94"/>
        <v>2432</v>
      </c>
      <c r="B2550" s="176" t="s">
        <v>5763</v>
      </c>
      <c r="C2550" s="294" t="s">
        <v>126</v>
      </c>
      <c r="D2550" s="294">
        <v>2</v>
      </c>
      <c r="E2550" s="294">
        <v>2</v>
      </c>
      <c r="F2550" s="294"/>
      <c r="G2550" s="294"/>
      <c r="H2550" s="294"/>
      <c r="I2550" s="576" t="s">
        <v>4287</v>
      </c>
      <c r="J2550" s="576"/>
      <c r="K2550" s="721"/>
      <c r="L2550" s="308"/>
      <c r="M2550" s="308"/>
      <c r="N2550" s="308"/>
      <c r="O2550" s="308"/>
      <c r="P2550" s="308"/>
      <c r="Q2550" s="308"/>
      <c r="R2550" s="308"/>
      <c r="S2550" s="308"/>
      <c r="T2550" s="308"/>
      <c r="U2550" s="308"/>
      <c r="V2550" s="308"/>
      <c r="W2550" s="308"/>
      <c r="X2550" s="308"/>
      <c r="Y2550" s="308"/>
      <c r="Z2550" s="308"/>
    </row>
    <row r="2551" spans="1:26" ht="15" outlineLevel="1">
      <c r="A2551" s="126">
        <f t="shared" si="94"/>
        <v>2433</v>
      </c>
      <c r="B2551" s="176" t="s">
        <v>5764</v>
      </c>
      <c r="C2551" s="294" t="s">
        <v>126</v>
      </c>
      <c r="D2551" s="294">
        <v>2</v>
      </c>
      <c r="E2551" s="294">
        <v>2</v>
      </c>
      <c r="F2551" s="294"/>
      <c r="G2551" s="294"/>
      <c r="H2551" s="294"/>
      <c r="I2551" s="576"/>
      <c r="J2551" s="576"/>
      <c r="K2551" s="721"/>
      <c r="L2551" s="308"/>
      <c r="M2551" s="308"/>
      <c r="N2551" s="308"/>
      <c r="O2551" s="308"/>
      <c r="P2551" s="308"/>
      <c r="Q2551" s="308"/>
      <c r="R2551" s="308"/>
      <c r="S2551" s="308"/>
      <c r="T2551" s="308"/>
      <c r="U2551" s="308"/>
      <c r="V2551" s="308"/>
      <c r="W2551" s="308"/>
      <c r="X2551" s="308"/>
      <c r="Y2551" s="308"/>
      <c r="Z2551" s="308"/>
    </row>
    <row r="2552" spans="1:26" ht="38.25" outlineLevel="1">
      <c r="A2552" s="126">
        <f t="shared" si="94"/>
        <v>2434</v>
      </c>
      <c r="B2552" s="176" t="s">
        <v>5765</v>
      </c>
      <c r="C2552" s="294" t="s">
        <v>126</v>
      </c>
      <c r="D2552" s="294">
        <v>100</v>
      </c>
      <c r="E2552" s="294">
        <v>100</v>
      </c>
      <c r="F2552" s="294"/>
      <c r="G2552" s="294"/>
      <c r="H2552" s="294"/>
      <c r="I2552" s="576" t="s">
        <v>5766</v>
      </c>
      <c r="J2552" s="576"/>
      <c r="K2552" s="721"/>
      <c r="L2552" s="308"/>
      <c r="M2552" s="308"/>
      <c r="N2552" s="308"/>
      <c r="O2552" s="308"/>
      <c r="P2552" s="308"/>
      <c r="Q2552" s="308"/>
      <c r="R2552" s="308"/>
      <c r="S2552" s="308"/>
      <c r="T2552" s="308"/>
      <c r="U2552" s="308"/>
      <c r="V2552" s="308"/>
      <c r="W2552" s="308"/>
      <c r="X2552" s="308"/>
      <c r="Y2552" s="308"/>
      <c r="Z2552" s="308"/>
    </row>
    <row r="2553" spans="1:26" ht="38.25" outlineLevel="1">
      <c r="A2553" s="126">
        <f t="shared" si="94"/>
        <v>2435</v>
      </c>
      <c r="B2553" s="176" t="s">
        <v>5767</v>
      </c>
      <c r="C2553" s="294" t="s">
        <v>126</v>
      </c>
      <c r="D2553" s="294">
        <v>100</v>
      </c>
      <c r="E2553" s="294">
        <v>100</v>
      </c>
      <c r="F2553" s="294"/>
      <c r="G2553" s="294"/>
      <c r="H2553" s="294"/>
      <c r="I2553" s="576"/>
      <c r="J2553" s="576"/>
      <c r="K2553" s="721"/>
      <c r="L2553" s="308"/>
      <c r="M2553" s="308"/>
      <c r="N2553" s="308"/>
      <c r="O2553" s="308"/>
      <c r="P2553" s="308"/>
      <c r="Q2553" s="308"/>
      <c r="R2553" s="308"/>
      <c r="S2553" s="308"/>
      <c r="T2553" s="308"/>
      <c r="U2553" s="308"/>
      <c r="V2553" s="308"/>
      <c r="W2553" s="308"/>
      <c r="X2553" s="308"/>
      <c r="Y2553" s="308"/>
      <c r="Z2553" s="308"/>
    </row>
    <row r="2554" spans="1:26" ht="15" outlineLevel="1">
      <c r="A2554" s="126">
        <f t="shared" si="94"/>
        <v>2436</v>
      </c>
      <c r="B2554" s="176" t="s">
        <v>5768</v>
      </c>
      <c r="C2554" s="294" t="s">
        <v>126</v>
      </c>
      <c r="D2554" s="294">
        <v>20</v>
      </c>
      <c r="E2554" s="294">
        <v>10</v>
      </c>
      <c r="F2554" s="294">
        <v>10</v>
      </c>
      <c r="G2554" s="294"/>
      <c r="H2554" s="294"/>
      <c r="I2554" s="111" t="s">
        <v>4109</v>
      </c>
      <c r="J2554" s="576"/>
      <c r="K2554" s="721"/>
      <c r="L2554" s="308"/>
      <c r="M2554" s="308"/>
      <c r="N2554" s="308"/>
      <c r="O2554" s="308"/>
      <c r="P2554" s="308"/>
      <c r="Q2554" s="308"/>
      <c r="R2554" s="308"/>
      <c r="S2554" s="308"/>
      <c r="T2554" s="308"/>
      <c r="U2554" s="308"/>
      <c r="V2554" s="308"/>
      <c r="W2554" s="308"/>
      <c r="X2554" s="308"/>
      <c r="Y2554" s="308"/>
      <c r="Z2554" s="308"/>
    </row>
    <row r="2555" spans="1:26" ht="15" outlineLevel="1">
      <c r="A2555" s="126">
        <f t="shared" si="94"/>
        <v>2437</v>
      </c>
      <c r="B2555" s="176" t="s">
        <v>5769</v>
      </c>
      <c r="C2555" s="287" t="s">
        <v>126</v>
      </c>
      <c r="D2555" s="287">
        <v>100</v>
      </c>
      <c r="E2555" s="287">
        <v>100</v>
      </c>
      <c r="F2555" s="287"/>
      <c r="G2555" s="287"/>
      <c r="H2555" s="287"/>
      <c r="I2555" s="624" t="s">
        <v>5651</v>
      </c>
      <c r="J2555" s="576"/>
      <c r="K2555" s="721"/>
      <c r="L2555" s="308"/>
      <c r="M2555" s="308"/>
      <c r="N2555" s="308"/>
      <c r="O2555" s="308"/>
      <c r="P2555" s="308"/>
      <c r="Q2555" s="308"/>
      <c r="R2555" s="308"/>
      <c r="S2555" s="308"/>
      <c r="T2555" s="308"/>
      <c r="U2555" s="308"/>
      <c r="V2555" s="308"/>
      <c r="W2555" s="308"/>
      <c r="X2555" s="308"/>
      <c r="Y2555" s="308"/>
      <c r="Z2555" s="308"/>
    </row>
    <row r="2556" spans="1:26" ht="15" outlineLevel="1">
      <c r="A2556" s="126">
        <f t="shared" si="94"/>
        <v>2438</v>
      </c>
      <c r="B2556" s="176" t="s">
        <v>5770</v>
      </c>
      <c r="C2556" s="287" t="s">
        <v>126</v>
      </c>
      <c r="D2556" s="287">
        <v>100</v>
      </c>
      <c r="E2556" s="287">
        <v>100</v>
      </c>
      <c r="F2556" s="287"/>
      <c r="G2556" s="287"/>
      <c r="H2556" s="287"/>
      <c r="I2556" s="624"/>
      <c r="J2556" s="576"/>
      <c r="K2556" s="721"/>
      <c r="L2556" s="308"/>
      <c r="M2556" s="308"/>
      <c r="N2556" s="308"/>
      <c r="O2556" s="308"/>
      <c r="P2556" s="308"/>
      <c r="Q2556" s="308"/>
      <c r="R2556" s="308"/>
      <c r="S2556" s="308"/>
      <c r="T2556" s="308"/>
      <c r="U2556" s="308"/>
      <c r="V2556" s="308"/>
      <c r="W2556" s="308"/>
      <c r="X2556" s="308"/>
      <c r="Y2556" s="308"/>
      <c r="Z2556" s="308"/>
    </row>
    <row r="2557" spans="1:26" ht="63.75" customHeight="1" outlineLevel="1">
      <c r="A2557" s="126">
        <f t="shared" si="94"/>
        <v>2439</v>
      </c>
      <c r="B2557" s="176" t="s">
        <v>5771</v>
      </c>
      <c r="C2557" s="287" t="s">
        <v>201</v>
      </c>
      <c r="D2557" s="287">
        <v>20</v>
      </c>
      <c r="E2557" s="287">
        <v>20</v>
      </c>
      <c r="F2557" s="287"/>
      <c r="G2557" s="287"/>
      <c r="H2557" s="287"/>
      <c r="I2557" s="624"/>
      <c r="J2557" s="576"/>
      <c r="K2557" s="721"/>
      <c r="L2557" s="308"/>
      <c r="M2557" s="308"/>
      <c r="N2557" s="308"/>
      <c r="O2557" s="308"/>
      <c r="P2557" s="308"/>
      <c r="Q2557" s="308"/>
      <c r="R2557" s="308"/>
      <c r="S2557" s="308"/>
      <c r="T2557" s="308"/>
      <c r="U2557" s="308"/>
      <c r="V2557" s="308"/>
      <c r="W2557" s="308"/>
      <c r="X2557" s="308"/>
      <c r="Y2557" s="308"/>
      <c r="Z2557" s="308"/>
    </row>
    <row r="2558" spans="1:26" ht="63.75" customHeight="1" outlineLevel="1">
      <c r="A2558" s="126">
        <f t="shared" si="94"/>
        <v>2440</v>
      </c>
      <c r="B2558" s="176" t="s">
        <v>5772</v>
      </c>
      <c r="C2558" s="287" t="s">
        <v>126</v>
      </c>
      <c r="D2558" s="287">
        <v>20</v>
      </c>
      <c r="E2558" s="287">
        <v>20</v>
      </c>
      <c r="F2558" s="287"/>
      <c r="G2558" s="287"/>
      <c r="H2558" s="287"/>
      <c r="I2558" s="624"/>
      <c r="J2558" s="576"/>
      <c r="K2558" s="721"/>
      <c r="L2558" s="308"/>
      <c r="M2558" s="308"/>
      <c r="N2558" s="308"/>
      <c r="O2558" s="308"/>
      <c r="P2558" s="308"/>
      <c r="Q2558" s="308"/>
      <c r="R2558" s="308"/>
      <c r="S2558" s="308"/>
      <c r="T2558" s="308"/>
      <c r="U2558" s="308"/>
      <c r="V2558" s="308"/>
      <c r="W2558" s="308"/>
      <c r="X2558" s="308"/>
      <c r="Y2558" s="308"/>
      <c r="Z2558" s="308"/>
    </row>
    <row r="2559" spans="1:26" ht="38.25" outlineLevel="1">
      <c r="A2559" s="126">
        <f t="shared" si="94"/>
        <v>2441</v>
      </c>
      <c r="B2559" s="176" t="s">
        <v>5773</v>
      </c>
      <c r="C2559" s="113" t="s">
        <v>126</v>
      </c>
      <c r="D2559" s="287">
        <v>20</v>
      </c>
      <c r="E2559" s="287">
        <v>20</v>
      </c>
      <c r="F2559" s="287"/>
      <c r="G2559" s="287"/>
      <c r="H2559" s="287"/>
      <c r="I2559" s="624"/>
      <c r="J2559" s="576"/>
      <c r="K2559" s="721"/>
      <c r="L2559" s="308"/>
      <c r="M2559" s="308"/>
      <c r="N2559" s="308"/>
      <c r="O2559" s="308"/>
      <c r="P2559" s="308"/>
      <c r="Q2559" s="308"/>
      <c r="R2559" s="308"/>
      <c r="S2559" s="308"/>
      <c r="T2559" s="308"/>
      <c r="U2559" s="308"/>
      <c r="V2559" s="308"/>
      <c r="W2559" s="308"/>
      <c r="X2559" s="308"/>
      <c r="Y2559" s="308"/>
      <c r="Z2559" s="308"/>
    </row>
    <row r="2560" spans="1:26" ht="25.5" outlineLevel="1">
      <c r="A2560" s="126">
        <f t="shared" si="94"/>
        <v>2442</v>
      </c>
      <c r="B2560" s="176" t="s">
        <v>5774</v>
      </c>
      <c r="C2560" s="113" t="s">
        <v>126</v>
      </c>
      <c r="D2560" s="287">
        <v>100</v>
      </c>
      <c r="E2560" s="287">
        <v>100</v>
      </c>
      <c r="F2560" s="287"/>
      <c r="G2560" s="287"/>
      <c r="H2560" s="287"/>
      <c r="I2560" s="624"/>
      <c r="J2560" s="576"/>
      <c r="K2560" s="721"/>
      <c r="L2560" s="308"/>
      <c r="M2560" s="308"/>
      <c r="N2560" s="308"/>
      <c r="O2560" s="308"/>
      <c r="P2560" s="308"/>
      <c r="Q2560" s="308"/>
      <c r="R2560" s="308"/>
      <c r="S2560" s="308"/>
      <c r="T2560" s="308"/>
      <c r="U2560" s="308"/>
      <c r="V2560" s="308"/>
      <c r="W2560" s="308"/>
      <c r="X2560" s="308"/>
      <c r="Y2560" s="308"/>
      <c r="Z2560" s="308"/>
    </row>
    <row r="2561" spans="1:26" ht="15" outlineLevel="1">
      <c r="A2561" s="126">
        <f t="shared" si="94"/>
        <v>2443</v>
      </c>
      <c r="B2561" s="176" t="s">
        <v>5775</v>
      </c>
      <c r="C2561" s="287" t="s">
        <v>126</v>
      </c>
      <c r="D2561" s="287">
        <v>100</v>
      </c>
      <c r="E2561" s="287">
        <v>100</v>
      </c>
      <c r="F2561" s="287"/>
      <c r="G2561" s="287"/>
      <c r="H2561" s="287"/>
      <c r="I2561" s="624"/>
      <c r="J2561" s="576"/>
      <c r="K2561" s="721"/>
      <c r="L2561" s="308"/>
      <c r="M2561" s="308"/>
      <c r="N2561" s="308"/>
      <c r="O2561" s="308"/>
      <c r="P2561" s="308"/>
      <c r="Q2561" s="308"/>
      <c r="R2561" s="308"/>
      <c r="S2561" s="308"/>
      <c r="T2561" s="308"/>
      <c r="U2561" s="308"/>
      <c r="V2561" s="308"/>
      <c r="W2561" s="308"/>
      <c r="X2561" s="308"/>
      <c r="Y2561" s="308"/>
      <c r="Z2561" s="308"/>
    </row>
    <row r="2562" spans="1:26" ht="25.5" outlineLevel="1">
      <c r="A2562" s="126">
        <f t="shared" si="94"/>
        <v>2444</v>
      </c>
      <c r="B2562" s="176" t="s">
        <v>5776</v>
      </c>
      <c r="C2562" s="287" t="s">
        <v>126</v>
      </c>
      <c r="D2562" s="287">
        <v>150</v>
      </c>
      <c r="E2562" s="287">
        <v>150</v>
      </c>
      <c r="F2562" s="287"/>
      <c r="G2562" s="287"/>
      <c r="H2562" s="287"/>
      <c r="I2562" s="624"/>
      <c r="J2562" s="576"/>
      <c r="K2562" s="721"/>
      <c r="L2562" s="308"/>
      <c r="M2562" s="308"/>
      <c r="N2562" s="308"/>
      <c r="O2562" s="308"/>
      <c r="P2562" s="308"/>
      <c r="Q2562" s="308"/>
      <c r="R2562" s="308"/>
      <c r="S2562" s="308"/>
      <c r="T2562" s="308"/>
      <c r="U2562" s="308"/>
      <c r="V2562" s="308"/>
      <c r="W2562" s="308"/>
      <c r="X2562" s="308"/>
      <c r="Y2562" s="308"/>
      <c r="Z2562" s="308"/>
    </row>
    <row r="2563" spans="1:26" ht="29.25" customHeight="1" outlineLevel="1">
      <c r="A2563" s="126">
        <f t="shared" si="94"/>
        <v>2445</v>
      </c>
      <c r="B2563" s="176" t="s">
        <v>5777</v>
      </c>
      <c r="C2563" s="287" t="s">
        <v>126</v>
      </c>
      <c r="D2563" s="287">
        <v>150</v>
      </c>
      <c r="E2563" s="287">
        <v>150</v>
      </c>
      <c r="F2563" s="287"/>
      <c r="G2563" s="287"/>
      <c r="H2563" s="287"/>
      <c r="I2563" s="624"/>
      <c r="J2563" s="576"/>
      <c r="K2563" s="721"/>
      <c r="L2563" s="308"/>
      <c r="M2563" s="308"/>
      <c r="N2563" s="308"/>
      <c r="O2563" s="308"/>
      <c r="P2563" s="308"/>
      <c r="Q2563" s="308"/>
      <c r="R2563" s="308"/>
      <c r="S2563" s="308"/>
      <c r="T2563" s="308"/>
      <c r="U2563" s="308"/>
      <c r="V2563" s="308"/>
      <c r="W2563" s="308"/>
      <c r="X2563" s="308"/>
      <c r="Y2563" s="308"/>
      <c r="Z2563" s="308"/>
    </row>
    <row r="2564" spans="1:26" ht="27" customHeight="1" outlineLevel="1">
      <c r="A2564" s="126">
        <f t="shared" si="94"/>
        <v>2446</v>
      </c>
      <c r="B2564" s="176" t="s">
        <v>5778</v>
      </c>
      <c r="C2564" s="287" t="s">
        <v>126</v>
      </c>
      <c r="D2564" s="287">
        <v>3</v>
      </c>
      <c r="E2564" s="287">
        <v>3</v>
      </c>
      <c r="F2564" s="287"/>
      <c r="G2564" s="287"/>
      <c r="H2564" s="287"/>
      <c r="I2564" s="624"/>
      <c r="J2564" s="576"/>
      <c r="K2564" s="721"/>
      <c r="L2564" s="308"/>
      <c r="M2564" s="308"/>
      <c r="N2564" s="308"/>
      <c r="O2564" s="308"/>
      <c r="P2564" s="308"/>
      <c r="Q2564" s="308"/>
      <c r="R2564" s="308"/>
      <c r="S2564" s="308"/>
      <c r="T2564" s="308"/>
      <c r="U2564" s="308"/>
      <c r="V2564" s="308"/>
      <c r="W2564" s="308"/>
      <c r="X2564" s="308"/>
      <c r="Y2564" s="308"/>
      <c r="Z2564" s="308"/>
    </row>
    <row r="2565" spans="1:26" ht="25.5" outlineLevel="1">
      <c r="A2565" s="126">
        <f t="shared" si="94"/>
        <v>2447</v>
      </c>
      <c r="B2565" s="176" t="s">
        <v>5779</v>
      </c>
      <c r="C2565" s="294" t="s">
        <v>201</v>
      </c>
      <c r="D2565" s="287">
        <v>3</v>
      </c>
      <c r="E2565" s="287">
        <v>3</v>
      </c>
      <c r="F2565" s="287"/>
      <c r="G2565" s="287"/>
      <c r="H2565" s="287"/>
      <c r="I2565" s="624"/>
      <c r="J2565" s="576"/>
      <c r="K2565" s="721"/>
      <c r="L2565" s="308"/>
      <c r="M2565" s="308"/>
      <c r="N2565" s="308"/>
      <c r="O2565" s="308"/>
      <c r="P2565" s="308"/>
      <c r="Q2565" s="308"/>
      <c r="R2565" s="308"/>
      <c r="S2565" s="308"/>
      <c r="T2565" s="308"/>
      <c r="U2565" s="308"/>
      <c r="V2565" s="308"/>
      <c r="W2565" s="308"/>
      <c r="X2565" s="308"/>
      <c r="Y2565" s="308"/>
      <c r="Z2565" s="308"/>
    </row>
    <row r="2566" spans="1:26" ht="25.5" outlineLevel="1">
      <c r="A2566" s="126">
        <f t="shared" si="94"/>
        <v>2448</v>
      </c>
      <c r="B2566" s="176" t="s">
        <v>5780</v>
      </c>
      <c r="C2566" s="294" t="s">
        <v>201</v>
      </c>
      <c r="D2566" s="287">
        <v>3</v>
      </c>
      <c r="E2566" s="287">
        <v>3</v>
      </c>
      <c r="F2566" s="287"/>
      <c r="G2566" s="287"/>
      <c r="H2566" s="287"/>
      <c r="I2566" s="624"/>
      <c r="J2566" s="576"/>
      <c r="K2566" s="721"/>
      <c r="L2566" s="308"/>
      <c r="M2566" s="308"/>
      <c r="N2566" s="308"/>
      <c r="O2566" s="308"/>
      <c r="P2566" s="308"/>
      <c r="Q2566" s="308"/>
      <c r="R2566" s="308"/>
      <c r="S2566" s="308"/>
      <c r="T2566" s="308"/>
      <c r="U2566" s="308"/>
      <c r="V2566" s="308"/>
      <c r="W2566" s="308"/>
      <c r="X2566" s="308"/>
      <c r="Y2566" s="308"/>
      <c r="Z2566" s="308"/>
    </row>
    <row r="2567" spans="1:26" ht="25.5" outlineLevel="1">
      <c r="A2567" s="126">
        <f t="shared" si="94"/>
        <v>2449</v>
      </c>
      <c r="B2567" s="176" t="s">
        <v>5781</v>
      </c>
      <c r="C2567" s="287" t="s">
        <v>201</v>
      </c>
      <c r="D2567" s="287">
        <v>1</v>
      </c>
      <c r="E2567" s="287">
        <v>1</v>
      </c>
      <c r="F2567" s="287"/>
      <c r="G2567" s="287"/>
      <c r="H2567" s="287"/>
      <c r="I2567" s="624"/>
      <c r="J2567" s="576"/>
      <c r="K2567" s="721"/>
      <c r="L2567" s="308"/>
      <c r="M2567" s="308"/>
      <c r="N2567" s="308"/>
      <c r="O2567" s="308"/>
      <c r="P2567" s="308"/>
      <c r="Q2567" s="308"/>
      <c r="R2567" s="308"/>
      <c r="S2567" s="308"/>
      <c r="T2567" s="308"/>
      <c r="U2567" s="308"/>
      <c r="V2567" s="308"/>
      <c r="W2567" s="308"/>
      <c r="X2567" s="308"/>
      <c r="Y2567" s="308"/>
      <c r="Z2567" s="308"/>
    </row>
    <row r="2568" spans="1:26" ht="25.5" outlineLevel="1">
      <c r="A2568" s="126">
        <f t="shared" si="94"/>
        <v>2450</v>
      </c>
      <c r="B2568" s="176" t="s">
        <v>5782</v>
      </c>
      <c r="C2568" s="287" t="s">
        <v>126</v>
      </c>
      <c r="D2568" s="287">
        <v>10</v>
      </c>
      <c r="E2568" s="287">
        <v>10</v>
      </c>
      <c r="F2568" s="287"/>
      <c r="G2568" s="287"/>
      <c r="H2568" s="287"/>
      <c r="I2568" s="624"/>
      <c r="J2568" s="576"/>
      <c r="K2568" s="721"/>
      <c r="L2568" s="308"/>
      <c r="M2568" s="308"/>
      <c r="N2568" s="308"/>
      <c r="O2568" s="308"/>
      <c r="P2568" s="308"/>
      <c r="Q2568" s="308"/>
      <c r="R2568" s="308"/>
      <c r="S2568" s="308"/>
      <c r="T2568" s="308"/>
      <c r="U2568" s="308"/>
      <c r="V2568" s="308"/>
      <c r="W2568" s="308"/>
      <c r="X2568" s="308"/>
      <c r="Y2568" s="308"/>
      <c r="Z2568" s="308"/>
    </row>
    <row r="2569" spans="1:26" ht="25.5" outlineLevel="1">
      <c r="A2569" s="126">
        <f t="shared" si="94"/>
        <v>2451</v>
      </c>
      <c r="B2569" s="176" t="s">
        <v>5783</v>
      </c>
      <c r="C2569" s="287" t="s">
        <v>126</v>
      </c>
      <c r="D2569" s="287">
        <v>10</v>
      </c>
      <c r="E2569" s="287">
        <v>10</v>
      </c>
      <c r="F2569" s="287"/>
      <c r="G2569" s="287"/>
      <c r="H2569" s="287"/>
      <c r="I2569" s="624"/>
      <c r="J2569" s="576"/>
      <c r="K2569" s="721"/>
      <c r="L2569" s="308"/>
      <c r="M2569" s="308"/>
      <c r="N2569" s="308"/>
      <c r="O2569" s="308"/>
      <c r="P2569" s="308"/>
      <c r="Q2569" s="308"/>
      <c r="R2569" s="308"/>
      <c r="S2569" s="308"/>
      <c r="T2569" s="308"/>
      <c r="U2569" s="308"/>
      <c r="V2569" s="308"/>
      <c r="W2569" s="308"/>
      <c r="X2569" s="308"/>
      <c r="Y2569" s="308"/>
      <c r="Z2569" s="308"/>
    </row>
    <row r="2570" spans="1:26" ht="38.25" outlineLevel="1">
      <c r="A2570" s="126">
        <f t="shared" si="94"/>
        <v>2452</v>
      </c>
      <c r="B2570" s="176" t="s">
        <v>5784</v>
      </c>
      <c r="C2570" s="287" t="s">
        <v>126</v>
      </c>
      <c r="D2570" s="287">
        <v>10</v>
      </c>
      <c r="E2570" s="287">
        <v>10</v>
      </c>
      <c r="F2570" s="287"/>
      <c r="G2570" s="287"/>
      <c r="H2570" s="287"/>
      <c r="I2570" s="624" t="s">
        <v>5651</v>
      </c>
      <c r="J2570" s="624" t="s">
        <v>21</v>
      </c>
      <c r="K2570" s="624" t="s">
        <v>5641</v>
      </c>
      <c r="L2570" s="308"/>
      <c r="M2570" s="308"/>
      <c r="N2570" s="308"/>
      <c r="O2570" s="308"/>
      <c r="P2570" s="308"/>
      <c r="Q2570" s="308"/>
      <c r="R2570" s="308"/>
      <c r="S2570" s="308"/>
      <c r="T2570" s="308"/>
      <c r="U2570" s="308"/>
      <c r="V2570" s="308"/>
      <c r="W2570" s="308"/>
      <c r="X2570" s="308"/>
      <c r="Y2570" s="308"/>
      <c r="Z2570" s="308"/>
    </row>
    <row r="2571" spans="1:26" ht="38.25" outlineLevel="1">
      <c r="A2571" s="126">
        <f t="shared" si="94"/>
        <v>2453</v>
      </c>
      <c r="B2571" s="176" t="s">
        <v>5785</v>
      </c>
      <c r="C2571" s="287" t="s">
        <v>126</v>
      </c>
      <c r="D2571" s="287">
        <v>10</v>
      </c>
      <c r="E2571" s="287">
        <v>10</v>
      </c>
      <c r="F2571" s="287"/>
      <c r="G2571" s="287"/>
      <c r="H2571" s="287"/>
      <c r="I2571" s="624"/>
      <c r="J2571" s="624"/>
      <c r="K2571" s="624"/>
      <c r="L2571" s="308"/>
      <c r="M2571" s="308"/>
      <c r="N2571" s="308"/>
      <c r="O2571" s="308"/>
      <c r="P2571" s="308"/>
      <c r="Q2571" s="308"/>
      <c r="R2571" s="308"/>
      <c r="S2571" s="308"/>
      <c r="T2571" s="308"/>
      <c r="U2571" s="308"/>
      <c r="V2571" s="308"/>
      <c r="W2571" s="308"/>
      <c r="X2571" s="308"/>
      <c r="Y2571" s="308"/>
      <c r="Z2571" s="308"/>
    </row>
    <row r="2572" spans="1:26" ht="15" outlineLevel="1">
      <c r="A2572" s="126">
        <f t="shared" si="94"/>
        <v>2454</v>
      </c>
      <c r="B2572" s="176" t="s">
        <v>5786</v>
      </c>
      <c r="C2572" s="287" t="s">
        <v>201</v>
      </c>
      <c r="D2572" s="287">
        <v>1</v>
      </c>
      <c r="E2572" s="287">
        <v>1</v>
      </c>
      <c r="F2572" s="287"/>
      <c r="G2572" s="287"/>
      <c r="H2572" s="287"/>
      <c r="I2572" s="624"/>
      <c r="J2572" s="624"/>
      <c r="K2572" s="624"/>
      <c r="L2572" s="308"/>
      <c r="M2572" s="308"/>
      <c r="N2572" s="308"/>
      <c r="O2572" s="308"/>
      <c r="P2572" s="308"/>
      <c r="Q2572" s="308"/>
      <c r="R2572" s="308"/>
      <c r="S2572" s="308"/>
      <c r="T2572" s="308"/>
      <c r="U2572" s="308"/>
      <c r="V2572" s="308"/>
      <c r="W2572" s="308"/>
      <c r="X2572" s="308"/>
      <c r="Y2572" s="308"/>
      <c r="Z2572" s="308"/>
    </row>
    <row r="2573" spans="1:26" ht="51" outlineLevel="1">
      <c r="A2573" s="126">
        <f t="shared" si="94"/>
        <v>2455</v>
      </c>
      <c r="B2573" s="176" t="s">
        <v>5787</v>
      </c>
      <c r="C2573" s="287" t="s">
        <v>126</v>
      </c>
      <c r="D2573" s="294">
        <v>24</v>
      </c>
      <c r="E2573" s="294">
        <v>24</v>
      </c>
      <c r="F2573" s="287"/>
      <c r="G2573" s="287"/>
      <c r="H2573" s="287"/>
      <c r="I2573" s="624"/>
      <c r="J2573" s="624"/>
      <c r="K2573" s="624"/>
      <c r="L2573" s="308"/>
      <c r="M2573" s="308"/>
      <c r="N2573" s="308"/>
      <c r="O2573" s="308"/>
      <c r="P2573" s="308"/>
      <c r="Q2573" s="308"/>
      <c r="R2573" s="308"/>
      <c r="S2573" s="308"/>
      <c r="T2573" s="308"/>
      <c r="U2573" s="308"/>
      <c r="V2573" s="308"/>
      <c r="W2573" s="308"/>
      <c r="X2573" s="308"/>
      <c r="Y2573" s="308"/>
      <c r="Z2573" s="308"/>
    </row>
    <row r="2574" spans="1:26" ht="15" outlineLevel="1">
      <c r="A2574" s="126">
        <f t="shared" si="94"/>
        <v>2456</v>
      </c>
      <c r="B2574" s="176" t="s">
        <v>5788</v>
      </c>
      <c r="C2574" s="287" t="s">
        <v>126</v>
      </c>
      <c r="D2574" s="287">
        <v>15</v>
      </c>
      <c r="E2574" s="287">
        <v>15</v>
      </c>
      <c r="F2574" s="287"/>
      <c r="G2574" s="287"/>
      <c r="H2574" s="287"/>
      <c r="I2574" s="624"/>
      <c r="J2574" s="624"/>
      <c r="K2574" s="624"/>
      <c r="L2574" s="308"/>
      <c r="M2574" s="308"/>
      <c r="N2574" s="308"/>
      <c r="O2574" s="308"/>
      <c r="P2574" s="308"/>
      <c r="Q2574" s="308"/>
      <c r="R2574" s="308"/>
      <c r="S2574" s="308"/>
      <c r="T2574" s="308"/>
      <c r="U2574" s="308"/>
      <c r="V2574" s="308"/>
      <c r="W2574" s="308"/>
      <c r="X2574" s="308"/>
      <c r="Y2574" s="308"/>
      <c r="Z2574" s="308"/>
    </row>
    <row r="2575" spans="1:26" ht="15" outlineLevel="1">
      <c r="A2575" s="126">
        <f t="shared" si="94"/>
        <v>2457</v>
      </c>
      <c r="B2575" s="176" t="s">
        <v>5789</v>
      </c>
      <c r="C2575" s="294" t="s">
        <v>201</v>
      </c>
      <c r="D2575" s="332">
        <v>10</v>
      </c>
      <c r="E2575" s="332">
        <v>10</v>
      </c>
      <c r="F2575" s="287"/>
      <c r="G2575" s="287"/>
      <c r="H2575" s="287"/>
      <c r="I2575" s="624"/>
      <c r="J2575" s="624"/>
      <c r="K2575" s="624"/>
      <c r="L2575" s="308"/>
      <c r="M2575" s="308"/>
      <c r="N2575" s="308"/>
      <c r="O2575" s="308"/>
      <c r="P2575" s="308"/>
      <c r="Q2575" s="308"/>
      <c r="R2575" s="308"/>
      <c r="S2575" s="308"/>
      <c r="T2575" s="308"/>
      <c r="U2575" s="308"/>
      <c r="V2575" s="308"/>
      <c r="W2575" s="308"/>
      <c r="X2575" s="308"/>
      <c r="Y2575" s="308"/>
      <c r="Z2575" s="308"/>
    </row>
    <row r="2576" spans="1:26" ht="15" outlineLevel="1">
      <c r="A2576" s="126">
        <f t="shared" si="94"/>
        <v>2458</v>
      </c>
      <c r="B2576" s="176" t="s">
        <v>5790</v>
      </c>
      <c r="C2576" s="294" t="s">
        <v>201</v>
      </c>
      <c r="D2576" s="332">
        <v>10</v>
      </c>
      <c r="E2576" s="332">
        <v>10</v>
      </c>
      <c r="F2576" s="287"/>
      <c r="G2576" s="287"/>
      <c r="H2576" s="287"/>
      <c r="I2576" s="624"/>
      <c r="J2576" s="624"/>
      <c r="K2576" s="624"/>
      <c r="L2576" s="308"/>
      <c r="M2576" s="308"/>
      <c r="N2576" s="308"/>
      <c r="O2576" s="308"/>
      <c r="P2576" s="308"/>
      <c r="Q2576" s="308"/>
      <c r="R2576" s="308"/>
      <c r="S2576" s="308"/>
      <c r="T2576" s="308"/>
      <c r="U2576" s="308"/>
      <c r="V2576" s="308"/>
      <c r="W2576" s="308"/>
      <c r="X2576" s="308"/>
      <c r="Y2576" s="308"/>
      <c r="Z2576" s="308"/>
    </row>
    <row r="2577" spans="1:26" ht="15" outlineLevel="1">
      <c r="A2577" s="126">
        <f t="shared" si="94"/>
        <v>2459</v>
      </c>
      <c r="B2577" s="176" t="s">
        <v>5791</v>
      </c>
      <c r="C2577" s="294" t="s">
        <v>201</v>
      </c>
      <c r="D2577" s="332">
        <v>10</v>
      </c>
      <c r="E2577" s="332">
        <v>10</v>
      </c>
      <c r="F2577" s="287"/>
      <c r="G2577" s="287"/>
      <c r="H2577" s="287"/>
      <c r="I2577" s="624"/>
      <c r="J2577" s="624"/>
      <c r="K2577" s="624"/>
      <c r="L2577" s="308"/>
      <c r="M2577" s="308"/>
      <c r="N2577" s="308"/>
      <c r="O2577" s="308"/>
      <c r="P2577" s="308"/>
      <c r="Q2577" s="308"/>
      <c r="R2577" s="308"/>
      <c r="S2577" s="308"/>
      <c r="T2577" s="308"/>
      <c r="U2577" s="308"/>
      <c r="V2577" s="308"/>
      <c r="W2577" s="308"/>
      <c r="X2577" s="308"/>
      <c r="Y2577" s="308"/>
      <c r="Z2577" s="308"/>
    </row>
    <row r="2578" spans="1:26" ht="25.5" outlineLevel="1">
      <c r="A2578" s="126">
        <f t="shared" si="94"/>
        <v>2460</v>
      </c>
      <c r="B2578" s="176" t="s">
        <v>5792</v>
      </c>
      <c r="C2578" s="294" t="s">
        <v>201</v>
      </c>
      <c r="D2578" s="332">
        <v>20</v>
      </c>
      <c r="E2578" s="332">
        <v>20</v>
      </c>
      <c r="F2578" s="287"/>
      <c r="G2578" s="287"/>
      <c r="H2578" s="287"/>
      <c r="I2578" s="624"/>
      <c r="J2578" s="624"/>
      <c r="K2578" s="624"/>
      <c r="L2578" s="308"/>
      <c r="M2578" s="308"/>
      <c r="N2578" s="308"/>
      <c r="O2578" s="308"/>
      <c r="P2578" s="308"/>
      <c r="Q2578" s="308"/>
      <c r="R2578" s="308"/>
      <c r="S2578" s="308"/>
      <c r="T2578" s="308"/>
      <c r="U2578" s="308"/>
      <c r="V2578" s="308"/>
      <c r="W2578" s="308"/>
      <c r="X2578" s="308"/>
      <c r="Y2578" s="308"/>
      <c r="Z2578" s="308"/>
    </row>
    <row r="2579" spans="1:26" ht="25.5" outlineLevel="1">
      <c r="A2579" s="126">
        <f t="shared" si="94"/>
        <v>2461</v>
      </c>
      <c r="B2579" s="176" t="s">
        <v>5793</v>
      </c>
      <c r="C2579" s="294" t="s">
        <v>201</v>
      </c>
      <c r="D2579" s="332">
        <v>10</v>
      </c>
      <c r="E2579" s="332">
        <v>10</v>
      </c>
      <c r="F2579" s="287"/>
      <c r="G2579" s="287"/>
      <c r="H2579" s="287"/>
      <c r="I2579" s="624"/>
      <c r="J2579" s="624"/>
      <c r="K2579" s="624"/>
      <c r="L2579" s="308"/>
      <c r="M2579" s="308"/>
      <c r="N2579" s="308"/>
      <c r="O2579" s="308"/>
      <c r="P2579" s="308"/>
      <c r="Q2579" s="308"/>
      <c r="R2579" s="308"/>
      <c r="S2579" s="308"/>
      <c r="T2579" s="308"/>
      <c r="U2579" s="308"/>
      <c r="V2579" s="308"/>
      <c r="W2579" s="308"/>
      <c r="X2579" s="308"/>
      <c r="Y2579" s="308"/>
      <c r="Z2579" s="308"/>
    </row>
    <row r="2580" spans="1:26" ht="25.5" outlineLevel="1">
      <c r="A2580" s="126">
        <f t="shared" si="94"/>
        <v>2462</v>
      </c>
      <c r="B2580" s="176" t="s">
        <v>5794</v>
      </c>
      <c r="C2580" s="294" t="s">
        <v>201</v>
      </c>
      <c r="D2580" s="332">
        <v>10</v>
      </c>
      <c r="E2580" s="332">
        <v>10</v>
      </c>
      <c r="F2580" s="287"/>
      <c r="G2580" s="287"/>
      <c r="H2580" s="287"/>
      <c r="I2580" s="624"/>
      <c r="J2580" s="624"/>
      <c r="K2580" s="624"/>
      <c r="L2580" s="308"/>
      <c r="M2580" s="308"/>
      <c r="N2580" s="308"/>
      <c r="O2580" s="308"/>
      <c r="P2580" s="308"/>
      <c r="Q2580" s="308"/>
      <c r="R2580" s="308"/>
      <c r="S2580" s="308"/>
      <c r="T2580" s="308"/>
      <c r="U2580" s="308"/>
      <c r="V2580" s="308"/>
      <c r="W2580" s="308"/>
      <c r="X2580" s="308"/>
      <c r="Y2580" s="308"/>
      <c r="Z2580" s="308"/>
    </row>
    <row r="2581" spans="1:26" ht="25.5" outlineLevel="1">
      <c r="A2581" s="126">
        <f t="shared" si="94"/>
        <v>2463</v>
      </c>
      <c r="B2581" s="176" t="s">
        <v>5795</v>
      </c>
      <c r="C2581" s="294" t="s">
        <v>201</v>
      </c>
      <c r="D2581" s="332">
        <v>20</v>
      </c>
      <c r="E2581" s="332">
        <v>20</v>
      </c>
      <c r="F2581" s="287"/>
      <c r="G2581" s="287"/>
      <c r="H2581" s="287"/>
      <c r="I2581" s="624"/>
      <c r="J2581" s="624"/>
      <c r="K2581" s="624"/>
      <c r="L2581" s="308"/>
      <c r="M2581" s="308"/>
      <c r="N2581" s="308"/>
      <c r="O2581" s="308"/>
      <c r="P2581" s="308"/>
      <c r="Q2581" s="308"/>
      <c r="R2581" s="308"/>
      <c r="S2581" s="308"/>
      <c r="T2581" s="308"/>
      <c r="U2581" s="308"/>
      <c r="V2581" s="308"/>
      <c r="W2581" s="308"/>
      <c r="X2581" s="308"/>
      <c r="Y2581" s="308"/>
      <c r="Z2581" s="308"/>
    </row>
    <row r="2582" spans="1:26" ht="25.5" outlineLevel="1">
      <c r="A2582" s="126">
        <f t="shared" si="94"/>
        <v>2464</v>
      </c>
      <c r="B2582" s="176" t="s">
        <v>5796</v>
      </c>
      <c r="C2582" s="294" t="s">
        <v>201</v>
      </c>
      <c r="D2582" s="332">
        <v>10</v>
      </c>
      <c r="E2582" s="332">
        <v>10</v>
      </c>
      <c r="F2582" s="287"/>
      <c r="G2582" s="287"/>
      <c r="H2582" s="287"/>
      <c r="I2582" s="624"/>
      <c r="J2582" s="624"/>
      <c r="K2582" s="624"/>
      <c r="L2582" s="308"/>
      <c r="M2582" s="308"/>
      <c r="N2582" s="308"/>
      <c r="O2582" s="308"/>
      <c r="P2582" s="308"/>
      <c r="Q2582" s="308"/>
      <c r="R2582" s="308"/>
      <c r="S2582" s="308"/>
      <c r="T2582" s="308"/>
      <c r="U2582" s="308"/>
      <c r="V2582" s="308"/>
      <c r="W2582" s="308"/>
      <c r="X2582" s="308"/>
      <c r="Y2582" s="308"/>
      <c r="Z2582" s="308"/>
    </row>
    <row r="2583" spans="1:26" ht="25.5" outlineLevel="1">
      <c r="A2583" s="126">
        <f t="shared" si="94"/>
        <v>2465</v>
      </c>
      <c r="B2583" s="176" t="s">
        <v>5797</v>
      </c>
      <c r="C2583" s="294" t="s">
        <v>201</v>
      </c>
      <c r="D2583" s="332">
        <v>10</v>
      </c>
      <c r="E2583" s="332">
        <v>10</v>
      </c>
      <c r="F2583" s="287"/>
      <c r="G2583" s="287"/>
      <c r="H2583" s="287"/>
      <c r="I2583" s="624"/>
      <c r="J2583" s="624"/>
      <c r="K2583" s="624"/>
      <c r="L2583" s="308"/>
      <c r="M2583" s="308"/>
      <c r="N2583" s="308"/>
      <c r="O2583" s="308"/>
      <c r="P2583" s="308"/>
      <c r="Q2583" s="308"/>
      <c r="R2583" s="308"/>
      <c r="S2583" s="308"/>
      <c r="T2583" s="308"/>
      <c r="U2583" s="308"/>
      <c r="V2583" s="308"/>
      <c r="W2583" s="308"/>
      <c r="X2583" s="308"/>
      <c r="Y2583" s="308"/>
      <c r="Z2583" s="308"/>
    </row>
    <row r="2584" spans="1:26" ht="15" outlineLevel="1">
      <c r="A2584" s="126">
        <f t="shared" si="94"/>
        <v>2466</v>
      </c>
      <c r="B2584" s="422" t="s">
        <v>5798</v>
      </c>
      <c r="C2584" s="423" t="s">
        <v>201</v>
      </c>
      <c r="D2584" s="282">
        <v>20</v>
      </c>
      <c r="E2584" s="282">
        <v>20</v>
      </c>
      <c r="F2584" s="423"/>
      <c r="G2584" s="423"/>
      <c r="H2584" s="423"/>
      <c r="I2584" s="657" t="s">
        <v>5799</v>
      </c>
      <c r="J2584" s="742" t="s">
        <v>21</v>
      </c>
      <c r="K2584" s="742" t="s">
        <v>5641</v>
      </c>
      <c r="L2584" s="308"/>
      <c r="M2584" s="308"/>
      <c r="N2584" s="308"/>
      <c r="O2584" s="308"/>
      <c r="P2584" s="308"/>
      <c r="Q2584" s="308"/>
      <c r="R2584" s="308"/>
      <c r="S2584" s="308"/>
      <c r="T2584" s="308"/>
      <c r="U2584" s="308"/>
      <c r="V2584" s="308"/>
      <c r="W2584" s="308"/>
      <c r="X2584" s="308"/>
      <c r="Y2584" s="308"/>
      <c r="Z2584" s="308"/>
    </row>
    <row r="2585" spans="1:26" ht="25.5" outlineLevel="1">
      <c r="A2585" s="126">
        <f t="shared" si="94"/>
        <v>2467</v>
      </c>
      <c r="B2585" s="422" t="s">
        <v>5800</v>
      </c>
      <c r="C2585" s="291" t="s">
        <v>126</v>
      </c>
      <c r="D2585" s="282">
        <v>25</v>
      </c>
      <c r="E2585" s="282">
        <v>25</v>
      </c>
      <c r="F2585" s="423"/>
      <c r="G2585" s="423"/>
      <c r="H2585" s="423"/>
      <c r="I2585" s="657"/>
      <c r="J2585" s="742"/>
      <c r="K2585" s="742"/>
      <c r="L2585" s="308"/>
      <c r="M2585" s="308"/>
      <c r="N2585" s="308"/>
      <c r="O2585" s="308"/>
      <c r="P2585" s="308"/>
      <c r="Q2585" s="308"/>
      <c r="R2585" s="308"/>
      <c r="S2585" s="308"/>
      <c r="T2585" s="308"/>
      <c r="U2585" s="308"/>
      <c r="V2585" s="308"/>
      <c r="W2585" s="308"/>
      <c r="X2585" s="308"/>
      <c r="Y2585" s="308"/>
      <c r="Z2585" s="308"/>
    </row>
    <row r="2586" spans="1:26" ht="25.5" outlineLevel="1">
      <c r="A2586" s="126">
        <f t="shared" si="94"/>
        <v>2468</v>
      </c>
      <c r="B2586" s="347" t="s">
        <v>5801</v>
      </c>
      <c r="C2586" s="291" t="s">
        <v>126</v>
      </c>
      <c r="D2586" s="282">
        <v>10</v>
      </c>
      <c r="E2586" s="282">
        <v>10</v>
      </c>
      <c r="F2586" s="423"/>
      <c r="G2586" s="423"/>
      <c r="H2586" s="423"/>
      <c r="I2586" s="657"/>
      <c r="J2586" s="742"/>
      <c r="K2586" s="742"/>
      <c r="L2586" s="308"/>
      <c r="M2586" s="308"/>
      <c r="N2586" s="308"/>
      <c r="O2586" s="308"/>
      <c r="P2586" s="308"/>
      <c r="Q2586" s="308"/>
      <c r="R2586" s="308"/>
      <c r="S2586" s="308"/>
      <c r="T2586" s="308"/>
      <c r="U2586" s="308"/>
      <c r="V2586" s="308"/>
      <c r="W2586" s="308"/>
      <c r="X2586" s="308"/>
      <c r="Y2586" s="308"/>
      <c r="Z2586" s="308"/>
    </row>
    <row r="2587" spans="1:26" ht="51" outlineLevel="1">
      <c r="A2587" s="126">
        <f t="shared" si="94"/>
        <v>2469</v>
      </c>
      <c r="B2587" s="424" t="s">
        <v>5802</v>
      </c>
      <c r="C2587" s="291" t="s">
        <v>201</v>
      </c>
      <c r="D2587" s="282">
        <v>1</v>
      </c>
      <c r="E2587" s="282">
        <v>1</v>
      </c>
      <c r="F2587" s="423"/>
      <c r="G2587" s="423"/>
      <c r="H2587" s="423"/>
      <c r="I2587" s="657" t="s">
        <v>5803</v>
      </c>
      <c r="J2587" s="742"/>
      <c r="K2587" s="742"/>
      <c r="L2587" s="308"/>
      <c r="M2587" s="308"/>
      <c r="N2587" s="308"/>
      <c r="O2587" s="308"/>
      <c r="P2587" s="308"/>
      <c r="Q2587" s="308"/>
      <c r="R2587" s="308"/>
      <c r="S2587" s="308"/>
      <c r="T2587" s="308"/>
      <c r="U2587" s="308"/>
      <c r="V2587" s="308"/>
      <c r="W2587" s="308"/>
      <c r="X2587" s="308"/>
      <c r="Y2587" s="308"/>
      <c r="Z2587" s="308"/>
    </row>
    <row r="2588" spans="1:26" ht="21.75" customHeight="1" outlineLevel="1">
      <c r="A2588" s="126">
        <f t="shared" si="94"/>
        <v>2470</v>
      </c>
      <c r="B2588" s="102" t="s">
        <v>5804</v>
      </c>
      <c r="C2588" s="291" t="s">
        <v>201</v>
      </c>
      <c r="D2588" s="282">
        <v>2</v>
      </c>
      <c r="E2588" s="282">
        <v>2</v>
      </c>
      <c r="F2588" s="423"/>
      <c r="G2588" s="423"/>
      <c r="H2588" s="423"/>
      <c r="I2588" s="657"/>
      <c r="J2588" s="742"/>
      <c r="K2588" s="742"/>
      <c r="L2588" s="308"/>
      <c r="M2588" s="308"/>
      <c r="N2588" s="308"/>
      <c r="O2588" s="308"/>
      <c r="P2588" s="308"/>
      <c r="Q2588" s="308"/>
      <c r="R2588" s="308"/>
      <c r="S2588" s="308"/>
      <c r="T2588" s="308"/>
      <c r="U2588" s="308"/>
      <c r="V2588" s="308"/>
      <c r="W2588" s="308"/>
      <c r="X2588" s="308"/>
      <c r="Y2588" s="308"/>
      <c r="Z2588" s="308"/>
    </row>
    <row r="2589" spans="1:26" ht="35.25" customHeight="1" outlineLevel="1">
      <c r="A2589" s="126">
        <f t="shared" si="94"/>
        <v>2471</v>
      </c>
      <c r="B2589" s="424" t="s">
        <v>5805</v>
      </c>
      <c r="C2589" s="291" t="s">
        <v>126</v>
      </c>
      <c r="D2589" s="282">
        <v>12</v>
      </c>
      <c r="E2589" s="282">
        <v>12</v>
      </c>
      <c r="F2589" s="423"/>
      <c r="G2589" s="423"/>
      <c r="H2589" s="423"/>
      <c r="I2589" s="657"/>
      <c r="J2589" s="742"/>
      <c r="K2589" s="742"/>
      <c r="L2589" s="308"/>
      <c r="M2589" s="308"/>
      <c r="N2589" s="308"/>
      <c r="O2589" s="308"/>
      <c r="P2589" s="308"/>
      <c r="Q2589" s="308"/>
      <c r="R2589" s="308"/>
      <c r="S2589" s="308"/>
      <c r="T2589" s="308"/>
      <c r="U2589" s="308"/>
      <c r="V2589" s="308"/>
      <c r="W2589" s="308"/>
      <c r="X2589" s="308"/>
      <c r="Y2589" s="308"/>
      <c r="Z2589" s="308"/>
    </row>
    <row r="2590" spans="1:26" ht="39" customHeight="1" outlineLevel="1">
      <c r="A2590" s="126">
        <f t="shared" si="94"/>
        <v>2472</v>
      </c>
      <c r="B2590" s="425" t="s">
        <v>5806</v>
      </c>
      <c r="C2590" s="291" t="s">
        <v>126</v>
      </c>
      <c r="D2590" s="282">
        <v>50</v>
      </c>
      <c r="E2590" s="282">
        <v>50</v>
      </c>
      <c r="F2590" s="423"/>
      <c r="G2590" s="423"/>
      <c r="H2590" s="423"/>
      <c r="I2590" s="657"/>
      <c r="J2590" s="742"/>
      <c r="K2590" s="742"/>
      <c r="L2590" s="308"/>
      <c r="M2590" s="308"/>
      <c r="N2590" s="308"/>
      <c r="O2590" s="308"/>
      <c r="P2590" s="308"/>
      <c r="Q2590" s="308"/>
      <c r="R2590" s="308"/>
      <c r="S2590" s="308"/>
      <c r="T2590" s="308"/>
      <c r="U2590" s="308"/>
      <c r="V2590" s="308"/>
      <c r="W2590" s="308"/>
      <c r="X2590" s="308"/>
      <c r="Y2590" s="308"/>
      <c r="Z2590" s="308"/>
    </row>
    <row r="2591" spans="1:26" ht="30.75" customHeight="1" outlineLevel="1">
      <c r="A2591" s="126">
        <f t="shared" si="94"/>
        <v>2473</v>
      </c>
      <c r="B2591" s="102" t="s">
        <v>5807</v>
      </c>
      <c r="C2591" s="291" t="s">
        <v>126</v>
      </c>
      <c r="D2591" s="170">
        <v>4</v>
      </c>
      <c r="E2591" s="170">
        <v>4</v>
      </c>
      <c r="F2591" s="171"/>
      <c r="G2591" s="171"/>
      <c r="H2591" s="171"/>
      <c r="I2591" s="575" t="s">
        <v>5678</v>
      </c>
      <c r="J2591" s="742"/>
      <c r="K2591" s="742"/>
      <c r="L2591" s="308"/>
      <c r="M2591" s="308"/>
      <c r="N2591" s="308"/>
      <c r="O2591" s="308"/>
      <c r="P2591" s="308"/>
      <c r="Q2591" s="308"/>
      <c r="R2591" s="308"/>
      <c r="S2591" s="308"/>
      <c r="T2591" s="308"/>
      <c r="U2591" s="308"/>
      <c r="V2591" s="308"/>
      <c r="W2591" s="308"/>
      <c r="X2591" s="308"/>
      <c r="Y2591" s="308"/>
      <c r="Z2591" s="308"/>
    </row>
    <row r="2592" spans="1:26" ht="27" customHeight="1" outlineLevel="1">
      <c r="A2592" s="126">
        <f t="shared" si="94"/>
        <v>2474</v>
      </c>
      <c r="B2592" s="102" t="s">
        <v>5808</v>
      </c>
      <c r="C2592" s="291" t="s">
        <v>126</v>
      </c>
      <c r="D2592" s="170">
        <v>2</v>
      </c>
      <c r="E2592" s="170">
        <v>2</v>
      </c>
      <c r="F2592" s="171"/>
      <c r="G2592" s="171"/>
      <c r="H2592" s="171"/>
      <c r="I2592" s="575"/>
      <c r="J2592" s="742"/>
      <c r="K2592" s="742"/>
      <c r="L2592" s="308"/>
      <c r="M2592" s="308"/>
      <c r="N2592" s="308"/>
      <c r="O2592" s="308"/>
      <c r="P2592" s="308"/>
      <c r="Q2592" s="308"/>
      <c r="R2592" s="308"/>
      <c r="S2592" s="308"/>
      <c r="T2592" s="308"/>
      <c r="U2592" s="308"/>
      <c r="V2592" s="308"/>
      <c r="W2592" s="308"/>
      <c r="X2592" s="308"/>
      <c r="Y2592" s="308"/>
      <c r="Z2592" s="308"/>
    </row>
    <row r="2593" spans="1:26" ht="15.75" customHeight="1" outlineLevel="1">
      <c r="A2593" s="421"/>
      <c r="B2593" s="757" t="s">
        <v>5809</v>
      </c>
      <c r="C2593" s="621"/>
      <c r="D2593" s="621"/>
      <c r="E2593" s="621"/>
      <c r="F2593" s="621"/>
      <c r="G2593" s="621"/>
      <c r="H2593" s="621"/>
      <c r="I2593" s="621"/>
      <c r="J2593" s="621"/>
      <c r="K2593" s="621"/>
      <c r="L2593" s="308"/>
      <c r="M2593" s="308"/>
      <c r="N2593" s="308"/>
      <c r="O2593" s="308"/>
      <c r="P2593" s="308"/>
      <c r="Q2593" s="308"/>
      <c r="R2593" s="308"/>
      <c r="S2593" s="308"/>
      <c r="T2593" s="308"/>
      <c r="U2593" s="308"/>
      <c r="V2593" s="308"/>
      <c r="W2593" s="308"/>
      <c r="X2593" s="308"/>
      <c r="Y2593" s="308"/>
      <c r="Z2593" s="308"/>
    </row>
    <row r="2594" spans="1:26" ht="65.25" customHeight="1" outlineLevel="1">
      <c r="A2594" s="126">
        <f>A2592+1</f>
        <v>2475</v>
      </c>
      <c r="B2594" s="176" t="s">
        <v>5810</v>
      </c>
      <c r="C2594" s="294" t="s">
        <v>201</v>
      </c>
      <c r="D2594" s="294">
        <v>1</v>
      </c>
      <c r="E2594" s="294">
        <v>1</v>
      </c>
      <c r="F2594" s="294"/>
      <c r="G2594" s="294"/>
      <c r="H2594" s="294"/>
      <c r="I2594" s="576" t="s">
        <v>4287</v>
      </c>
      <c r="J2594" s="576" t="s">
        <v>21</v>
      </c>
      <c r="K2594" s="721" t="s">
        <v>5641</v>
      </c>
      <c r="L2594" s="308"/>
      <c r="M2594" s="308"/>
      <c r="N2594" s="308"/>
      <c r="O2594" s="308"/>
      <c r="P2594" s="308"/>
      <c r="Q2594" s="308"/>
      <c r="R2594" s="308"/>
      <c r="S2594" s="308"/>
      <c r="T2594" s="308"/>
      <c r="U2594" s="308"/>
      <c r="V2594" s="308"/>
      <c r="W2594" s="308"/>
      <c r="X2594" s="308"/>
      <c r="Y2594" s="308"/>
      <c r="Z2594" s="308"/>
    </row>
    <row r="2595" spans="1:26" ht="43.5" customHeight="1" outlineLevel="1">
      <c r="A2595" s="126">
        <f t="shared" ref="A2595:A2632" si="95">1+A2594</f>
        <v>2476</v>
      </c>
      <c r="B2595" s="176" t="s">
        <v>5811</v>
      </c>
      <c r="C2595" s="294" t="s">
        <v>126</v>
      </c>
      <c r="D2595" s="294">
        <v>4</v>
      </c>
      <c r="E2595" s="294">
        <v>4</v>
      </c>
      <c r="F2595" s="294"/>
      <c r="G2595" s="294"/>
      <c r="H2595" s="294"/>
      <c r="I2595" s="576"/>
      <c r="J2595" s="576"/>
      <c r="K2595" s="721"/>
      <c r="L2595" s="308"/>
      <c r="M2595" s="308"/>
      <c r="N2595" s="308"/>
      <c r="O2595" s="308"/>
      <c r="P2595" s="308"/>
      <c r="Q2595" s="308"/>
      <c r="R2595" s="308"/>
      <c r="S2595" s="308"/>
      <c r="T2595" s="308"/>
      <c r="U2595" s="308"/>
      <c r="V2595" s="308"/>
      <c r="W2595" s="308"/>
      <c r="X2595" s="308"/>
      <c r="Y2595" s="308"/>
      <c r="Z2595" s="308"/>
    </row>
    <row r="2596" spans="1:26" ht="28.5" customHeight="1" outlineLevel="1">
      <c r="A2596" s="126">
        <f t="shared" si="95"/>
        <v>2477</v>
      </c>
      <c r="B2596" s="176" t="s">
        <v>5812</v>
      </c>
      <c r="C2596" s="294" t="s">
        <v>126</v>
      </c>
      <c r="D2596" s="294">
        <v>4</v>
      </c>
      <c r="E2596" s="294">
        <v>4</v>
      </c>
      <c r="F2596" s="294"/>
      <c r="G2596" s="294"/>
      <c r="H2596" s="294"/>
      <c r="I2596" s="576"/>
      <c r="J2596" s="576"/>
      <c r="K2596" s="721"/>
      <c r="L2596" s="308"/>
      <c r="M2596" s="308"/>
      <c r="N2596" s="308"/>
      <c r="O2596" s="308"/>
      <c r="P2596" s="308"/>
      <c r="Q2596" s="308"/>
      <c r="R2596" s="308"/>
      <c r="S2596" s="308"/>
      <c r="T2596" s="308"/>
      <c r="U2596" s="308"/>
      <c r="V2596" s="308"/>
      <c r="W2596" s="308"/>
      <c r="X2596" s="308"/>
      <c r="Y2596" s="308"/>
      <c r="Z2596" s="308"/>
    </row>
    <row r="2597" spans="1:26" ht="25.5" outlineLevel="1">
      <c r="A2597" s="126">
        <f t="shared" si="95"/>
        <v>2478</v>
      </c>
      <c r="B2597" s="176" t="s">
        <v>5813</v>
      </c>
      <c r="C2597" s="294" t="s">
        <v>126</v>
      </c>
      <c r="D2597" s="294">
        <v>1</v>
      </c>
      <c r="E2597" s="294">
        <v>1</v>
      </c>
      <c r="F2597" s="294"/>
      <c r="G2597" s="294"/>
      <c r="H2597" s="294"/>
      <c r="I2597" s="576"/>
      <c r="J2597" s="576"/>
      <c r="K2597" s="721"/>
      <c r="L2597" s="308"/>
      <c r="M2597" s="308"/>
      <c r="N2597" s="308"/>
      <c r="O2597" s="308"/>
      <c r="P2597" s="308"/>
      <c r="Q2597" s="308"/>
      <c r="R2597" s="308"/>
      <c r="S2597" s="308"/>
      <c r="T2597" s="308"/>
      <c r="U2597" s="308"/>
      <c r="V2597" s="308"/>
      <c r="W2597" s="308"/>
      <c r="X2597" s="308"/>
      <c r="Y2597" s="308"/>
      <c r="Z2597" s="308"/>
    </row>
    <row r="2598" spans="1:26" ht="25.5" outlineLevel="1">
      <c r="A2598" s="126">
        <f t="shared" si="95"/>
        <v>2479</v>
      </c>
      <c r="B2598" s="176" t="s">
        <v>5814</v>
      </c>
      <c r="C2598" s="294" t="s">
        <v>126</v>
      </c>
      <c r="D2598" s="294">
        <v>1</v>
      </c>
      <c r="E2598" s="294">
        <v>1</v>
      </c>
      <c r="F2598" s="294"/>
      <c r="G2598" s="294"/>
      <c r="H2598" s="294"/>
      <c r="I2598" s="576"/>
      <c r="J2598" s="576"/>
      <c r="K2598" s="721"/>
      <c r="L2598" s="308"/>
      <c r="M2598" s="308"/>
      <c r="N2598" s="308"/>
      <c r="O2598" s="308"/>
      <c r="P2598" s="308"/>
      <c r="Q2598" s="308"/>
      <c r="R2598" s="308"/>
      <c r="S2598" s="308"/>
      <c r="T2598" s="308"/>
      <c r="U2598" s="308"/>
      <c r="V2598" s="308"/>
      <c r="W2598" s="308"/>
      <c r="X2598" s="308"/>
      <c r="Y2598" s="308"/>
      <c r="Z2598" s="308"/>
    </row>
    <row r="2599" spans="1:26" ht="25.5" outlineLevel="1">
      <c r="A2599" s="126">
        <f t="shared" si="95"/>
        <v>2480</v>
      </c>
      <c r="B2599" s="176" t="s">
        <v>5815</v>
      </c>
      <c r="C2599" s="294" t="s">
        <v>126</v>
      </c>
      <c r="D2599" s="294">
        <v>1</v>
      </c>
      <c r="E2599" s="294">
        <v>1</v>
      </c>
      <c r="F2599" s="294"/>
      <c r="G2599" s="294"/>
      <c r="H2599" s="294"/>
      <c r="I2599" s="576"/>
      <c r="J2599" s="576"/>
      <c r="K2599" s="721"/>
      <c r="L2599" s="308"/>
      <c r="M2599" s="308"/>
      <c r="N2599" s="308"/>
      <c r="O2599" s="308"/>
      <c r="P2599" s="308"/>
      <c r="Q2599" s="308"/>
      <c r="R2599" s="308"/>
      <c r="S2599" s="308"/>
      <c r="T2599" s="308"/>
      <c r="U2599" s="308"/>
      <c r="V2599" s="308"/>
      <c r="W2599" s="308"/>
      <c r="X2599" s="308"/>
      <c r="Y2599" s="308"/>
      <c r="Z2599" s="308"/>
    </row>
    <row r="2600" spans="1:26" ht="25.5" outlineLevel="1">
      <c r="A2600" s="126">
        <f t="shared" si="95"/>
        <v>2481</v>
      </c>
      <c r="B2600" s="176" t="s">
        <v>5816</v>
      </c>
      <c r="C2600" s="294" t="s">
        <v>126</v>
      </c>
      <c r="D2600" s="294">
        <v>10</v>
      </c>
      <c r="E2600" s="294">
        <v>10</v>
      </c>
      <c r="F2600" s="294"/>
      <c r="G2600" s="294"/>
      <c r="H2600" s="294"/>
      <c r="I2600" s="576"/>
      <c r="J2600" s="576"/>
      <c r="K2600" s="721"/>
      <c r="L2600" s="308"/>
      <c r="M2600" s="308"/>
      <c r="N2600" s="308"/>
      <c r="O2600" s="308"/>
      <c r="P2600" s="308"/>
      <c r="Q2600" s="308"/>
      <c r="R2600" s="308"/>
      <c r="S2600" s="308"/>
      <c r="T2600" s="308"/>
      <c r="U2600" s="308"/>
      <c r="V2600" s="308"/>
      <c r="W2600" s="308"/>
      <c r="X2600" s="308"/>
      <c r="Y2600" s="308"/>
      <c r="Z2600" s="308"/>
    </row>
    <row r="2601" spans="1:26" ht="114.75" outlineLevel="1">
      <c r="A2601" s="126">
        <f t="shared" si="95"/>
        <v>2482</v>
      </c>
      <c r="B2601" s="176" t="s">
        <v>5817</v>
      </c>
      <c r="C2601" s="287" t="s">
        <v>126</v>
      </c>
      <c r="D2601" s="294">
        <v>4</v>
      </c>
      <c r="E2601" s="294">
        <v>4</v>
      </c>
      <c r="F2601" s="294"/>
      <c r="G2601" s="294"/>
      <c r="H2601" s="294"/>
      <c r="I2601" s="576" t="s">
        <v>4109</v>
      </c>
      <c r="J2601" s="576"/>
      <c r="K2601" s="721"/>
      <c r="L2601" s="308"/>
      <c r="M2601" s="308"/>
      <c r="N2601" s="308"/>
      <c r="O2601" s="308"/>
      <c r="P2601" s="308"/>
      <c r="Q2601" s="308"/>
      <c r="R2601" s="308"/>
      <c r="S2601" s="308"/>
      <c r="T2601" s="308"/>
      <c r="U2601" s="308"/>
      <c r="V2601" s="308"/>
      <c r="W2601" s="308"/>
      <c r="X2601" s="308"/>
      <c r="Y2601" s="308"/>
      <c r="Z2601" s="308"/>
    </row>
    <row r="2602" spans="1:26" ht="127.5" outlineLevel="1">
      <c r="A2602" s="126">
        <f t="shared" si="95"/>
        <v>2483</v>
      </c>
      <c r="B2602" s="176" t="s">
        <v>5818</v>
      </c>
      <c r="C2602" s="315" t="s">
        <v>201</v>
      </c>
      <c r="D2602" s="294">
        <v>1</v>
      </c>
      <c r="E2602" s="294">
        <v>1</v>
      </c>
      <c r="F2602" s="294"/>
      <c r="G2602" s="294"/>
      <c r="H2602" s="294"/>
      <c r="I2602" s="576"/>
      <c r="J2602" s="576"/>
      <c r="K2602" s="721"/>
      <c r="L2602" s="308"/>
      <c r="M2602" s="308"/>
      <c r="N2602" s="308"/>
      <c r="O2602" s="308"/>
      <c r="P2602" s="308"/>
      <c r="Q2602" s="308"/>
      <c r="R2602" s="308"/>
      <c r="S2602" s="308"/>
      <c r="T2602" s="308"/>
      <c r="U2602" s="308"/>
      <c r="V2602" s="308"/>
      <c r="W2602" s="308"/>
      <c r="X2602" s="308"/>
      <c r="Y2602" s="308"/>
      <c r="Z2602" s="308"/>
    </row>
    <row r="2603" spans="1:26" ht="76.5" outlineLevel="1">
      <c r="A2603" s="126">
        <f t="shared" si="95"/>
        <v>2484</v>
      </c>
      <c r="B2603" s="176" t="s">
        <v>5819</v>
      </c>
      <c r="C2603" s="315" t="s">
        <v>126</v>
      </c>
      <c r="D2603" s="294">
        <v>6</v>
      </c>
      <c r="E2603" s="294">
        <v>6</v>
      </c>
      <c r="F2603" s="294"/>
      <c r="G2603" s="294"/>
      <c r="H2603" s="294"/>
      <c r="I2603" s="576"/>
      <c r="J2603" s="576"/>
      <c r="K2603" s="721"/>
      <c r="L2603" s="308"/>
      <c r="M2603" s="308"/>
      <c r="N2603" s="308"/>
      <c r="O2603" s="308"/>
      <c r="P2603" s="308"/>
      <c r="Q2603" s="308"/>
      <c r="R2603" s="308"/>
      <c r="S2603" s="308"/>
      <c r="T2603" s="308"/>
      <c r="U2603" s="308"/>
      <c r="V2603" s="308"/>
      <c r="W2603" s="308"/>
      <c r="X2603" s="308"/>
      <c r="Y2603" s="308"/>
      <c r="Z2603" s="308"/>
    </row>
    <row r="2604" spans="1:26" ht="76.5" outlineLevel="1">
      <c r="A2604" s="126">
        <f t="shared" si="95"/>
        <v>2485</v>
      </c>
      <c r="B2604" s="176" t="s">
        <v>5820</v>
      </c>
      <c r="C2604" s="315" t="s">
        <v>201</v>
      </c>
      <c r="D2604" s="294">
        <v>1</v>
      </c>
      <c r="E2604" s="294">
        <v>1</v>
      </c>
      <c r="F2604" s="294"/>
      <c r="G2604" s="294"/>
      <c r="H2604" s="294"/>
      <c r="I2604" s="576"/>
      <c r="J2604" s="576"/>
      <c r="K2604" s="721"/>
      <c r="L2604" s="308"/>
      <c r="M2604" s="308"/>
      <c r="N2604" s="308"/>
      <c r="O2604" s="308"/>
      <c r="P2604" s="308"/>
      <c r="Q2604" s="308"/>
      <c r="R2604" s="308"/>
      <c r="S2604" s="308"/>
      <c r="T2604" s="308"/>
      <c r="U2604" s="308"/>
      <c r="V2604" s="308"/>
      <c r="W2604" s="308"/>
      <c r="X2604" s="308"/>
      <c r="Y2604" s="308"/>
      <c r="Z2604" s="308"/>
    </row>
    <row r="2605" spans="1:26" ht="40.5" customHeight="1" outlineLevel="1">
      <c r="A2605" s="126">
        <f t="shared" si="95"/>
        <v>2486</v>
      </c>
      <c r="B2605" s="176" t="s">
        <v>5821</v>
      </c>
      <c r="C2605" s="315" t="s">
        <v>201</v>
      </c>
      <c r="D2605" s="294">
        <v>1</v>
      </c>
      <c r="E2605" s="294">
        <v>1</v>
      </c>
      <c r="F2605" s="294"/>
      <c r="G2605" s="294"/>
      <c r="H2605" s="294"/>
      <c r="I2605" s="576"/>
      <c r="J2605" s="576"/>
      <c r="K2605" s="721"/>
      <c r="L2605" s="308"/>
      <c r="M2605" s="308"/>
      <c r="N2605" s="308"/>
      <c r="O2605" s="308"/>
      <c r="P2605" s="308"/>
      <c r="Q2605" s="308"/>
      <c r="R2605" s="308"/>
      <c r="S2605" s="308"/>
      <c r="T2605" s="308"/>
      <c r="U2605" s="308"/>
      <c r="V2605" s="308"/>
      <c r="W2605" s="308"/>
      <c r="X2605" s="308"/>
      <c r="Y2605" s="308"/>
      <c r="Z2605" s="308"/>
    </row>
    <row r="2606" spans="1:26" ht="42" customHeight="1" outlineLevel="1">
      <c r="A2606" s="126">
        <f t="shared" si="95"/>
        <v>2487</v>
      </c>
      <c r="B2606" s="176" t="s">
        <v>5822</v>
      </c>
      <c r="C2606" s="315" t="s">
        <v>201</v>
      </c>
      <c r="D2606" s="294">
        <v>1</v>
      </c>
      <c r="E2606" s="294">
        <v>1</v>
      </c>
      <c r="F2606" s="294"/>
      <c r="G2606" s="294"/>
      <c r="H2606" s="294"/>
      <c r="I2606" s="294" t="s">
        <v>4109</v>
      </c>
      <c r="J2606" s="576" t="s">
        <v>21</v>
      </c>
      <c r="K2606" s="721" t="s">
        <v>5641</v>
      </c>
      <c r="L2606" s="308"/>
      <c r="M2606" s="308"/>
      <c r="N2606" s="308"/>
      <c r="O2606" s="308"/>
      <c r="P2606" s="308"/>
      <c r="Q2606" s="308"/>
      <c r="R2606" s="308"/>
      <c r="S2606" s="308"/>
      <c r="T2606" s="308"/>
      <c r="U2606" s="308"/>
      <c r="V2606" s="308"/>
      <c r="W2606" s="308"/>
      <c r="X2606" s="308"/>
      <c r="Y2606" s="308"/>
      <c r="Z2606" s="308"/>
    </row>
    <row r="2607" spans="1:26" ht="25.5" outlineLevel="1">
      <c r="A2607" s="126">
        <f t="shared" si="95"/>
        <v>2488</v>
      </c>
      <c r="B2607" s="176" t="s">
        <v>5823</v>
      </c>
      <c r="C2607" s="294" t="s">
        <v>126</v>
      </c>
      <c r="D2607" s="294">
        <v>1</v>
      </c>
      <c r="E2607" s="294">
        <v>1</v>
      </c>
      <c r="F2607" s="294"/>
      <c r="G2607" s="294"/>
      <c r="H2607" s="294"/>
      <c r="I2607" s="294" t="s">
        <v>4287</v>
      </c>
      <c r="J2607" s="576"/>
      <c r="K2607" s="721"/>
      <c r="L2607" s="308"/>
      <c r="M2607" s="308"/>
      <c r="N2607" s="308"/>
      <c r="O2607" s="308"/>
      <c r="P2607" s="308"/>
      <c r="Q2607" s="308"/>
      <c r="R2607" s="308"/>
      <c r="S2607" s="308"/>
      <c r="T2607" s="308"/>
      <c r="U2607" s="308"/>
      <c r="V2607" s="308"/>
      <c r="W2607" s="308"/>
      <c r="X2607" s="308"/>
      <c r="Y2607" s="308"/>
      <c r="Z2607" s="308"/>
    </row>
    <row r="2608" spans="1:26" ht="15" outlineLevel="1">
      <c r="A2608" s="126">
        <f t="shared" si="95"/>
        <v>2489</v>
      </c>
      <c r="B2608" s="176" t="s">
        <v>5824</v>
      </c>
      <c r="C2608" s="294" t="s">
        <v>126</v>
      </c>
      <c r="D2608" s="294">
        <v>1</v>
      </c>
      <c r="E2608" s="294">
        <v>1</v>
      </c>
      <c r="F2608" s="294"/>
      <c r="G2608" s="294"/>
      <c r="H2608" s="294"/>
      <c r="I2608" s="576" t="s">
        <v>4109</v>
      </c>
      <c r="J2608" s="576"/>
      <c r="K2608" s="721"/>
      <c r="L2608" s="308"/>
      <c r="M2608" s="308"/>
      <c r="N2608" s="308"/>
      <c r="O2608" s="308"/>
      <c r="P2608" s="308"/>
      <c r="Q2608" s="308"/>
      <c r="R2608" s="308"/>
      <c r="S2608" s="308"/>
      <c r="T2608" s="308"/>
      <c r="U2608" s="308"/>
      <c r="V2608" s="308"/>
      <c r="W2608" s="308"/>
      <c r="X2608" s="308"/>
      <c r="Y2608" s="308"/>
      <c r="Z2608" s="308"/>
    </row>
    <row r="2609" spans="1:26" ht="25.5" outlineLevel="1">
      <c r="A2609" s="126">
        <f t="shared" si="95"/>
        <v>2490</v>
      </c>
      <c r="B2609" s="176" t="s">
        <v>5825</v>
      </c>
      <c r="C2609" s="294" t="s">
        <v>201</v>
      </c>
      <c r="D2609" s="294">
        <v>1</v>
      </c>
      <c r="E2609" s="294">
        <v>1</v>
      </c>
      <c r="F2609" s="294"/>
      <c r="G2609" s="294"/>
      <c r="H2609" s="294"/>
      <c r="I2609" s="576"/>
      <c r="J2609" s="576"/>
      <c r="K2609" s="721"/>
      <c r="L2609" s="308"/>
      <c r="M2609" s="308"/>
      <c r="N2609" s="308"/>
      <c r="O2609" s="308"/>
      <c r="P2609" s="308"/>
      <c r="Q2609" s="308"/>
      <c r="R2609" s="308"/>
      <c r="S2609" s="308"/>
      <c r="T2609" s="308"/>
      <c r="U2609" s="308"/>
      <c r="V2609" s="308"/>
      <c r="W2609" s="308"/>
      <c r="X2609" s="308"/>
      <c r="Y2609" s="308"/>
      <c r="Z2609" s="308"/>
    </row>
    <row r="2610" spans="1:26" ht="15" customHeight="1" outlineLevel="1">
      <c r="A2610" s="126">
        <f t="shared" si="95"/>
        <v>2491</v>
      </c>
      <c r="B2610" s="176" t="s">
        <v>5826</v>
      </c>
      <c r="C2610" s="294" t="s">
        <v>201</v>
      </c>
      <c r="D2610" s="294">
        <v>1</v>
      </c>
      <c r="E2610" s="294">
        <v>1</v>
      </c>
      <c r="F2610" s="294"/>
      <c r="G2610" s="294"/>
      <c r="H2610" s="294"/>
      <c r="I2610" s="576"/>
      <c r="J2610" s="576"/>
      <c r="K2610" s="721"/>
      <c r="L2610" s="308"/>
      <c r="M2610" s="308"/>
      <c r="N2610" s="308"/>
      <c r="O2610" s="308"/>
      <c r="P2610" s="308"/>
      <c r="Q2610" s="308"/>
      <c r="R2610" s="308"/>
      <c r="S2610" s="308"/>
      <c r="T2610" s="308"/>
      <c r="U2610" s="308"/>
      <c r="V2610" s="308"/>
      <c r="W2610" s="308"/>
      <c r="X2610" s="308"/>
      <c r="Y2610" s="308"/>
      <c r="Z2610" s="308"/>
    </row>
    <row r="2611" spans="1:26" ht="76.5" outlineLevel="1">
      <c r="A2611" s="126">
        <f t="shared" si="95"/>
        <v>2492</v>
      </c>
      <c r="B2611" s="176" t="s">
        <v>5827</v>
      </c>
      <c r="C2611" s="294" t="s">
        <v>201</v>
      </c>
      <c r="D2611" s="294">
        <v>5</v>
      </c>
      <c r="E2611" s="294">
        <v>5</v>
      </c>
      <c r="F2611" s="294"/>
      <c r="G2611" s="294"/>
      <c r="H2611" s="294"/>
      <c r="I2611" s="576"/>
      <c r="J2611" s="576"/>
      <c r="K2611" s="721"/>
      <c r="L2611" s="308"/>
      <c r="M2611" s="308"/>
      <c r="N2611" s="308"/>
      <c r="O2611" s="308"/>
      <c r="P2611" s="308"/>
      <c r="Q2611" s="308"/>
      <c r="R2611" s="308"/>
      <c r="S2611" s="308"/>
      <c r="T2611" s="308"/>
      <c r="U2611" s="308"/>
      <c r="V2611" s="308"/>
      <c r="W2611" s="308"/>
      <c r="X2611" s="308"/>
      <c r="Y2611" s="308"/>
      <c r="Z2611" s="308"/>
    </row>
    <row r="2612" spans="1:26" ht="38.25" outlineLevel="1">
      <c r="A2612" s="126">
        <f t="shared" si="95"/>
        <v>2493</v>
      </c>
      <c r="B2612" s="176" t="s">
        <v>5828</v>
      </c>
      <c r="C2612" s="294" t="s">
        <v>201</v>
      </c>
      <c r="D2612" s="294">
        <v>4</v>
      </c>
      <c r="E2612" s="294">
        <v>2</v>
      </c>
      <c r="F2612" s="294">
        <v>2</v>
      </c>
      <c r="G2612" s="294"/>
      <c r="H2612" s="294"/>
      <c r="I2612" s="576"/>
      <c r="J2612" s="576"/>
      <c r="K2612" s="721"/>
      <c r="L2612" s="308"/>
      <c r="M2612" s="308"/>
      <c r="N2612" s="308"/>
      <c r="O2612" s="308"/>
      <c r="P2612" s="308"/>
      <c r="Q2612" s="308"/>
      <c r="R2612" s="308"/>
      <c r="S2612" s="308"/>
      <c r="T2612" s="308"/>
      <c r="U2612" s="308"/>
      <c r="V2612" s="308"/>
      <c r="W2612" s="308"/>
      <c r="X2612" s="308"/>
      <c r="Y2612" s="308"/>
      <c r="Z2612" s="308"/>
    </row>
    <row r="2613" spans="1:26" ht="51" outlineLevel="1">
      <c r="A2613" s="126">
        <f t="shared" si="95"/>
        <v>2494</v>
      </c>
      <c r="B2613" s="176" t="s">
        <v>5829</v>
      </c>
      <c r="C2613" s="294" t="s">
        <v>201</v>
      </c>
      <c r="D2613" s="294">
        <v>4</v>
      </c>
      <c r="E2613" s="294">
        <v>4</v>
      </c>
      <c r="F2613" s="294"/>
      <c r="G2613" s="294"/>
      <c r="H2613" s="294"/>
      <c r="I2613" s="576"/>
      <c r="J2613" s="576"/>
      <c r="K2613" s="721"/>
      <c r="L2613" s="308"/>
      <c r="M2613" s="308"/>
      <c r="N2613" s="308"/>
      <c r="O2613" s="308"/>
      <c r="P2613" s="308"/>
      <c r="Q2613" s="308"/>
      <c r="R2613" s="308"/>
      <c r="S2613" s="308"/>
      <c r="T2613" s="308"/>
      <c r="U2613" s="308"/>
      <c r="V2613" s="308"/>
      <c r="W2613" s="308"/>
      <c r="X2613" s="308"/>
      <c r="Y2613" s="308"/>
      <c r="Z2613" s="308"/>
    </row>
    <row r="2614" spans="1:26" ht="15" outlineLevel="1">
      <c r="A2614" s="126">
        <f t="shared" si="95"/>
        <v>2495</v>
      </c>
      <c r="B2614" s="176" t="s">
        <v>3483</v>
      </c>
      <c r="C2614" s="332" t="s">
        <v>126</v>
      </c>
      <c r="D2614" s="332">
        <v>4</v>
      </c>
      <c r="E2614" s="332">
        <v>4</v>
      </c>
      <c r="F2614" s="294"/>
      <c r="G2614" s="294"/>
      <c r="H2614" s="294"/>
      <c r="I2614" s="287" t="s">
        <v>5651</v>
      </c>
      <c r="J2614" s="576"/>
      <c r="K2614" s="721"/>
      <c r="L2614" s="308"/>
      <c r="M2614" s="308"/>
      <c r="N2614" s="308"/>
      <c r="O2614" s="308"/>
      <c r="P2614" s="308"/>
      <c r="Q2614" s="308"/>
      <c r="R2614" s="308"/>
      <c r="S2614" s="308"/>
      <c r="T2614" s="308"/>
      <c r="U2614" s="308"/>
      <c r="V2614" s="308"/>
      <c r="W2614" s="308"/>
      <c r="X2614" s="308"/>
      <c r="Y2614" s="308"/>
      <c r="Z2614" s="308"/>
    </row>
    <row r="2615" spans="1:26" ht="15" outlineLevel="1">
      <c r="A2615" s="126">
        <f t="shared" si="95"/>
        <v>2496</v>
      </c>
      <c r="B2615" s="176" t="s">
        <v>5830</v>
      </c>
      <c r="C2615" s="287" t="s">
        <v>201</v>
      </c>
      <c r="D2615" s="287">
        <v>1</v>
      </c>
      <c r="E2615" s="287">
        <v>1</v>
      </c>
      <c r="F2615" s="294"/>
      <c r="G2615" s="294"/>
      <c r="H2615" s="294"/>
      <c r="I2615" s="287" t="s">
        <v>5651</v>
      </c>
      <c r="J2615" s="576"/>
      <c r="K2615" s="721"/>
      <c r="L2615" s="308"/>
      <c r="M2615" s="308"/>
      <c r="N2615" s="308"/>
      <c r="O2615" s="308"/>
      <c r="P2615" s="308"/>
      <c r="Q2615" s="308"/>
      <c r="R2615" s="308"/>
      <c r="S2615" s="308"/>
      <c r="T2615" s="308"/>
      <c r="U2615" s="308"/>
      <c r="V2615" s="308"/>
      <c r="W2615" s="308"/>
      <c r="X2615" s="308"/>
      <c r="Y2615" s="308"/>
      <c r="Z2615" s="308"/>
    </row>
    <row r="2616" spans="1:26" ht="25.5" outlineLevel="1">
      <c r="A2616" s="126">
        <f t="shared" si="95"/>
        <v>2497</v>
      </c>
      <c r="B2616" s="176" t="s">
        <v>5831</v>
      </c>
      <c r="C2616" s="287" t="s">
        <v>61</v>
      </c>
      <c r="D2616" s="287">
        <v>5</v>
      </c>
      <c r="E2616" s="287">
        <v>5</v>
      </c>
      <c r="F2616" s="294"/>
      <c r="G2616" s="294"/>
      <c r="H2616" s="294"/>
      <c r="I2616" s="287" t="s">
        <v>5651</v>
      </c>
      <c r="J2616" s="576"/>
      <c r="K2616" s="721"/>
      <c r="L2616" s="308"/>
      <c r="M2616" s="308"/>
      <c r="N2616" s="308"/>
      <c r="O2616" s="308"/>
      <c r="P2616" s="308"/>
      <c r="Q2616" s="308"/>
      <c r="R2616" s="308"/>
      <c r="S2616" s="308"/>
      <c r="T2616" s="308"/>
      <c r="U2616" s="308"/>
      <c r="V2616" s="308"/>
      <c r="W2616" s="308"/>
      <c r="X2616" s="308"/>
      <c r="Y2616" s="308"/>
      <c r="Z2616" s="308"/>
    </row>
    <row r="2617" spans="1:26" ht="25.5" outlineLevel="1">
      <c r="A2617" s="126">
        <f t="shared" si="95"/>
        <v>2498</v>
      </c>
      <c r="B2617" s="176" t="s">
        <v>5832</v>
      </c>
      <c r="C2617" s="294" t="s">
        <v>126</v>
      </c>
      <c r="D2617" s="294">
        <v>1</v>
      </c>
      <c r="E2617" s="294">
        <v>1</v>
      </c>
      <c r="F2617" s="294"/>
      <c r="G2617" s="294"/>
      <c r="H2617" s="294"/>
      <c r="I2617" s="294" t="s">
        <v>4287</v>
      </c>
      <c r="J2617" s="576"/>
      <c r="K2617" s="721"/>
      <c r="L2617" s="308"/>
      <c r="M2617" s="308"/>
      <c r="N2617" s="308"/>
      <c r="O2617" s="308"/>
      <c r="P2617" s="308"/>
      <c r="Q2617" s="308"/>
      <c r="R2617" s="308"/>
      <c r="S2617" s="308"/>
      <c r="T2617" s="308"/>
      <c r="U2617" s="308"/>
      <c r="V2617" s="308"/>
      <c r="W2617" s="308"/>
      <c r="X2617" s="308"/>
      <c r="Y2617" s="308"/>
      <c r="Z2617" s="308"/>
    </row>
    <row r="2618" spans="1:26" ht="38.25" outlineLevel="1">
      <c r="A2618" s="126">
        <f t="shared" si="95"/>
        <v>2499</v>
      </c>
      <c r="B2618" s="176" t="s">
        <v>5833</v>
      </c>
      <c r="C2618" s="294" t="s">
        <v>201</v>
      </c>
      <c r="D2618" s="294">
        <v>1</v>
      </c>
      <c r="E2618" s="294">
        <v>1</v>
      </c>
      <c r="F2618" s="294"/>
      <c r="G2618" s="294"/>
      <c r="H2618" s="294"/>
      <c r="I2618" s="294" t="s">
        <v>4287</v>
      </c>
      <c r="J2618" s="576"/>
      <c r="K2618" s="721"/>
      <c r="L2618" s="308"/>
      <c r="M2618" s="308"/>
      <c r="N2618" s="308"/>
      <c r="O2618" s="308"/>
      <c r="P2618" s="308"/>
      <c r="Q2618" s="308"/>
      <c r="R2618" s="308"/>
      <c r="S2618" s="308"/>
      <c r="T2618" s="308"/>
      <c r="U2618" s="308"/>
      <c r="V2618" s="308"/>
      <c r="W2618" s="308"/>
      <c r="X2618" s="308"/>
      <c r="Y2618" s="308"/>
      <c r="Z2618" s="308"/>
    </row>
    <row r="2619" spans="1:26" ht="63.75" outlineLevel="1">
      <c r="A2619" s="126">
        <f t="shared" si="95"/>
        <v>2500</v>
      </c>
      <c r="B2619" s="176" t="s">
        <v>5834</v>
      </c>
      <c r="C2619" s="294" t="s">
        <v>201</v>
      </c>
      <c r="D2619" s="294">
        <v>1</v>
      </c>
      <c r="E2619" s="294">
        <v>1</v>
      </c>
      <c r="F2619" s="294"/>
      <c r="G2619" s="294"/>
      <c r="H2619" s="294"/>
      <c r="I2619" s="294" t="s">
        <v>4287</v>
      </c>
      <c r="J2619" s="576"/>
      <c r="K2619" s="721"/>
      <c r="L2619" s="308"/>
      <c r="M2619" s="308"/>
      <c r="N2619" s="308"/>
      <c r="O2619" s="308"/>
      <c r="P2619" s="308"/>
      <c r="Q2619" s="308"/>
      <c r="R2619" s="308"/>
      <c r="S2619" s="308"/>
      <c r="T2619" s="308"/>
      <c r="U2619" s="308"/>
      <c r="V2619" s="308"/>
      <c r="W2619" s="308"/>
      <c r="X2619" s="308"/>
      <c r="Y2619" s="308"/>
      <c r="Z2619" s="308"/>
    </row>
    <row r="2620" spans="1:26" ht="15" outlineLevel="1">
      <c r="A2620" s="126">
        <f t="shared" si="95"/>
        <v>2501</v>
      </c>
      <c r="B2620" s="176" t="s">
        <v>5835</v>
      </c>
      <c r="C2620" s="294" t="s">
        <v>126</v>
      </c>
      <c r="D2620" s="294">
        <v>2</v>
      </c>
      <c r="E2620" s="294">
        <v>2</v>
      </c>
      <c r="F2620" s="294"/>
      <c r="G2620" s="294"/>
      <c r="H2620" s="294"/>
      <c r="I2620" s="294" t="s">
        <v>4287</v>
      </c>
      <c r="J2620" s="576"/>
      <c r="K2620" s="721"/>
      <c r="L2620" s="308"/>
      <c r="M2620" s="308"/>
      <c r="N2620" s="308"/>
      <c r="O2620" s="308"/>
      <c r="P2620" s="308"/>
      <c r="Q2620" s="308"/>
      <c r="R2620" s="308"/>
      <c r="S2620" s="308"/>
      <c r="T2620" s="308"/>
      <c r="U2620" s="308"/>
      <c r="V2620" s="308"/>
      <c r="W2620" s="308"/>
      <c r="X2620" s="308"/>
      <c r="Y2620" s="308"/>
      <c r="Z2620" s="308"/>
    </row>
    <row r="2621" spans="1:26" ht="25.5" outlineLevel="1">
      <c r="A2621" s="126">
        <f t="shared" si="95"/>
        <v>2502</v>
      </c>
      <c r="B2621" s="176" t="s">
        <v>5836</v>
      </c>
      <c r="C2621" s="294" t="s">
        <v>126</v>
      </c>
      <c r="D2621" s="294">
        <v>2</v>
      </c>
      <c r="E2621" s="294">
        <v>2</v>
      </c>
      <c r="F2621" s="294"/>
      <c r="G2621" s="294"/>
      <c r="H2621" s="294"/>
      <c r="I2621" s="294" t="s">
        <v>4287</v>
      </c>
      <c r="J2621" s="576"/>
      <c r="K2621" s="721"/>
      <c r="L2621" s="308"/>
      <c r="M2621" s="308"/>
      <c r="N2621" s="308"/>
      <c r="O2621" s="308"/>
      <c r="P2621" s="308"/>
      <c r="Q2621" s="308"/>
      <c r="R2621" s="308"/>
      <c r="S2621" s="308"/>
      <c r="T2621" s="308"/>
      <c r="U2621" s="308"/>
      <c r="V2621" s="308"/>
      <c r="W2621" s="308"/>
      <c r="X2621" s="308"/>
      <c r="Y2621" s="308"/>
      <c r="Z2621" s="308"/>
    </row>
    <row r="2622" spans="1:26" ht="38.25" outlineLevel="1">
      <c r="A2622" s="126">
        <f t="shared" si="95"/>
        <v>2503</v>
      </c>
      <c r="B2622" s="176" t="s">
        <v>5837</v>
      </c>
      <c r="C2622" s="294" t="s">
        <v>126</v>
      </c>
      <c r="D2622" s="294">
        <v>1</v>
      </c>
      <c r="E2622" s="294">
        <v>1</v>
      </c>
      <c r="F2622" s="294"/>
      <c r="G2622" s="294"/>
      <c r="H2622" s="294"/>
      <c r="I2622" s="294" t="s">
        <v>4287</v>
      </c>
      <c r="J2622" s="576"/>
      <c r="K2622" s="721"/>
      <c r="L2622" s="308"/>
      <c r="M2622" s="308"/>
      <c r="N2622" s="308"/>
      <c r="O2622" s="308"/>
      <c r="P2622" s="308"/>
      <c r="Q2622" s="308"/>
      <c r="R2622" s="308"/>
      <c r="S2622" s="308"/>
      <c r="T2622" s="308"/>
      <c r="U2622" s="308"/>
      <c r="V2622" s="308"/>
      <c r="W2622" s="308"/>
      <c r="X2622" s="308"/>
      <c r="Y2622" s="308"/>
      <c r="Z2622" s="308"/>
    </row>
    <row r="2623" spans="1:26" ht="15" outlineLevel="1">
      <c r="A2623" s="126">
        <f t="shared" si="95"/>
        <v>2504</v>
      </c>
      <c r="B2623" s="176" t="s">
        <v>5838</v>
      </c>
      <c r="C2623" s="287" t="s">
        <v>126</v>
      </c>
      <c r="D2623" s="287">
        <v>1</v>
      </c>
      <c r="E2623" s="287">
        <v>1</v>
      </c>
      <c r="F2623" s="294"/>
      <c r="G2623" s="294"/>
      <c r="H2623" s="294"/>
      <c r="I2623" s="287" t="s">
        <v>5651</v>
      </c>
      <c r="J2623" s="576"/>
      <c r="K2623" s="721"/>
      <c r="L2623" s="308"/>
      <c r="M2623" s="308"/>
      <c r="N2623" s="308"/>
      <c r="O2623" s="308"/>
      <c r="P2623" s="308"/>
      <c r="Q2623" s="308"/>
      <c r="R2623" s="308"/>
      <c r="S2623" s="308"/>
      <c r="T2623" s="308"/>
      <c r="U2623" s="308"/>
      <c r="V2623" s="308"/>
      <c r="W2623" s="308"/>
      <c r="X2623" s="308"/>
      <c r="Y2623" s="308"/>
      <c r="Z2623" s="308"/>
    </row>
    <row r="2624" spans="1:26" ht="15" outlineLevel="1">
      <c r="A2624" s="126">
        <f t="shared" si="95"/>
        <v>2505</v>
      </c>
      <c r="B2624" s="176" t="s">
        <v>5839</v>
      </c>
      <c r="C2624" s="287" t="s">
        <v>126</v>
      </c>
      <c r="D2624" s="287">
        <v>1</v>
      </c>
      <c r="E2624" s="287">
        <v>1</v>
      </c>
      <c r="F2624" s="294"/>
      <c r="G2624" s="294"/>
      <c r="H2624" s="294"/>
      <c r="I2624" s="287" t="s">
        <v>5651</v>
      </c>
      <c r="J2624" s="576"/>
      <c r="K2624" s="721"/>
      <c r="L2624" s="308"/>
      <c r="M2624" s="308"/>
      <c r="N2624" s="308"/>
      <c r="O2624" s="308"/>
      <c r="P2624" s="308"/>
      <c r="Q2624" s="308"/>
      <c r="R2624" s="308"/>
      <c r="S2624" s="308"/>
      <c r="T2624" s="308"/>
      <c r="U2624" s="308"/>
      <c r="V2624" s="308"/>
      <c r="W2624" s="308"/>
      <c r="X2624" s="308"/>
      <c r="Y2624" s="308"/>
      <c r="Z2624" s="308"/>
    </row>
    <row r="2625" spans="1:26" ht="25.5" outlineLevel="1">
      <c r="A2625" s="126">
        <f t="shared" si="95"/>
        <v>2506</v>
      </c>
      <c r="B2625" s="176" t="s">
        <v>5840</v>
      </c>
      <c r="C2625" s="287" t="s">
        <v>126</v>
      </c>
      <c r="D2625" s="287">
        <v>4</v>
      </c>
      <c r="E2625" s="287">
        <v>4</v>
      </c>
      <c r="F2625" s="294"/>
      <c r="G2625" s="294"/>
      <c r="H2625" s="294"/>
      <c r="I2625" s="287" t="s">
        <v>5651</v>
      </c>
      <c r="J2625" s="576"/>
      <c r="K2625" s="721"/>
      <c r="L2625" s="308"/>
      <c r="M2625" s="308"/>
      <c r="N2625" s="308"/>
      <c r="O2625" s="308"/>
      <c r="P2625" s="308"/>
      <c r="Q2625" s="308"/>
      <c r="R2625" s="308"/>
      <c r="S2625" s="308"/>
      <c r="T2625" s="308"/>
      <c r="U2625" s="308"/>
      <c r="V2625" s="308"/>
      <c r="W2625" s="308"/>
      <c r="X2625" s="308"/>
      <c r="Y2625" s="308"/>
      <c r="Z2625" s="308"/>
    </row>
    <row r="2626" spans="1:26" ht="36.75" customHeight="1" outlineLevel="1">
      <c r="A2626" s="126">
        <f t="shared" si="95"/>
        <v>2507</v>
      </c>
      <c r="B2626" s="176" t="s">
        <v>5841</v>
      </c>
      <c r="C2626" s="287" t="s">
        <v>126</v>
      </c>
      <c r="D2626" s="287">
        <v>4</v>
      </c>
      <c r="E2626" s="287">
        <v>4</v>
      </c>
      <c r="F2626" s="294"/>
      <c r="G2626" s="294"/>
      <c r="H2626" s="294"/>
      <c r="I2626" s="287" t="s">
        <v>5651</v>
      </c>
      <c r="J2626" s="576"/>
      <c r="K2626" s="721"/>
      <c r="L2626" s="308"/>
      <c r="M2626" s="308"/>
      <c r="N2626" s="308"/>
      <c r="O2626" s="308"/>
      <c r="P2626" s="308"/>
      <c r="Q2626" s="308"/>
      <c r="R2626" s="308"/>
      <c r="S2626" s="308"/>
      <c r="T2626" s="308"/>
      <c r="U2626" s="308"/>
      <c r="V2626" s="308"/>
      <c r="W2626" s="308"/>
      <c r="X2626" s="308"/>
      <c r="Y2626" s="308"/>
      <c r="Z2626" s="308"/>
    </row>
    <row r="2627" spans="1:26" ht="38.25" outlineLevel="1">
      <c r="A2627" s="126">
        <f t="shared" si="95"/>
        <v>2508</v>
      </c>
      <c r="B2627" s="176" t="s">
        <v>5842</v>
      </c>
      <c r="C2627" s="287" t="s">
        <v>126</v>
      </c>
      <c r="D2627" s="287">
        <v>1</v>
      </c>
      <c r="E2627" s="287">
        <v>1</v>
      </c>
      <c r="F2627" s="294"/>
      <c r="G2627" s="294"/>
      <c r="H2627" s="294"/>
      <c r="I2627" s="287" t="s">
        <v>5651</v>
      </c>
      <c r="J2627" s="576"/>
      <c r="K2627" s="721"/>
      <c r="L2627" s="308"/>
      <c r="M2627" s="308"/>
      <c r="N2627" s="308"/>
      <c r="O2627" s="308"/>
      <c r="P2627" s="308"/>
      <c r="Q2627" s="308"/>
      <c r="R2627" s="308"/>
      <c r="S2627" s="308"/>
      <c r="T2627" s="308"/>
      <c r="U2627" s="308"/>
      <c r="V2627" s="308"/>
      <c r="W2627" s="308"/>
      <c r="X2627" s="308"/>
      <c r="Y2627" s="308"/>
      <c r="Z2627" s="308"/>
    </row>
    <row r="2628" spans="1:26" ht="32.25" customHeight="1" outlineLevel="1">
      <c r="A2628" s="126">
        <f t="shared" si="95"/>
        <v>2509</v>
      </c>
      <c r="B2628" s="176" t="s">
        <v>5843</v>
      </c>
      <c r="C2628" s="294" t="s">
        <v>201</v>
      </c>
      <c r="D2628" s="294">
        <v>1</v>
      </c>
      <c r="E2628" s="294">
        <v>1</v>
      </c>
      <c r="F2628" s="294"/>
      <c r="G2628" s="294"/>
      <c r="H2628" s="294"/>
      <c r="I2628" s="294" t="s">
        <v>4287</v>
      </c>
      <c r="J2628" s="576" t="s">
        <v>21</v>
      </c>
      <c r="K2628" s="721" t="s">
        <v>5641</v>
      </c>
      <c r="L2628" s="308"/>
      <c r="M2628" s="308"/>
      <c r="N2628" s="308"/>
      <c r="O2628" s="308"/>
      <c r="P2628" s="308"/>
      <c r="Q2628" s="308"/>
      <c r="R2628" s="308"/>
      <c r="S2628" s="308"/>
      <c r="T2628" s="308"/>
      <c r="U2628" s="308"/>
      <c r="V2628" s="308"/>
      <c r="W2628" s="308"/>
      <c r="X2628" s="308"/>
      <c r="Y2628" s="308"/>
      <c r="Z2628" s="308"/>
    </row>
    <row r="2629" spans="1:26" ht="63.75" customHeight="1" outlineLevel="1">
      <c r="A2629" s="126">
        <f t="shared" si="95"/>
        <v>2510</v>
      </c>
      <c r="B2629" s="176" t="s">
        <v>5844</v>
      </c>
      <c r="C2629" s="294" t="s">
        <v>201</v>
      </c>
      <c r="D2629" s="294">
        <v>2</v>
      </c>
      <c r="E2629" s="294">
        <v>2</v>
      </c>
      <c r="F2629" s="294"/>
      <c r="G2629" s="294"/>
      <c r="H2629" s="294"/>
      <c r="I2629" s="287" t="s">
        <v>5651</v>
      </c>
      <c r="J2629" s="576"/>
      <c r="K2629" s="721"/>
      <c r="L2629" s="308"/>
      <c r="M2629" s="308"/>
      <c r="N2629" s="308"/>
      <c r="O2629" s="308"/>
      <c r="P2629" s="308"/>
      <c r="Q2629" s="308"/>
      <c r="R2629" s="308"/>
      <c r="S2629" s="308"/>
      <c r="T2629" s="308"/>
      <c r="U2629" s="308"/>
      <c r="V2629" s="308"/>
      <c r="W2629" s="308"/>
      <c r="X2629" s="308"/>
      <c r="Y2629" s="308"/>
      <c r="Z2629" s="308"/>
    </row>
    <row r="2630" spans="1:26" ht="25.5" outlineLevel="1">
      <c r="A2630" s="126">
        <f t="shared" si="95"/>
        <v>2511</v>
      </c>
      <c r="B2630" s="176" t="s">
        <v>5845</v>
      </c>
      <c r="C2630" s="294" t="s">
        <v>201</v>
      </c>
      <c r="D2630" s="294">
        <v>20</v>
      </c>
      <c r="E2630" s="294">
        <v>20</v>
      </c>
      <c r="F2630" s="294"/>
      <c r="G2630" s="294"/>
      <c r="H2630" s="294"/>
      <c r="I2630" s="287" t="s">
        <v>5651</v>
      </c>
      <c r="J2630" s="576"/>
      <c r="K2630" s="721"/>
      <c r="L2630" s="308"/>
      <c r="M2630" s="308"/>
      <c r="N2630" s="308"/>
      <c r="O2630" s="308"/>
      <c r="P2630" s="308"/>
      <c r="Q2630" s="308"/>
      <c r="R2630" s="308"/>
      <c r="S2630" s="308"/>
      <c r="T2630" s="308"/>
      <c r="U2630" s="308"/>
      <c r="V2630" s="308"/>
      <c r="W2630" s="308"/>
      <c r="X2630" s="308"/>
      <c r="Y2630" s="308"/>
      <c r="Z2630" s="308"/>
    </row>
    <row r="2631" spans="1:26" ht="25.5" outlineLevel="1">
      <c r="A2631" s="126">
        <f t="shared" si="95"/>
        <v>2512</v>
      </c>
      <c r="B2631" s="176" t="s">
        <v>5846</v>
      </c>
      <c r="C2631" s="294" t="s">
        <v>126</v>
      </c>
      <c r="D2631" s="294">
        <v>160</v>
      </c>
      <c r="E2631" s="294">
        <v>160</v>
      </c>
      <c r="F2631" s="294"/>
      <c r="G2631" s="294"/>
      <c r="H2631" s="294"/>
      <c r="I2631" s="287" t="s">
        <v>5651</v>
      </c>
      <c r="J2631" s="576"/>
      <c r="K2631" s="721"/>
      <c r="L2631" s="308"/>
      <c r="M2631" s="308"/>
      <c r="N2631" s="308"/>
      <c r="O2631" s="308"/>
      <c r="P2631" s="308"/>
      <c r="Q2631" s="308"/>
      <c r="R2631" s="308"/>
      <c r="S2631" s="308"/>
      <c r="T2631" s="308"/>
      <c r="U2631" s="308"/>
      <c r="V2631" s="308"/>
      <c r="W2631" s="308"/>
      <c r="X2631" s="308"/>
      <c r="Y2631" s="308"/>
      <c r="Z2631" s="308"/>
    </row>
    <row r="2632" spans="1:26" ht="36" customHeight="1" outlineLevel="1">
      <c r="A2632" s="126">
        <f t="shared" si="95"/>
        <v>2513</v>
      </c>
      <c r="B2632" s="176" t="s">
        <v>5847</v>
      </c>
      <c r="C2632" s="294" t="s">
        <v>126</v>
      </c>
      <c r="D2632" s="294">
        <v>20</v>
      </c>
      <c r="E2632" s="294">
        <v>10</v>
      </c>
      <c r="F2632" s="294">
        <v>10</v>
      </c>
      <c r="G2632" s="111"/>
      <c r="H2632" s="111"/>
      <c r="I2632" s="294" t="s">
        <v>4109</v>
      </c>
      <c r="J2632" s="576"/>
      <c r="K2632" s="721"/>
      <c r="L2632" s="308"/>
      <c r="M2632" s="308"/>
      <c r="N2632" s="308"/>
      <c r="O2632" s="308"/>
      <c r="P2632" s="308"/>
      <c r="Q2632" s="308"/>
      <c r="R2632" s="308"/>
      <c r="S2632" s="308"/>
      <c r="T2632" s="308"/>
      <c r="U2632" s="308"/>
      <c r="V2632" s="308"/>
      <c r="W2632" s="308"/>
      <c r="X2632" s="308"/>
      <c r="Y2632" s="308"/>
      <c r="Z2632" s="308"/>
    </row>
    <row r="2633" spans="1:26" ht="15.75" customHeight="1" outlineLevel="1">
      <c r="A2633" s="426"/>
      <c r="B2633" s="757" t="s">
        <v>5848</v>
      </c>
      <c r="C2633" s="621"/>
      <c r="D2633" s="621"/>
      <c r="E2633" s="621"/>
      <c r="F2633" s="621"/>
      <c r="G2633" s="621"/>
      <c r="H2633" s="621"/>
      <c r="I2633" s="621"/>
      <c r="J2633" s="621"/>
      <c r="K2633" s="621"/>
      <c r="L2633" s="308"/>
      <c r="M2633" s="308"/>
      <c r="N2633" s="308"/>
      <c r="O2633" s="308"/>
      <c r="P2633" s="308"/>
      <c r="Q2633" s="308"/>
      <c r="R2633" s="308"/>
      <c r="S2633" s="308"/>
      <c r="T2633" s="308"/>
      <c r="U2633" s="308"/>
      <c r="V2633" s="308"/>
      <c r="W2633" s="308"/>
      <c r="X2633" s="308"/>
      <c r="Y2633" s="308"/>
      <c r="Z2633" s="308"/>
    </row>
    <row r="2634" spans="1:26" ht="15" customHeight="1" outlineLevel="1">
      <c r="A2634" s="126">
        <f>A2632+1</f>
        <v>2514</v>
      </c>
      <c r="B2634" s="176" t="s">
        <v>5849</v>
      </c>
      <c r="C2634" s="294" t="s">
        <v>126</v>
      </c>
      <c r="D2634" s="294">
        <v>20</v>
      </c>
      <c r="E2634" s="294">
        <v>20</v>
      </c>
      <c r="F2634" s="294"/>
      <c r="G2634" s="294"/>
      <c r="H2634" s="294"/>
      <c r="I2634" s="576" t="s">
        <v>4287</v>
      </c>
      <c r="J2634" s="576" t="s">
        <v>21</v>
      </c>
      <c r="K2634" s="758" t="s">
        <v>5850</v>
      </c>
      <c r="L2634" s="308"/>
      <c r="M2634" s="308"/>
      <c r="N2634" s="308"/>
      <c r="O2634" s="308"/>
      <c r="P2634" s="308"/>
      <c r="Q2634" s="308"/>
      <c r="R2634" s="308"/>
      <c r="S2634" s="308"/>
      <c r="T2634" s="308"/>
      <c r="U2634" s="308"/>
      <c r="V2634" s="308"/>
      <c r="W2634" s="308"/>
      <c r="X2634" s="308"/>
      <c r="Y2634" s="308"/>
      <c r="Z2634" s="308"/>
    </row>
    <row r="2635" spans="1:26" ht="15" outlineLevel="1">
      <c r="A2635" s="126">
        <f t="shared" ref="A2635:A2686" si="96">1+A2634</f>
        <v>2515</v>
      </c>
      <c r="B2635" s="176" t="s">
        <v>5851</v>
      </c>
      <c r="C2635" s="294" t="s">
        <v>126</v>
      </c>
      <c r="D2635" s="294">
        <v>70</v>
      </c>
      <c r="E2635" s="294">
        <v>70</v>
      </c>
      <c r="F2635" s="294"/>
      <c r="G2635" s="294"/>
      <c r="H2635" s="294"/>
      <c r="I2635" s="576"/>
      <c r="J2635" s="576"/>
      <c r="K2635" s="758"/>
      <c r="L2635" s="308"/>
      <c r="M2635" s="308"/>
      <c r="N2635" s="308"/>
      <c r="O2635" s="308"/>
      <c r="P2635" s="308"/>
      <c r="Q2635" s="308"/>
      <c r="R2635" s="308"/>
      <c r="S2635" s="308"/>
      <c r="T2635" s="308"/>
      <c r="U2635" s="308"/>
      <c r="V2635" s="308"/>
      <c r="W2635" s="308"/>
      <c r="X2635" s="308"/>
      <c r="Y2635" s="308"/>
      <c r="Z2635" s="308"/>
    </row>
    <row r="2636" spans="1:26" ht="15" outlineLevel="1">
      <c r="A2636" s="126">
        <f t="shared" si="96"/>
        <v>2516</v>
      </c>
      <c r="B2636" s="176" t="s">
        <v>5852</v>
      </c>
      <c r="C2636" s="294" t="s">
        <v>126</v>
      </c>
      <c r="D2636" s="294">
        <v>30</v>
      </c>
      <c r="E2636" s="294">
        <v>30</v>
      </c>
      <c r="F2636" s="294"/>
      <c r="G2636" s="294"/>
      <c r="H2636" s="294"/>
      <c r="I2636" s="576"/>
      <c r="J2636" s="576"/>
      <c r="K2636" s="758"/>
      <c r="L2636" s="308"/>
      <c r="M2636" s="308"/>
      <c r="N2636" s="308"/>
      <c r="O2636" s="308"/>
      <c r="P2636" s="308"/>
      <c r="Q2636" s="308"/>
      <c r="R2636" s="308"/>
      <c r="S2636" s="308"/>
      <c r="T2636" s="308"/>
      <c r="U2636" s="308"/>
      <c r="V2636" s="308"/>
      <c r="W2636" s="308"/>
      <c r="X2636" s="308"/>
      <c r="Y2636" s="308"/>
      <c r="Z2636" s="308"/>
    </row>
    <row r="2637" spans="1:26" ht="15" outlineLevel="1">
      <c r="A2637" s="126">
        <f t="shared" si="96"/>
        <v>2517</v>
      </c>
      <c r="B2637" s="176" t="s">
        <v>5853</v>
      </c>
      <c r="C2637" s="294" t="s">
        <v>126</v>
      </c>
      <c r="D2637" s="294">
        <v>30</v>
      </c>
      <c r="E2637" s="294">
        <v>30</v>
      </c>
      <c r="F2637" s="294"/>
      <c r="G2637" s="294"/>
      <c r="H2637" s="294"/>
      <c r="I2637" s="576"/>
      <c r="J2637" s="576"/>
      <c r="K2637" s="758"/>
      <c r="L2637" s="308"/>
      <c r="M2637" s="308"/>
      <c r="N2637" s="308"/>
      <c r="O2637" s="308"/>
      <c r="P2637" s="308"/>
      <c r="Q2637" s="308"/>
      <c r="R2637" s="308"/>
      <c r="S2637" s="308"/>
      <c r="T2637" s="308"/>
      <c r="U2637" s="308"/>
      <c r="V2637" s="308"/>
      <c r="W2637" s="308"/>
      <c r="X2637" s="308"/>
      <c r="Y2637" s="308"/>
      <c r="Z2637" s="308"/>
    </row>
    <row r="2638" spans="1:26" ht="15" outlineLevel="1">
      <c r="A2638" s="126">
        <f t="shared" si="96"/>
        <v>2518</v>
      </c>
      <c r="B2638" s="176" t="s">
        <v>5854</v>
      </c>
      <c r="C2638" s="294" t="s">
        <v>126</v>
      </c>
      <c r="D2638" s="294">
        <v>50</v>
      </c>
      <c r="E2638" s="294">
        <v>50</v>
      </c>
      <c r="F2638" s="294"/>
      <c r="G2638" s="294"/>
      <c r="H2638" s="294"/>
      <c r="I2638" s="576"/>
      <c r="J2638" s="576"/>
      <c r="K2638" s="758"/>
      <c r="L2638" s="308"/>
      <c r="M2638" s="308"/>
      <c r="N2638" s="308"/>
      <c r="O2638" s="308"/>
      <c r="P2638" s="308"/>
      <c r="Q2638" s="308"/>
      <c r="R2638" s="308"/>
      <c r="S2638" s="308"/>
      <c r="T2638" s="308"/>
      <c r="U2638" s="308"/>
      <c r="V2638" s="308"/>
      <c r="W2638" s="308"/>
      <c r="X2638" s="308"/>
      <c r="Y2638" s="308"/>
      <c r="Z2638" s="308"/>
    </row>
    <row r="2639" spans="1:26" ht="15" outlineLevel="1">
      <c r="A2639" s="126">
        <f t="shared" si="96"/>
        <v>2519</v>
      </c>
      <c r="B2639" s="176" t="s">
        <v>5855</v>
      </c>
      <c r="C2639" s="294" t="s">
        <v>126</v>
      </c>
      <c r="D2639" s="294">
        <v>50</v>
      </c>
      <c r="E2639" s="294">
        <v>50</v>
      </c>
      <c r="F2639" s="294"/>
      <c r="G2639" s="294"/>
      <c r="H2639" s="294"/>
      <c r="I2639" s="576"/>
      <c r="J2639" s="576"/>
      <c r="K2639" s="758"/>
      <c r="L2639" s="308"/>
      <c r="M2639" s="308"/>
      <c r="N2639" s="308"/>
      <c r="O2639" s="308"/>
      <c r="P2639" s="308"/>
      <c r="Q2639" s="308"/>
      <c r="R2639" s="308"/>
      <c r="S2639" s="308"/>
      <c r="T2639" s="308"/>
      <c r="U2639" s="308"/>
      <c r="V2639" s="308"/>
      <c r="W2639" s="308"/>
      <c r="X2639" s="308"/>
      <c r="Y2639" s="308"/>
      <c r="Z2639" s="308"/>
    </row>
    <row r="2640" spans="1:26" ht="25.5" outlineLevel="1">
      <c r="A2640" s="126">
        <f t="shared" si="96"/>
        <v>2520</v>
      </c>
      <c r="B2640" s="176" t="s">
        <v>5856</v>
      </c>
      <c r="C2640" s="294" t="s">
        <v>126</v>
      </c>
      <c r="D2640" s="294">
        <v>30</v>
      </c>
      <c r="E2640" s="294">
        <v>30</v>
      </c>
      <c r="F2640" s="294"/>
      <c r="G2640" s="294"/>
      <c r="H2640" s="294"/>
      <c r="I2640" s="576"/>
      <c r="J2640" s="576"/>
      <c r="K2640" s="758"/>
      <c r="L2640" s="308"/>
      <c r="M2640" s="308"/>
      <c r="N2640" s="308"/>
      <c r="O2640" s="308"/>
      <c r="P2640" s="308"/>
      <c r="Q2640" s="308"/>
      <c r="R2640" s="308"/>
      <c r="S2640" s="308"/>
      <c r="T2640" s="308"/>
      <c r="U2640" s="308"/>
      <c r="V2640" s="308"/>
      <c r="W2640" s="308"/>
      <c r="X2640" s="308"/>
      <c r="Y2640" s="308"/>
      <c r="Z2640" s="308"/>
    </row>
    <row r="2641" spans="1:26" ht="25.5" outlineLevel="1">
      <c r="A2641" s="126">
        <f t="shared" si="96"/>
        <v>2521</v>
      </c>
      <c r="B2641" s="176" t="s">
        <v>5857</v>
      </c>
      <c r="C2641" s="294" t="s">
        <v>126</v>
      </c>
      <c r="D2641" s="294">
        <v>10</v>
      </c>
      <c r="E2641" s="294">
        <v>10</v>
      </c>
      <c r="F2641" s="294"/>
      <c r="G2641" s="294"/>
      <c r="H2641" s="294"/>
      <c r="I2641" s="576"/>
      <c r="J2641" s="576"/>
      <c r="K2641" s="758"/>
      <c r="L2641" s="308"/>
      <c r="M2641" s="308"/>
      <c r="N2641" s="308"/>
      <c r="O2641" s="308"/>
      <c r="P2641" s="308"/>
      <c r="Q2641" s="308"/>
      <c r="R2641" s="308"/>
      <c r="S2641" s="308"/>
      <c r="T2641" s="308"/>
      <c r="U2641" s="308"/>
      <c r="V2641" s="308"/>
      <c r="W2641" s="308"/>
      <c r="X2641" s="308"/>
      <c r="Y2641" s="308"/>
      <c r="Z2641" s="308"/>
    </row>
    <row r="2642" spans="1:26" ht="25.5" outlineLevel="1">
      <c r="A2642" s="126">
        <f t="shared" si="96"/>
        <v>2522</v>
      </c>
      <c r="B2642" s="176" t="s">
        <v>5858</v>
      </c>
      <c r="C2642" s="294" t="s">
        <v>126</v>
      </c>
      <c r="D2642" s="294">
        <v>4</v>
      </c>
      <c r="E2642" s="294">
        <v>4</v>
      </c>
      <c r="F2642" s="294"/>
      <c r="G2642" s="294"/>
      <c r="H2642" s="294"/>
      <c r="I2642" s="576"/>
      <c r="J2642" s="576"/>
      <c r="K2642" s="758"/>
      <c r="L2642" s="308"/>
      <c r="M2642" s="308"/>
      <c r="N2642" s="308"/>
      <c r="O2642" s="308"/>
      <c r="P2642" s="308"/>
      <c r="Q2642" s="308"/>
      <c r="R2642" s="308"/>
      <c r="S2642" s="308"/>
      <c r="T2642" s="308"/>
      <c r="U2642" s="308"/>
      <c r="V2642" s="308"/>
      <c r="W2642" s="308"/>
      <c r="X2642" s="308"/>
      <c r="Y2642" s="308"/>
      <c r="Z2642" s="308"/>
    </row>
    <row r="2643" spans="1:26" ht="15" outlineLevel="1">
      <c r="A2643" s="126">
        <f t="shared" si="96"/>
        <v>2523</v>
      </c>
      <c r="B2643" s="176" t="s">
        <v>5859</v>
      </c>
      <c r="C2643" s="294" t="s">
        <v>126</v>
      </c>
      <c r="D2643" s="294">
        <v>1</v>
      </c>
      <c r="E2643" s="294">
        <v>1</v>
      </c>
      <c r="F2643" s="294"/>
      <c r="G2643" s="294"/>
      <c r="H2643" s="294"/>
      <c r="I2643" s="576"/>
      <c r="J2643" s="576"/>
      <c r="K2643" s="758"/>
      <c r="L2643" s="308"/>
      <c r="M2643" s="308"/>
      <c r="N2643" s="308"/>
      <c r="O2643" s="308"/>
      <c r="P2643" s="308"/>
      <c r="Q2643" s="308"/>
      <c r="R2643" s="308"/>
      <c r="S2643" s="308"/>
      <c r="T2643" s="308"/>
      <c r="U2643" s="308"/>
      <c r="V2643" s="308"/>
      <c r="W2643" s="308"/>
      <c r="X2643" s="308"/>
      <c r="Y2643" s="308"/>
      <c r="Z2643" s="308"/>
    </row>
    <row r="2644" spans="1:26" ht="15" outlineLevel="1">
      <c r="A2644" s="126">
        <f t="shared" si="96"/>
        <v>2524</v>
      </c>
      <c r="B2644" s="176" t="s">
        <v>5860</v>
      </c>
      <c r="C2644" s="294" t="s">
        <v>126</v>
      </c>
      <c r="D2644" s="294">
        <v>1</v>
      </c>
      <c r="E2644" s="294">
        <v>1</v>
      </c>
      <c r="F2644" s="294"/>
      <c r="G2644" s="294"/>
      <c r="H2644" s="294"/>
      <c r="I2644" s="576"/>
      <c r="J2644" s="576"/>
      <c r="K2644" s="758"/>
      <c r="L2644" s="308"/>
      <c r="M2644" s="308"/>
      <c r="N2644" s="308"/>
      <c r="O2644" s="308"/>
      <c r="P2644" s="308"/>
      <c r="Q2644" s="308"/>
      <c r="R2644" s="308"/>
      <c r="S2644" s="308"/>
      <c r="T2644" s="308"/>
      <c r="U2644" s="308"/>
      <c r="V2644" s="308"/>
      <c r="W2644" s="308"/>
      <c r="X2644" s="308"/>
      <c r="Y2644" s="308"/>
      <c r="Z2644" s="308"/>
    </row>
    <row r="2645" spans="1:26" ht="25.5" outlineLevel="1">
      <c r="A2645" s="126">
        <f t="shared" si="96"/>
        <v>2525</v>
      </c>
      <c r="B2645" s="176" t="s">
        <v>5861</v>
      </c>
      <c r="C2645" s="294" t="s">
        <v>126</v>
      </c>
      <c r="D2645" s="294">
        <v>1</v>
      </c>
      <c r="E2645" s="294">
        <v>1</v>
      </c>
      <c r="F2645" s="294"/>
      <c r="G2645" s="294"/>
      <c r="H2645" s="294"/>
      <c r="I2645" s="576"/>
      <c r="J2645" s="576"/>
      <c r="K2645" s="758"/>
      <c r="L2645" s="308"/>
      <c r="M2645" s="308"/>
      <c r="N2645" s="308"/>
      <c r="O2645" s="308"/>
      <c r="P2645" s="308"/>
      <c r="Q2645" s="308"/>
      <c r="R2645" s="308"/>
      <c r="S2645" s="308"/>
      <c r="T2645" s="308"/>
      <c r="U2645" s="308"/>
      <c r="V2645" s="308"/>
      <c r="W2645" s="308"/>
      <c r="X2645" s="308"/>
      <c r="Y2645" s="308"/>
      <c r="Z2645" s="308"/>
    </row>
    <row r="2646" spans="1:26" ht="15" outlineLevel="1">
      <c r="A2646" s="126">
        <f t="shared" si="96"/>
        <v>2526</v>
      </c>
      <c r="B2646" s="176" t="s">
        <v>5862</v>
      </c>
      <c r="C2646" s="294" t="s">
        <v>126</v>
      </c>
      <c r="D2646" s="294">
        <v>1</v>
      </c>
      <c r="E2646" s="294">
        <v>1</v>
      </c>
      <c r="F2646" s="294"/>
      <c r="G2646" s="294"/>
      <c r="H2646" s="294"/>
      <c r="I2646" s="576"/>
      <c r="J2646" s="576"/>
      <c r="K2646" s="758"/>
      <c r="L2646" s="308"/>
      <c r="M2646" s="308"/>
      <c r="N2646" s="308"/>
      <c r="O2646" s="308"/>
      <c r="P2646" s="308"/>
      <c r="Q2646" s="308"/>
      <c r="R2646" s="308"/>
      <c r="S2646" s="308"/>
      <c r="T2646" s="308"/>
      <c r="U2646" s="308"/>
      <c r="V2646" s="308"/>
      <c r="W2646" s="308"/>
      <c r="X2646" s="308"/>
      <c r="Y2646" s="308"/>
      <c r="Z2646" s="308"/>
    </row>
    <row r="2647" spans="1:26" ht="25.5" outlineLevel="1">
      <c r="A2647" s="126">
        <f t="shared" si="96"/>
        <v>2527</v>
      </c>
      <c r="B2647" s="176" t="s">
        <v>5863</v>
      </c>
      <c r="C2647" s="294" t="s">
        <v>126</v>
      </c>
      <c r="D2647" s="294">
        <v>1</v>
      </c>
      <c r="E2647" s="294">
        <v>1</v>
      </c>
      <c r="F2647" s="294"/>
      <c r="G2647" s="294"/>
      <c r="H2647" s="294"/>
      <c r="I2647" s="576"/>
      <c r="J2647" s="576"/>
      <c r="K2647" s="758"/>
      <c r="L2647" s="308"/>
      <c r="M2647" s="308"/>
      <c r="N2647" s="308"/>
      <c r="O2647" s="308"/>
      <c r="P2647" s="308"/>
      <c r="Q2647" s="308"/>
      <c r="R2647" s="308"/>
      <c r="S2647" s="308"/>
      <c r="T2647" s="308"/>
      <c r="U2647" s="308"/>
      <c r="V2647" s="308"/>
      <c r="W2647" s="308"/>
      <c r="X2647" s="308"/>
      <c r="Y2647" s="308"/>
      <c r="Z2647" s="308"/>
    </row>
    <row r="2648" spans="1:26" ht="24" customHeight="1" outlineLevel="1">
      <c r="A2648" s="126">
        <f t="shared" si="96"/>
        <v>2528</v>
      </c>
      <c r="B2648" s="176" t="s">
        <v>5864</v>
      </c>
      <c r="C2648" s="294" t="s">
        <v>126</v>
      </c>
      <c r="D2648" s="294">
        <v>1</v>
      </c>
      <c r="E2648" s="294">
        <v>1</v>
      </c>
      <c r="F2648" s="294"/>
      <c r="G2648" s="294"/>
      <c r="H2648" s="294"/>
      <c r="I2648" s="576"/>
      <c r="J2648" s="576"/>
      <c r="K2648" s="758"/>
      <c r="L2648" s="308"/>
      <c r="M2648" s="308"/>
      <c r="N2648" s="308"/>
      <c r="O2648" s="308"/>
      <c r="P2648" s="308"/>
      <c r="Q2648" s="308"/>
      <c r="R2648" s="308"/>
      <c r="S2648" s="308"/>
      <c r="T2648" s="308"/>
      <c r="U2648" s="308"/>
      <c r="V2648" s="308"/>
      <c r="W2648" s="308"/>
      <c r="X2648" s="308"/>
      <c r="Y2648" s="308"/>
      <c r="Z2648" s="308"/>
    </row>
    <row r="2649" spans="1:26" ht="24" customHeight="1" outlineLevel="1">
      <c r="A2649" s="126">
        <f t="shared" si="96"/>
        <v>2529</v>
      </c>
      <c r="B2649" s="176" t="s">
        <v>5865</v>
      </c>
      <c r="C2649" s="294" t="s">
        <v>126</v>
      </c>
      <c r="D2649" s="294">
        <v>1</v>
      </c>
      <c r="E2649" s="294">
        <v>1</v>
      </c>
      <c r="F2649" s="294"/>
      <c r="G2649" s="294"/>
      <c r="H2649" s="294"/>
      <c r="I2649" s="576"/>
      <c r="J2649" s="576"/>
      <c r="K2649" s="758"/>
      <c r="L2649" s="308"/>
      <c r="M2649" s="308"/>
      <c r="N2649" s="308"/>
      <c r="O2649" s="308"/>
      <c r="P2649" s="308"/>
      <c r="Q2649" s="308"/>
      <c r="R2649" s="308"/>
      <c r="S2649" s="308"/>
      <c r="T2649" s="308"/>
      <c r="U2649" s="308"/>
      <c r="V2649" s="308"/>
      <c r="W2649" s="308"/>
      <c r="X2649" s="308"/>
      <c r="Y2649" s="308"/>
      <c r="Z2649" s="308"/>
    </row>
    <row r="2650" spans="1:26" ht="24" customHeight="1" outlineLevel="1">
      <c r="A2650" s="126">
        <f t="shared" si="96"/>
        <v>2530</v>
      </c>
      <c r="B2650" s="176" t="s">
        <v>5866</v>
      </c>
      <c r="C2650" s="294" t="s">
        <v>126</v>
      </c>
      <c r="D2650" s="294">
        <v>1</v>
      </c>
      <c r="E2650" s="294">
        <v>1</v>
      </c>
      <c r="F2650" s="294"/>
      <c r="G2650" s="294"/>
      <c r="H2650" s="294"/>
      <c r="I2650" s="576"/>
      <c r="J2650" s="576"/>
      <c r="K2650" s="758"/>
      <c r="L2650" s="308"/>
      <c r="M2650" s="308"/>
      <c r="N2650" s="308"/>
      <c r="O2650" s="308"/>
      <c r="P2650" s="308"/>
      <c r="Q2650" s="308"/>
      <c r="R2650" s="308"/>
      <c r="S2650" s="308"/>
      <c r="T2650" s="308"/>
      <c r="U2650" s="308"/>
      <c r="V2650" s="308"/>
      <c r="W2650" s="308"/>
      <c r="X2650" s="308"/>
      <c r="Y2650" s="308"/>
      <c r="Z2650" s="308"/>
    </row>
    <row r="2651" spans="1:26" ht="26.25" customHeight="1" outlineLevel="1">
      <c r="A2651" s="126">
        <f t="shared" si="96"/>
        <v>2531</v>
      </c>
      <c r="B2651" s="176" t="s">
        <v>5867</v>
      </c>
      <c r="C2651" s="294" t="s">
        <v>126</v>
      </c>
      <c r="D2651" s="294">
        <v>1</v>
      </c>
      <c r="E2651" s="294">
        <v>1</v>
      </c>
      <c r="F2651" s="294"/>
      <c r="G2651" s="294"/>
      <c r="H2651" s="294"/>
      <c r="I2651" s="576"/>
      <c r="J2651" s="576"/>
      <c r="K2651" s="758"/>
      <c r="L2651" s="308"/>
      <c r="M2651" s="308"/>
      <c r="N2651" s="308"/>
      <c r="O2651" s="308"/>
      <c r="P2651" s="308"/>
      <c r="Q2651" s="308"/>
      <c r="R2651" s="308"/>
      <c r="S2651" s="308"/>
      <c r="T2651" s="308"/>
      <c r="U2651" s="308"/>
      <c r="V2651" s="308"/>
      <c r="W2651" s="308"/>
      <c r="X2651" s="308"/>
      <c r="Y2651" s="308"/>
      <c r="Z2651" s="308"/>
    </row>
    <row r="2652" spans="1:26" ht="15" outlineLevel="1">
      <c r="A2652" s="126">
        <f t="shared" si="96"/>
        <v>2532</v>
      </c>
      <c r="B2652" s="176" t="s">
        <v>5868</v>
      </c>
      <c r="C2652" s="294" t="s">
        <v>126</v>
      </c>
      <c r="D2652" s="294">
        <v>10</v>
      </c>
      <c r="E2652" s="294">
        <v>10</v>
      </c>
      <c r="F2652" s="294"/>
      <c r="G2652" s="294"/>
      <c r="H2652" s="294"/>
      <c r="I2652" s="576"/>
      <c r="J2652" s="576"/>
      <c r="K2652" s="758"/>
      <c r="L2652" s="308"/>
      <c r="M2652" s="308"/>
      <c r="N2652" s="308"/>
      <c r="O2652" s="308"/>
      <c r="P2652" s="308"/>
      <c r="Q2652" s="308"/>
      <c r="R2652" s="308"/>
      <c r="S2652" s="308"/>
      <c r="T2652" s="308"/>
      <c r="U2652" s="308"/>
      <c r="V2652" s="308"/>
      <c r="W2652" s="308"/>
      <c r="X2652" s="308"/>
      <c r="Y2652" s="308"/>
      <c r="Z2652" s="308"/>
    </row>
    <row r="2653" spans="1:26" ht="15" outlineLevel="1">
      <c r="A2653" s="126">
        <f t="shared" si="96"/>
        <v>2533</v>
      </c>
      <c r="B2653" s="176" t="s">
        <v>5869</v>
      </c>
      <c r="C2653" s="294" t="s">
        <v>126</v>
      </c>
      <c r="D2653" s="294">
        <v>10</v>
      </c>
      <c r="E2653" s="294">
        <v>10</v>
      </c>
      <c r="F2653" s="294"/>
      <c r="G2653" s="294"/>
      <c r="H2653" s="294"/>
      <c r="I2653" s="576"/>
      <c r="J2653" s="576"/>
      <c r="K2653" s="758"/>
      <c r="L2653" s="308"/>
      <c r="M2653" s="308"/>
      <c r="N2653" s="308"/>
      <c r="O2653" s="308"/>
      <c r="P2653" s="308"/>
      <c r="Q2653" s="308"/>
      <c r="R2653" s="308"/>
      <c r="S2653" s="308"/>
      <c r="T2653" s="308"/>
      <c r="U2653" s="308"/>
      <c r="V2653" s="308"/>
      <c r="W2653" s="308"/>
      <c r="X2653" s="308"/>
      <c r="Y2653" s="308"/>
      <c r="Z2653" s="308"/>
    </row>
    <row r="2654" spans="1:26" ht="15" outlineLevel="1">
      <c r="A2654" s="126">
        <f t="shared" si="96"/>
        <v>2534</v>
      </c>
      <c r="B2654" s="176" t="s">
        <v>5870</v>
      </c>
      <c r="C2654" s="294" t="s">
        <v>126</v>
      </c>
      <c r="D2654" s="294">
        <v>20</v>
      </c>
      <c r="E2654" s="294">
        <v>20</v>
      </c>
      <c r="F2654" s="294"/>
      <c r="G2654" s="294"/>
      <c r="H2654" s="294"/>
      <c r="I2654" s="576"/>
      <c r="J2654" s="576"/>
      <c r="K2654" s="758"/>
      <c r="L2654" s="308"/>
      <c r="M2654" s="308"/>
      <c r="N2654" s="308"/>
      <c r="O2654" s="308"/>
      <c r="P2654" s="308"/>
      <c r="Q2654" s="308"/>
      <c r="R2654" s="308"/>
      <c r="S2654" s="308"/>
      <c r="T2654" s="308"/>
      <c r="U2654" s="308"/>
      <c r="V2654" s="308"/>
      <c r="W2654" s="308"/>
      <c r="X2654" s="308"/>
      <c r="Y2654" s="308"/>
      <c r="Z2654" s="308"/>
    </row>
    <row r="2655" spans="1:26" ht="25.5" outlineLevel="1">
      <c r="A2655" s="126">
        <f t="shared" si="96"/>
        <v>2535</v>
      </c>
      <c r="B2655" s="176" t="s">
        <v>5871</v>
      </c>
      <c r="C2655" s="294" t="s">
        <v>126</v>
      </c>
      <c r="D2655" s="294">
        <v>20</v>
      </c>
      <c r="E2655" s="294">
        <v>20</v>
      </c>
      <c r="F2655" s="294"/>
      <c r="G2655" s="294"/>
      <c r="H2655" s="294"/>
      <c r="I2655" s="576"/>
      <c r="J2655" s="576"/>
      <c r="K2655" s="758"/>
      <c r="L2655" s="308"/>
      <c r="M2655" s="308"/>
      <c r="N2655" s="308"/>
      <c r="O2655" s="308"/>
      <c r="P2655" s="308"/>
      <c r="Q2655" s="308"/>
      <c r="R2655" s="308"/>
      <c r="S2655" s="308"/>
      <c r="T2655" s="308"/>
      <c r="U2655" s="308"/>
      <c r="V2655" s="308"/>
      <c r="W2655" s="308"/>
      <c r="X2655" s="308"/>
      <c r="Y2655" s="308"/>
      <c r="Z2655" s="308"/>
    </row>
    <row r="2656" spans="1:26" ht="25.5" outlineLevel="1">
      <c r="A2656" s="126">
        <f t="shared" si="96"/>
        <v>2536</v>
      </c>
      <c r="B2656" s="176" t="s">
        <v>5872</v>
      </c>
      <c r="C2656" s="294" t="s">
        <v>126</v>
      </c>
      <c r="D2656" s="294">
        <v>40</v>
      </c>
      <c r="E2656" s="294">
        <v>40</v>
      </c>
      <c r="F2656" s="294"/>
      <c r="G2656" s="294"/>
      <c r="H2656" s="294"/>
      <c r="I2656" s="576"/>
      <c r="J2656" s="576"/>
      <c r="K2656" s="758"/>
      <c r="L2656" s="308"/>
      <c r="M2656" s="308"/>
      <c r="N2656" s="308"/>
      <c r="O2656" s="308"/>
      <c r="P2656" s="308"/>
      <c r="Q2656" s="308"/>
      <c r="R2656" s="308"/>
      <c r="S2656" s="308"/>
      <c r="T2656" s="308"/>
      <c r="U2656" s="308"/>
      <c r="V2656" s="308"/>
      <c r="W2656" s="308"/>
      <c r="X2656" s="308"/>
      <c r="Y2656" s="308"/>
      <c r="Z2656" s="308"/>
    </row>
    <row r="2657" spans="1:26" ht="26.25" customHeight="1" outlineLevel="1">
      <c r="A2657" s="126">
        <f t="shared" si="96"/>
        <v>2537</v>
      </c>
      <c r="B2657" s="176" t="s">
        <v>5873</v>
      </c>
      <c r="C2657" s="294" t="s">
        <v>126</v>
      </c>
      <c r="D2657" s="294">
        <v>4</v>
      </c>
      <c r="E2657" s="294">
        <v>4</v>
      </c>
      <c r="F2657" s="294"/>
      <c r="G2657" s="294"/>
      <c r="H2657" s="294"/>
      <c r="I2657" s="576"/>
      <c r="J2657" s="576"/>
      <c r="K2657" s="758"/>
      <c r="L2657" s="308"/>
      <c r="M2657" s="308"/>
      <c r="N2657" s="308"/>
      <c r="O2657" s="308"/>
      <c r="P2657" s="308"/>
      <c r="Q2657" s="308"/>
      <c r="R2657" s="308"/>
      <c r="S2657" s="308"/>
      <c r="T2657" s="308"/>
      <c r="U2657" s="308"/>
      <c r="V2657" s="308"/>
      <c r="W2657" s="308"/>
      <c r="X2657" s="308"/>
      <c r="Y2657" s="308"/>
      <c r="Z2657" s="308"/>
    </row>
    <row r="2658" spans="1:26" ht="25.5" outlineLevel="1">
      <c r="A2658" s="126">
        <f t="shared" si="96"/>
        <v>2538</v>
      </c>
      <c r="B2658" s="176" t="s">
        <v>5874</v>
      </c>
      <c r="C2658" s="294" t="s">
        <v>126</v>
      </c>
      <c r="D2658" s="294">
        <v>3</v>
      </c>
      <c r="E2658" s="294">
        <v>3</v>
      </c>
      <c r="F2658" s="294"/>
      <c r="G2658" s="294"/>
      <c r="H2658" s="294"/>
      <c r="I2658" s="576" t="s">
        <v>4287</v>
      </c>
      <c r="J2658" s="576" t="s">
        <v>21</v>
      </c>
      <c r="K2658" s="758" t="s">
        <v>5850</v>
      </c>
      <c r="L2658" s="308"/>
      <c r="M2658" s="308"/>
      <c r="N2658" s="308"/>
      <c r="O2658" s="308"/>
      <c r="P2658" s="308"/>
      <c r="Q2658" s="308"/>
      <c r="R2658" s="308"/>
      <c r="S2658" s="308"/>
      <c r="T2658" s="308"/>
      <c r="U2658" s="308"/>
      <c r="V2658" s="308"/>
      <c r="W2658" s="308"/>
      <c r="X2658" s="308"/>
      <c r="Y2658" s="308"/>
      <c r="Z2658" s="308"/>
    </row>
    <row r="2659" spans="1:26" ht="25.5" outlineLevel="1">
      <c r="A2659" s="126">
        <f t="shared" si="96"/>
        <v>2539</v>
      </c>
      <c r="B2659" s="176" t="s">
        <v>5875</v>
      </c>
      <c r="C2659" s="294" t="s">
        <v>126</v>
      </c>
      <c r="D2659" s="294">
        <v>3</v>
      </c>
      <c r="E2659" s="294">
        <v>3</v>
      </c>
      <c r="F2659" s="294"/>
      <c r="G2659" s="294"/>
      <c r="H2659" s="294"/>
      <c r="I2659" s="576"/>
      <c r="J2659" s="576"/>
      <c r="K2659" s="758"/>
      <c r="L2659" s="308"/>
      <c r="M2659" s="308"/>
      <c r="N2659" s="308"/>
      <c r="O2659" s="308"/>
      <c r="P2659" s="308"/>
      <c r="Q2659" s="308"/>
      <c r="R2659" s="308"/>
      <c r="S2659" s="308"/>
      <c r="T2659" s="308"/>
      <c r="U2659" s="308"/>
      <c r="V2659" s="308"/>
      <c r="W2659" s="308"/>
      <c r="X2659" s="308"/>
      <c r="Y2659" s="308"/>
      <c r="Z2659" s="308"/>
    </row>
    <row r="2660" spans="1:26" ht="25.5" outlineLevel="1">
      <c r="A2660" s="126">
        <f t="shared" si="96"/>
        <v>2540</v>
      </c>
      <c r="B2660" s="176" t="s">
        <v>5876</v>
      </c>
      <c r="C2660" s="294" t="s">
        <v>126</v>
      </c>
      <c r="D2660" s="294">
        <v>3</v>
      </c>
      <c r="E2660" s="294">
        <v>3</v>
      </c>
      <c r="F2660" s="294"/>
      <c r="G2660" s="294"/>
      <c r="H2660" s="294"/>
      <c r="I2660" s="576"/>
      <c r="J2660" s="576"/>
      <c r="K2660" s="758"/>
      <c r="L2660" s="308"/>
      <c r="M2660" s="308"/>
      <c r="N2660" s="308"/>
      <c r="O2660" s="308"/>
      <c r="P2660" s="308"/>
      <c r="Q2660" s="308"/>
      <c r="R2660" s="308"/>
      <c r="S2660" s="308"/>
      <c r="T2660" s="308"/>
      <c r="U2660" s="308"/>
      <c r="V2660" s="308"/>
      <c r="W2660" s="308"/>
      <c r="X2660" s="308"/>
      <c r="Y2660" s="308"/>
      <c r="Z2660" s="308"/>
    </row>
    <row r="2661" spans="1:26" ht="25.5" outlineLevel="1">
      <c r="A2661" s="126">
        <f t="shared" si="96"/>
        <v>2541</v>
      </c>
      <c r="B2661" s="176" t="s">
        <v>5877</v>
      </c>
      <c r="C2661" s="294" t="s">
        <v>126</v>
      </c>
      <c r="D2661" s="294">
        <v>3</v>
      </c>
      <c r="E2661" s="294">
        <v>3</v>
      </c>
      <c r="F2661" s="294"/>
      <c r="G2661" s="294"/>
      <c r="H2661" s="294"/>
      <c r="I2661" s="576"/>
      <c r="J2661" s="576"/>
      <c r="K2661" s="758"/>
      <c r="L2661" s="308"/>
      <c r="M2661" s="308"/>
      <c r="N2661" s="308"/>
      <c r="O2661" s="308"/>
      <c r="P2661" s="308"/>
      <c r="Q2661" s="308"/>
      <c r="R2661" s="308"/>
      <c r="S2661" s="308"/>
      <c r="T2661" s="308"/>
      <c r="U2661" s="308"/>
      <c r="V2661" s="308"/>
      <c r="W2661" s="308"/>
      <c r="X2661" s="308"/>
      <c r="Y2661" s="308"/>
      <c r="Z2661" s="308"/>
    </row>
    <row r="2662" spans="1:26" ht="25.5" outlineLevel="1">
      <c r="A2662" s="126">
        <f t="shared" si="96"/>
        <v>2542</v>
      </c>
      <c r="B2662" s="176" t="s">
        <v>5878</v>
      </c>
      <c r="C2662" s="294" t="s">
        <v>201</v>
      </c>
      <c r="D2662" s="294">
        <v>4</v>
      </c>
      <c r="E2662" s="294">
        <v>4</v>
      </c>
      <c r="F2662" s="294"/>
      <c r="G2662" s="294"/>
      <c r="H2662" s="294"/>
      <c r="I2662" s="576"/>
      <c r="J2662" s="576"/>
      <c r="K2662" s="758"/>
      <c r="L2662" s="308"/>
      <c r="M2662" s="308"/>
      <c r="N2662" s="308"/>
      <c r="O2662" s="308"/>
      <c r="P2662" s="308"/>
      <c r="Q2662" s="308"/>
      <c r="R2662" s="308"/>
      <c r="S2662" s="308"/>
      <c r="T2662" s="308"/>
      <c r="U2662" s="308"/>
      <c r="V2662" s="308"/>
      <c r="W2662" s="308"/>
      <c r="X2662" s="308"/>
      <c r="Y2662" s="308"/>
      <c r="Z2662" s="308"/>
    </row>
    <row r="2663" spans="1:26" ht="25.5" outlineLevel="1">
      <c r="A2663" s="126">
        <f t="shared" si="96"/>
        <v>2543</v>
      </c>
      <c r="B2663" s="176" t="s">
        <v>5879</v>
      </c>
      <c r="C2663" s="294" t="s">
        <v>201</v>
      </c>
      <c r="D2663" s="294">
        <v>4</v>
      </c>
      <c r="E2663" s="294">
        <v>4</v>
      </c>
      <c r="F2663" s="294"/>
      <c r="G2663" s="294"/>
      <c r="H2663" s="294"/>
      <c r="I2663" s="576"/>
      <c r="J2663" s="576"/>
      <c r="K2663" s="758"/>
      <c r="L2663" s="308"/>
      <c r="M2663" s="308"/>
      <c r="N2663" s="308"/>
      <c r="O2663" s="308"/>
      <c r="P2663" s="308"/>
      <c r="Q2663" s="308"/>
      <c r="R2663" s="308"/>
      <c r="S2663" s="308"/>
      <c r="T2663" s="308"/>
      <c r="U2663" s="308"/>
      <c r="V2663" s="308"/>
      <c r="W2663" s="308"/>
      <c r="X2663" s="308"/>
      <c r="Y2663" s="308"/>
      <c r="Z2663" s="308"/>
    </row>
    <row r="2664" spans="1:26" ht="15" outlineLevel="1">
      <c r="A2664" s="126">
        <f t="shared" si="96"/>
        <v>2544</v>
      </c>
      <c r="B2664" s="176" t="s">
        <v>5880</v>
      </c>
      <c r="C2664" s="294" t="s">
        <v>201</v>
      </c>
      <c r="D2664" s="294">
        <v>2</v>
      </c>
      <c r="E2664" s="294">
        <v>2</v>
      </c>
      <c r="F2664" s="294"/>
      <c r="G2664" s="294"/>
      <c r="H2664" s="294"/>
      <c r="I2664" s="576"/>
      <c r="J2664" s="576"/>
      <c r="K2664" s="758"/>
      <c r="L2664" s="308"/>
      <c r="M2664" s="308"/>
      <c r="N2664" s="308"/>
      <c r="O2664" s="308"/>
      <c r="P2664" s="308"/>
      <c r="Q2664" s="308"/>
      <c r="R2664" s="308"/>
      <c r="S2664" s="308"/>
      <c r="T2664" s="308"/>
      <c r="U2664" s="308"/>
      <c r="V2664" s="308"/>
      <c r="W2664" s="308"/>
      <c r="X2664" s="308"/>
      <c r="Y2664" s="308"/>
      <c r="Z2664" s="308"/>
    </row>
    <row r="2665" spans="1:26" ht="15" outlineLevel="1">
      <c r="A2665" s="126">
        <f t="shared" si="96"/>
        <v>2545</v>
      </c>
      <c r="B2665" s="176" t="s">
        <v>5881</v>
      </c>
      <c r="C2665" s="294" t="s">
        <v>201</v>
      </c>
      <c r="D2665" s="294">
        <v>2</v>
      </c>
      <c r="E2665" s="294">
        <v>2</v>
      </c>
      <c r="F2665" s="294"/>
      <c r="G2665" s="294"/>
      <c r="H2665" s="294"/>
      <c r="I2665" s="576"/>
      <c r="J2665" s="576"/>
      <c r="K2665" s="758"/>
      <c r="L2665" s="308"/>
      <c r="M2665" s="308"/>
      <c r="N2665" s="308"/>
      <c r="O2665" s="308"/>
      <c r="P2665" s="308"/>
      <c r="Q2665" s="308"/>
      <c r="R2665" s="308"/>
      <c r="S2665" s="308"/>
      <c r="T2665" s="308"/>
      <c r="U2665" s="308"/>
      <c r="V2665" s="308"/>
      <c r="W2665" s="308"/>
      <c r="X2665" s="308"/>
      <c r="Y2665" s="308"/>
      <c r="Z2665" s="308"/>
    </row>
    <row r="2666" spans="1:26" ht="15" outlineLevel="1">
      <c r="A2666" s="126">
        <f t="shared" si="96"/>
        <v>2546</v>
      </c>
      <c r="B2666" s="176" t="s">
        <v>5882</v>
      </c>
      <c r="C2666" s="294" t="s">
        <v>201</v>
      </c>
      <c r="D2666" s="294">
        <v>2</v>
      </c>
      <c r="E2666" s="294">
        <v>2</v>
      </c>
      <c r="F2666" s="294"/>
      <c r="G2666" s="294"/>
      <c r="H2666" s="294"/>
      <c r="I2666" s="576"/>
      <c r="J2666" s="576"/>
      <c r="K2666" s="758"/>
      <c r="L2666" s="308"/>
      <c r="M2666" s="308"/>
      <c r="N2666" s="308"/>
      <c r="O2666" s="308"/>
      <c r="P2666" s="308"/>
      <c r="Q2666" s="308"/>
      <c r="R2666" s="308"/>
      <c r="S2666" s="308"/>
      <c r="T2666" s="308"/>
      <c r="U2666" s="308"/>
      <c r="V2666" s="308"/>
      <c r="W2666" s="308"/>
      <c r="X2666" s="308"/>
      <c r="Y2666" s="308"/>
      <c r="Z2666" s="308"/>
    </row>
    <row r="2667" spans="1:26" ht="15" outlineLevel="1">
      <c r="A2667" s="126">
        <f t="shared" si="96"/>
        <v>2547</v>
      </c>
      <c r="B2667" s="176" t="s">
        <v>5883</v>
      </c>
      <c r="C2667" s="294" t="s">
        <v>201</v>
      </c>
      <c r="D2667" s="294">
        <v>2</v>
      </c>
      <c r="E2667" s="294">
        <v>2</v>
      </c>
      <c r="F2667" s="294"/>
      <c r="G2667" s="294"/>
      <c r="H2667" s="294"/>
      <c r="I2667" s="576"/>
      <c r="J2667" s="576"/>
      <c r="K2667" s="758"/>
      <c r="L2667" s="308"/>
      <c r="M2667" s="308"/>
      <c r="N2667" s="308"/>
      <c r="O2667" s="308"/>
      <c r="P2667" s="308"/>
      <c r="Q2667" s="308"/>
      <c r="R2667" s="308"/>
      <c r="S2667" s="308"/>
      <c r="T2667" s="308"/>
      <c r="U2667" s="308"/>
      <c r="V2667" s="308"/>
      <c r="W2667" s="308"/>
      <c r="X2667" s="308"/>
      <c r="Y2667" s="308"/>
      <c r="Z2667" s="308"/>
    </row>
    <row r="2668" spans="1:26" ht="15" outlineLevel="1">
      <c r="A2668" s="126">
        <f t="shared" si="96"/>
        <v>2548</v>
      </c>
      <c r="B2668" s="176" t="s">
        <v>5884</v>
      </c>
      <c r="C2668" s="294" t="s">
        <v>126</v>
      </c>
      <c r="D2668" s="294">
        <v>2</v>
      </c>
      <c r="E2668" s="294">
        <v>2</v>
      </c>
      <c r="F2668" s="294"/>
      <c r="G2668" s="294"/>
      <c r="H2668" s="294"/>
      <c r="I2668" s="576"/>
      <c r="J2668" s="576"/>
      <c r="K2668" s="758"/>
      <c r="L2668" s="308"/>
      <c r="M2668" s="308"/>
      <c r="N2668" s="308"/>
      <c r="O2668" s="308"/>
      <c r="P2668" s="308"/>
      <c r="Q2668" s="308"/>
      <c r="R2668" s="308"/>
      <c r="S2668" s="308"/>
      <c r="T2668" s="308"/>
      <c r="U2668" s="308"/>
      <c r="V2668" s="308"/>
      <c r="W2668" s="308"/>
      <c r="X2668" s="308"/>
      <c r="Y2668" s="308"/>
      <c r="Z2668" s="308"/>
    </row>
    <row r="2669" spans="1:26" ht="25.5" customHeight="1" outlineLevel="1">
      <c r="A2669" s="126">
        <f t="shared" si="96"/>
        <v>2549</v>
      </c>
      <c r="B2669" s="176" t="s">
        <v>5885</v>
      </c>
      <c r="C2669" s="294" t="s">
        <v>126</v>
      </c>
      <c r="D2669" s="294">
        <v>2</v>
      </c>
      <c r="E2669" s="294">
        <v>2</v>
      </c>
      <c r="F2669" s="294"/>
      <c r="G2669" s="294"/>
      <c r="H2669" s="294"/>
      <c r="I2669" s="576"/>
      <c r="J2669" s="576"/>
      <c r="K2669" s="758"/>
      <c r="L2669" s="308"/>
      <c r="M2669" s="308"/>
      <c r="N2669" s="308"/>
      <c r="O2669" s="308"/>
      <c r="P2669" s="308"/>
      <c r="Q2669" s="308"/>
      <c r="R2669" s="308"/>
      <c r="S2669" s="308"/>
      <c r="T2669" s="308"/>
      <c r="U2669" s="308"/>
      <c r="V2669" s="308"/>
      <c r="W2669" s="308"/>
      <c r="X2669" s="308"/>
      <c r="Y2669" s="308"/>
      <c r="Z2669" s="308"/>
    </row>
    <row r="2670" spans="1:26" ht="15" outlineLevel="1">
      <c r="A2670" s="126">
        <f t="shared" si="96"/>
        <v>2550</v>
      </c>
      <c r="B2670" s="176" t="s">
        <v>5886</v>
      </c>
      <c r="C2670" s="294" t="s">
        <v>126</v>
      </c>
      <c r="D2670" s="294">
        <v>5</v>
      </c>
      <c r="E2670" s="294">
        <v>5</v>
      </c>
      <c r="F2670" s="294"/>
      <c r="G2670" s="294"/>
      <c r="H2670" s="294"/>
      <c r="I2670" s="576"/>
      <c r="J2670" s="576"/>
      <c r="K2670" s="758"/>
      <c r="L2670" s="308"/>
      <c r="M2670" s="308"/>
      <c r="N2670" s="308"/>
      <c r="O2670" s="308"/>
      <c r="P2670" s="308"/>
      <c r="Q2670" s="308"/>
      <c r="R2670" s="308"/>
      <c r="S2670" s="308"/>
      <c r="T2670" s="308"/>
      <c r="U2670" s="308"/>
      <c r="V2670" s="308"/>
      <c r="W2670" s="308"/>
      <c r="X2670" s="308"/>
      <c r="Y2670" s="308"/>
      <c r="Z2670" s="308"/>
    </row>
    <row r="2671" spans="1:26" ht="15" outlineLevel="1">
      <c r="A2671" s="126">
        <f t="shared" si="96"/>
        <v>2551</v>
      </c>
      <c r="B2671" s="176" t="s">
        <v>5887</v>
      </c>
      <c r="C2671" s="294" t="s">
        <v>126</v>
      </c>
      <c r="D2671" s="294">
        <v>5</v>
      </c>
      <c r="E2671" s="294">
        <v>5</v>
      </c>
      <c r="F2671" s="294"/>
      <c r="G2671" s="294"/>
      <c r="H2671" s="294"/>
      <c r="I2671" s="576"/>
      <c r="J2671" s="576"/>
      <c r="K2671" s="758"/>
      <c r="L2671" s="308"/>
      <c r="M2671" s="308"/>
      <c r="N2671" s="308"/>
      <c r="O2671" s="308"/>
      <c r="P2671" s="308"/>
      <c r="Q2671" s="308"/>
      <c r="R2671" s="308"/>
      <c r="S2671" s="308"/>
      <c r="T2671" s="308"/>
      <c r="U2671" s="308"/>
      <c r="V2671" s="308"/>
      <c r="W2671" s="308"/>
      <c r="X2671" s="308"/>
      <c r="Y2671" s="308"/>
      <c r="Z2671" s="308"/>
    </row>
    <row r="2672" spans="1:26" ht="24.75" customHeight="1" outlineLevel="1">
      <c r="A2672" s="126">
        <f t="shared" si="96"/>
        <v>2552</v>
      </c>
      <c r="B2672" s="176" t="s">
        <v>5888</v>
      </c>
      <c r="C2672" s="294" t="s">
        <v>126</v>
      </c>
      <c r="D2672" s="294">
        <v>20</v>
      </c>
      <c r="E2672" s="294">
        <v>20</v>
      </c>
      <c r="F2672" s="294"/>
      <c r="G2672" s="294"/>
      <c r="H2672" s="294"/>
      <c r="I2672" s="576"/>
      <c r="J2672" s="576"/>
      <c r="K2672" s="758"/>
      <c r="L2672" s="308"/>
      <c r="M2672" s="308"/>
      <c r="N2672" s="308"/>
      <c r="O2672" s="308"/>
      <c r="P2672" s="308"/>
      <c r="Q2672" s="308"/>
      <c r="R2672" s="308"/>
      <c r="S2672" s="308"/>
      <c r="T2672" s="308"/>
      <c r="U2672" s="308"/>
      <c r="V2672" s="308"/>
      <c r="W2672" s="308"/>
      <c r="X2672" s="308"/>
      <c r="Y2672" s="308"/>
      <c r="Z2672" s="308"/>
    </row>
    <row r="2673" spans="1:26" ht="23.25" customHeight="1" outlineLevel="1">
      <c r="A2673" s="126">
        <f t="shared" si="96"/>
        <v>2553</v>
      </c>
      <c r="B2673" s="176" t="s">
        <v>5889</v>
      </c>
      <c r="C2673" s="294" t="s">
        <v>126</v>
      </c>
      <c r="D2673" s="294">
        <v>30</v>
      </c>
      <c r="E2673" s="294">
        <v>30</v>
      </c>
      <c r="F2673" s="294"/>
      <c r="G2673" s="294"/>
      <c r="H2673" s="294"/>
      <c r="I2673" s="576"/>
      <c r="J2673" s="576"/>
      <c r="K2673" s="758"/>
      <c r="L2673" s="308"/>
      <c r="M2673" s="308"/>
      <c r="N2673" s="308"/>
      <c r="O2673" s="308"/>
      <c r="P2673" s="308"/>
      <c r="Q2673" s="308"/>
      <c r="R2673" s="308"/>
      <c r="S2673" s="308"/>
      <c r="T2673" s="308"/>
      <c r="U2673" s="308"/>
      <c r="V2673" s="308"/>
      <c r="W2673" s="308"/>
      <c r="X2673" s="308"/>
      <c r="Y2673" s="308"/>
      <c r="Z2673" s="308"/>
    </row>
    <row r="2674" spans="1:26" ht="21.75" customHeight="1" outlineLevel="1">
      <c r="A2674" s="126">
        <f t="shared" si="96"/>
        <v>2554</v>
      </c>
      <c r="B2674" s="176" t="s">
        <v>5890</v>
      </c>
      <c r="C2674" s="294" t="s">
        <v>126</v>
      </c>
      <c r="D2674" s="294">
        <v>10</v>
      </c>
      <c r="E2674" s="294">
        <v>10</v>
      </c>
      <c r="F2674" s="294"/>
      <c r="G2674" s="294"/>
      <c r="H2674" s="294"/>
      <c r="I2674" s="576"/>
      <c r="J2674" s="576"/>
      <c r="K2674" s="758"/>
      <c r="L2674" s="308"/>
      <c r="M2674" s="308"/>
      <c r="N2674" s="308"/>
      <c r="O2674" s="308"/>
      <c r="P2674" s="308"/>
      <c r="Q2674" s="308"/>
      <c r="R2674" s="308"/>
      <c r="S2674" s="308"/>
      <c r="T2674" s="308"/>
      <c r="U2674" s="308"/>
      <c r="V2674" s="308"/>
      <c r="W2674" s="308"/>
      <c r="X2674" s="308"/>
      <c r="Y2674" s="308"/>
      <c r="Z2674" s="308"/>
    </row>
    <row r="2675" spans="1:26" ht="21.75" customHeight="1" outlineLevel="1">
      <c r="A2675" s="126">
        <f t="shared" si="96"/>
        <v>2555</v>
      </c>
      <c r="B2675" s="176" t="s">
        <v>5891</v>
      </c>
      <c r="C2675" s="294" t="s">
        <v>126</v>
      </c>
      <c r="D2675" s="294">
        <v>10</v>
      </c>
      <c r="E2675" s="294">
        <v>10</v>
      </c>
      <c r="F2675" s="294"/>
      <c r="G2675" s="294"/>
      <c r="H2675" s="294"/>
      <c r="I2675" s="576"/>
      <c r="J2675" s="576"/>
      <c r="K2675" s="758"/>
      <c r="L2675" s="308"/>
      <c r="M2675" s="308"/>
      <c r="N2675" s="308"/>
      <c r="O2675" s="308"/>
      <c r="P2675" s="308"/>
      <c r="Q2675" s="308"/>
      <c r="R2675" s="308"/>
      <c r="S2675" s="308"/>
      <c r="T2675" s="308"/>
      <c r="U2675" s="308"/>
      <c r="V2675" s="308"/>
      <c r="W2675" s="308"/>
      <c r="X2675" s="308"/>
      <c r="Y2675" s="308"/>
      <c r="Z2675" s="308"/>
    </row>
    <row r="2676" spans="1:26" ht="23.25" customHeight="1" outlineLevel="1">
      <c r="A2676" s="126">
        <f t="shared" si="96"/>
        <v>2556</v>
      </c>
      <c r="B2676" s="176" t="s">
        <v>5892</v>
      </c>
      <c r="C2676" s="294" t="s">
        <v>126</v>
      </c>
      <c r="D2676" s="294">
        <v>10</v>
      </c>
      <c r="E2676" s="294">
        <v>10</v>
      </c>
      <c r="F2676" s="294"/>
      <c r="G2676" s="294"/>
      <c r="H2676" s="294"/>
      <c r="I2676" s="576"/>
      <c r="J2676" s="576"/>
      <c r="K2676" s="758"/>
      <c r="L2676" s="308"/>
      <c r="M2676" s="308"/>
      <c r="N2676" s="308"/>
      <c r="O2676" s="308"/>
      <c r="P2676" s="308"/>
      <c r="Q2676" s="308"/>
      <c r="R2676" s="308"/>
      <c r="S2676" s="308"/>
      <c r="T2676" s="308"/>
      <c r="U2676" s="308"/>
      <c r="V2676" s="308"/>
      <c r="W2676" s="308"/>
      <c r="X2676" s="308"/>
      <c r="Y2676" s="308"/>
      <c r="Z2676" s="308"/>
    </row>
    <row r="2677" spans="1:26" ht="59.25" customHeight="1" outlineLevel="1">
      <c r="A2677" s="126">
        <f t="shared" si="96"/>
        <v>2557</v>
      </c>
      <c r="B2677" s="176" t="s">
        <v>5893</v>
      </c>
      <c r="C2677" s="294" t="s">
        <v>201</v>
      </c>
      <c r="D2677" s="294">
        <v>10</v>
      </c>
      <c r="E2677" s="294">
        <v>10</v>
      </c>
      <c r="F2677" s="294"/>
      <c r="G2677" s="294"/>
      <c r="H2677" s="294"/>
      <c r="I2677" s="576"/>
      <c r="J2677" s="576"/>
      <c r="K2677" s="758"/>
      <c r="L2677" s="308"/>
      <c r="M2677" s="308"/>
      <c r="N2677" s="308"/>
      <c r="O2677" s="308"/>
      <c r="P2677" s="308"/>
      <c r="Q2677" s="308"/>
      <c r="R2677" s="308"/>
      <c r="S2677" s="308"/>
      <c r="T2677" s="308"/>
      <c r="U2677" s="308"/>
      <c r="V2677" s="308"/>
      <c r="W2677" s="308"/>
      <c r="X2677" s="308"/>
      <c r="Y2677" s="308"/>
      <c r="Z2677" s="308"/>
    </row>
    <row r="2678" spans="1:26" ht="21.75" customHeight="1" outlineLevel="1">
      <c r="A2678" s="126">
        <f t="shared" si="96"/>
        <v>2558</v>
      </c>
      <c r="B2678" s="176" t="s">
        <v>5894</v>
      </c>
      <c r="C2678" s="294" t="s">
        <v>126</v>
      </c>
      <c r="D2678" s="294">
        <v>120</v>
      </c>
      <c r="E2678" s="294">
        <v>120</v>
      </c>
      <c r="F2678" s="294"/>
      <c r="G2678" s="294"/>
      <c r="H2678" s="294"/>
      <c r="I2678" s="576"/>
      <c r="J2678" s="576"/>
      <c r="K2678" s="758"/>
      <c r="L2678" s="308"/>
      <c r="M2678" s="308"/>
      <c r="N2678" s="308"/>
      <c r="O2678" s="308"/>
      <c r="P2678" s="308"/>
      <c r="Q2678" s="308"/>
      <c r="R2678" s="308"/>
      <c r="S2678" s="308"/>
      <c r="T2678" s="308"/>
      <c r="U2678" s="308"/>
      <c r="V2678" s="308"/>
      <c r="W2678" s="308"/>
      <c r="X2678" s="308"/>
      <c r="Y2678" s="308"/>
      <c r="Z2678" s="308"/>
    </row>
    <row r="2679" spans="1:26" ht="23.25" customHeight="1" outlineLevel="1">
      <c r="A2679" s="126">
        <f t="shared" si="96"/>
        <v>2559</v>
      </c>
      <c r="B2679" s="176" t="s">
        <v>5895</v>
      </c>
      <c r="C2679" s="294" t="s">
        <v>126</v>
      </c>
      <c r="D2679" s="294">
        <v>100</v>
      </c>
      <c r="E2679" s="294">
        <v>100</v>
      </c>
      <c r="F2679" s="294"/>
      <c r="G2679" s="294"/>
      <c r="H2679" s="294"/>
      <c r="I2679" s="576"/>
      <c r="J2679" s="576"/>
      <c r="K2679" s="758"/>
      <c r="L2679" s="308"/>
      <c r="M2679" s="308"/>
      <c r="N2679" s="308"/>
      <c r="O2679" s="308"/>
      <c r="P2679" s="308"/>
      <c r="Q2679" s="308"/>
      <c r="R2679" s="308"/>
      <c r="S2679" s="308"/>
      <c r="T2679" s="308"/>
      <c r="U2679" s="308"/>
      <c r="V2679" s="308"/>
      <c r="W2679" s="308"/>
      <c r="X2679" s="308"/>
      <c r="Y2679" s="308"/>
      <c r="Z2679" s="308"/>
    </row>
    <row r="2680" spans="1:26" ht="23.25" customHeight="1" outlineLevel="1">
      <c r="A2680" s="126">
        <f t="shared" si="96"/>
        <v>2560</v>
      </c>
      <c r="B2680" s="176" t="s">
        <v>5896</v>
      </c>
      <c r="C2680" s="294" t="s">
        <v>126</v>
      </c>
      <c r="D2680" s="294">
        <v>2</v>
      </c>
      <c r="E2680" s="294">
        <v>2</v>
      </c>
      <c r="F2680" s="294"/>
      <c r="G2680" s="294"/>
      <c r="H2680" s="294"/>
      <c r="I2680" s="576"/>
      <c r="J2680" s="576"/>
      <c r="K2680" s="758"/>
      <c r="L2680" s="308"/>
      <c r="M2680" s="308"/>
      <c r="N2680" s="308"/>
      <c r="O2680" s="308"/>
      <c r="P2680" s="308"/>
      <c r="Q2680" s="308"/>
      <c r="R2680" s="308"/>
      <c r="S2680" s="308"/>
      <c r="T2680" s="308"/>
      <c r="U2680" s="308"/>
      <c r="V2680" s="308"/>
      <c r="W2680" s="308"/>
      <c r="X2680" s="308"/>
      <c r="Y2680" s="308"/>
      <c r="Z2680" s="308"/>
    </row>
    <row r="2681" spans="1:26" ht="21.75" customHeight="1" outlineLevel="1">
      <c r="A2681" s="126">
        <f t="shared" si="96"/>
        <v>2561</v>
      </c>
      <c r="B2681" s="176" t="s">
        <v>5897</v>
      </c>
      <c r="C2681" s="294" t="s">
        <v>126</v>
      </c>
      <c r="D2681" s="294">
        <v>2</v>
      </c>
      <c r="E2681" s="294">
        <v>2</v>
      </c>
      <c r="F2681" s="294"/>
      <c r="G2681" s="294"/>
      <c r="H2681" s="294"/>
      <c r="I2681" s="576"/>
      <c r="J2681" s="576"/>
      <c r="K2681" s="758"/>
      <c r="L2681" s="308"/>
      <c r="M2681" s="308"/>
      <c r="N2681" s="308"/>
      <c r="O2681" s="308"/>
      <c r="P2681" s="308"/>
      <c r="Q2681" s="308"/>
      <c r="R2681" s="308"/>
      <c r="S2681" s="308"/>
      <c r="T2681" s="308"/>
      <c r="U2681" s="308"/>
      <c r="V2681" s="308"/>
      <c r="W2681" s="308"/>
      <c r="X2681" s="308"/>
      <c r="Y2681" s="308"/>
      <c r="Z2681" s="308"/>
    </row>
    <row r="2682" spans="1:26" ht="35.25" customHeight="1" outlineLevel="1">
      <c r="A2682" s="126">
        <f t="shared" si="96"/>
        <v>2562</v>
      </c>
      <c r="B2682" s="176" t="s">
        <v>5898</v>
      </c>
      <c r="C2682" s="294" t="s">
        <v>126</v>
      </c>
      <c r="D2682" s="294">
        <v>2</v>
      </c>
      <c r="E2682" s="294">
        <v>2</v>
      </c>
      <c r="F2682" s="294"/>
      <c r="G2682" s="294"/>
      <c r="H2682" s="294"/>
      <c r="I2682" s="576"/>
      <c r="J2682" s="576"/>
      <c r="K2682" s="758"/>
      <c r="L2682" s="308"/>
      <c r="M2682" s="308"/>
      <c r="N2682" s="308"/>
      <c r="O2682" s="308"/>
      <c r="P2682" s="308"/>
      <c r="Q2682" s="308"/>
      <c r="R2682" s="308"/>
      <c r="S2682" s="308"/>
      <c r="T2682" s="308"/>
      <c r="U2682" s="308"/>
      <c r="V2682" s="308"/>
      <c r="W2682" s="308"/>
      <c r="X2682" s="308"/>
      <c r="Y2682" s="308"/>
      <c r="Z2682" s="308"/>
    </row>
    <row r="2683" spans="1:26" ht="23.25" customHeight="1" outlineLevel="1">
      <c r="A2683" s="126">
        <f t="shared" si="96"/>
        <v>2563</v>
      </c>
      <c r="B2683" s="176" t="s">
        <v>5899</v>
      </c>
      <c r="C2683" s="294" t="s">
        <v>126</v>
      </c>
      <c r="D2683" s="294">
        <v>400</v>
      </c>
      <c r="E2683" s="294">
        <v>400</v>
      </c>
      <c r="F2683" s="294"/>
      <c r="G2683" s="294"/>
      <c r="H2683" s="294"/>
      <c r="I2683" s="576"/>
      <c r="J2683" s="576"/>
      <c r="K2683" s="758"/>
      <c r="L2683" s="308"/>
      <c r="M2683" s="308"/>
      <c r="N2683" s="308"/>
      <c r="O2683" s="308"/>
      <c r="P2683" s="308"/>
      <c r="Q2683" s="308"/>
      <c r="R2683" s="308"/>
      <c r="S2683" s="308"/>
      <c r="T2683" s="308"/>
      <c r="U2683" s="308"/>
      <c r="V2683" s="308"/>
      <c r="W2683" s="308"/>
      <c r="X2683" s="308"/>
      <c r="Y2683" s="308"/>
      <c r="Z2683" s="308"/>
    </row>
    <row r="2684" spans="1:26" ht="23.25" customHeight="1" outlineLevel="1">
      <c r="A2684" s="126">
        <f t="shared" si="96"/>
        <v>2564</v>
      </c>
      <c r="B2684" s="176" t="s">
        <v>5900</v>
      </c>
      <c r="C2684" s="294" t="s">
        <v>126</v>
      </c>
      <c r="D2684" s="294">
        <v>400</v>
      </c>
      <c r="E2684" s="294">
        <v>400</v>
      </c>
      <c r="F2684" s="294"/>
      <c r="G2684" s="294"/>
      <c r="H2684" s="294"/>
      <c r="I2684" s="576"/>
      <c r="J2684" s="576"/>
      <c r="K2684" s="758"/>
      <c r="L2684" s="308"/>
      <c r="M2684" s="308"/>
      <c r="N2684" s="308"/>
      <c r="O2684" s="308"/>
      <c r="P2684" s="308"/>
      <c r="Q2684" s="308"/>
      <c r="R2684" s="308"/>
      <c r="S2684" s="308"/>
      <c r="T2684" s="308"/>
      <c r="U2684" s="308"/>
      <c r="V2684" s="308"/>
      <c r="W2684" s="308"/>
      <c r="X2684" s="308"/>
      <c r="Y2684" s="308"/>
      <c r="Z2684" s="308"/>
    </row>
    <row r="2685" spans="1:26" ht="27" customHeight="1" outlineLevel="1">
      <c r="A2685" s="126">
        <f t="shared" si="96"/>
        <v>2565</v>
      </c>
      <c r="B2685" s="176" t="s">
        <v>5901</v>
      </c>
      <c r="C2685" s="294" t="s">
        <v>126</v>
      </c>
      <c r="D2685" s="294">
        <v>50</v>
      </c>
      <c r="E2685" s="294">
        <v>50</v>
      </c>
      <c r="F2685" s="294"/>
      <c r="G2685" s="294"/>
      <c r="H2685" s="294"/>
      <c r="I2685" s="576"/>
      <c r="J2685" s="576"/>
      <c r="K2685" s="758"/>
      <c r="L2685" s="308"/>
      <c r="M2685" s="308"/>
      <c r="N2685" s="308"/>
      <c r="O2685" s="308"/>
      <c r="P2685" s="308"/>
      <c r="Q2685" s="308"/>
      <c r="R2685" s="308"/>
      <c r="S2685" s="308"/>
      <c r="T2685" s="308"/>
      <c r="U2685" s="308"/>
      <c r="V2685" s="308"/>
      <c r="W2685" s="308"/>
      <c r="X2685" s="308"/>
      <c r="Y2685" s="308"/>
      <c r="Z2685" s="308"/>
    </row>
    <row r="2686" spans="1:26" ht="21.75" customHeight="1" outlineLevel="1">
      <c r="A2686" s="126">
        <f t="shared" si="96"/>
        <v>2566</v>
      </c>
      <c r="B2686" s="176" t="s">
        <v>5902</v>
      </c>
      <c r="C2686" s="294" t="s">
        <v>126</v>
      </c>
      <c r="D2686" s="294">
        <v>12</v>
      </c>
      <c r="E2686" s="294">
        <v>12</v>
      </c>
      <c r="F2686" s="294"/>
      <c r="G2686" s="294"/>
      <c r="H2686" s="294"/>
      <c r="I2686" s="576"/>
      <c r="J2686" s="576"/>
      <c r="K2686" s="758"/>
      <c r="L2686" s="308"/>
      <c r="M2686" s="308"/>
      <c r="N2686" s="308"/>
      <c r="O2686" s="308"/>
      <c r="P2686" s="308"/>
      <c r="Q2686" s="308"/>
      <c r="R2686" s="308"/>
      <c r="S2686" s="308"/>
      <c r="T2686" s="308"/>
      <c r="U2686" s="308"/>
      <c r="V2686" s="308"/>
      <c r="W2686" s="308"/>
      <c r="X2686" s="308"/>
      <c r="Y2686" s="308"/>
      <c r="Z2686" s="308"/>
    </row>
    <row r="2687" spans="1:26" ht="15.75" customHeight="1" outlineLevel="1">
      <c r="A2687" s="426"/>
      <c r="B2687" s="757" t="s">
        <v>5903</v>
      </c>
      <c r="C2687" s="621"/>
      <c r="D2687" s="621"/>
      <c r="E2687" s="621"/>
      <c r="F2687" s="621"/>
      <c r="G2687" s="621"/>
      <c r="H2687" s="621"/>
      <c r="I2687" s="621"/>
      <c r="J2687" s="621"/>
      <c r="K2687" s="621"/>
      <c r="L2687" s="308"/>
      <c r="M2687" s="308"/>
      <c r="N2687" s="308"/>
      <c r="O2687" s="308"/>
      <c r="P2687" s="308"/>
      <c r="Q2687" s="308"/>
      <c r="R2687" s="308"/>
      <c r="S2687" s="308"/>
      <c r="T2687" s="308"/>
      <c r="U2687" s="308"/>
      <c r="V2687" s="308"/>
      <c r="W2687" s="308"/>
      <c r="X2687" s="308"/>
      <c r="Y2687" s="308"/>
      <c r="Z2687" s="308"/>
    </row>
    <row r="2688" spans="1:26" ht="15" outlineLevel="1">
      <c r="A2688" s="126">
        <f>A2686+1</f>
        <v>2567</v>
      </c>
      <c r="B2688" s="176" t="s">
        <v>5904</v>
      </c>
      <c r="C2688" s="294" t="s">
        <v>126</v>
      </c>
      <c r="D2688" s="294">
        <v>2</v>
      </c>
      <c r="E2688" s="294">
        <v>2</v>
      </c>
      <c r="F2688" s="294"/>
      <c r="G2688" s="294"/>
      <c r="H2688" s="294"/>
      <c r="I2688" s="294" t="s">
        <v>4287</v>
      </c>
      <c r="J2688" s="576" t="s">
        <v>21</v>
      </c>
      <c r="K2688" s="624" t="s">
        <v>5905</v>
      </c>
      <c r="L2688" s="308"/>
      <c r="M2688" s="308"/>
      <c r="N2688" s="308"/>
      <c r="O2688" s="308"/>
      <c r="P2688" s="308"/>
      <c r="Q2688" s="308"/>
      <c r="R2688" s="308"/>
      <c r="S2688" s="308"/>
      <c r="T2688" s="308"/>
      <c r="U2688" s="308"/>
      <c r="V2688" s="308"/>
      <c r="W2688" s="308"/>
      <c r="X2688" s="308"/>
      <c r="Y2688" s="308"/>
      <c r="Z2688" s="308"/>
    </row>
    <row r="2689" spans="1:26" ht="36.75" customHeight="1" outlineLevel="1">
      <c r="A2689" s="126">
        <f t="shared" ref="A2689:A2715" si="97">1+A2688</f>
        <v>2568</v>
      </c>
      <c r="B2689" s="176" t="s">
        <v>5906</v>
      </c>
      <c r="C2689" s="294" t="s">
        <v>126</v>
      </c>
      <c r="D2689" s="294">
        <v>8</v>
      </c>
      <c r="E2689" s="294">
        <v>8</v>
      </c>
      <c r="F2689" s="294"/>
      <c r="G2689" s="294"/>
      <c r="H2689" s="294"/>
      <c r="I2689" s="294" t="s">
        <v>4287</v>
      </c>
      <c r="J2689" s="581"/>
      <c r="K2689" s="581"/>
      <c r="L2689" s="308"/>
      <c r="M2689" s="308"/>
      <c r="N2689" s="308"/>
      <c r="O2689" s="308"/>
      <c r="P2689" s="308"/>
      <c r="Q2689" s="308"/>
      <c r="R2689" s="308"/>
      <c r="S2689" s="308"/>
      <c r="T2689" s="308"/>
      <c r="U2689" s="308"/>
      <c r="V2689" s="308"/>
      <c r="W2689" s="308"/>
      <c r="X2689" s="308"/>
      <c r="Y2689" s="308"/>
      <c r="Z2689" s="308"/>
    </row>
    <row r="2690" spans="1:26" ht="32.25" customHeight="1" outlineLevel="1">
      <c r="A2690" s="126">
        <f t="shared" si="97"/>
        <v>2569</v>
      </c>
      <c r="B2690" s="176" t="s">
        <v>5907</v>
      </c>
      <c r="C2690" s="294" t="s">
        <v>126</v>
      </c>
      <c r="D2690" s="294">
        <v>8</v>
      </c>
      <c r="E2690" s="294">
        <v>8</v>
      </c>
      <c r="F2690" s="294"/>
      <c r="G2690" s="294"/>
      <c r="H2690" s="294"/>
      <c r="I2690" s="294" t="s">
        <v>4287</v>
      </c>
      <c r="J2690" s="581"/>
      <c r="K2690" s="581"/>
      <c r="L2690" s="308"/>
      <c r="M2690" s="308"/>
      <c r="N2690" s="308"/>
      <c r="O2690" s="308"/>
      <c r="P2690" s="308"/>
      <c r="Q2690" s="308"/>
      <c r="R2690" s="308"/>
      <c r="S2690" s="308"/>
      <c r="T2690" s="308"/>
      <c r="U2690" s="308"/>
      <c r="V2690" s="308"/>
      <c r="W2690" s="308"/>
      <c r="X2690" s="308"/>
      <c r="Y2690" s="308"/>
      <c r="Z2690" s="308"/>
    </row>
    <row r="2691" spans="1:26" ht="24.75" customHeight="1" outlineLevel="1">
      <c r="A2691" s="126">
        <f t="shared" si="97"/>
        <v>2570</v>
      </c>
      <c r="B2691" s="176" t="s">
        <v>5908</v>
      </c>
      <c r="C2691" s="294" t="s">
        <v>126</v>
      </c>
      <c r="D2691" s="294">
        <v>25</v>
      </c>
      <c r="E2691" s="294">
        <v>25</v>
      </c>
      <c r="F2691" s="294"/>
      <c r="G2691" s="294"/>
      <c r="H2691" s="294"/>
      <c r="I2691" s="294" t="s">
        <v>4287</v>
      </c>
      <c r="J2691" s="581"/>
      <c r="K2691" s="581"/>
      <c r="L2691" s="308"/>
      <c r="M2691" s="308"/>
      <c r="N2691" s="308"/>
      <c r="O2691" s="308"/>
      <c r="P2691" s="308"/>
      <c r="Q2691" s="308"/>
      <c r="R2691" s="308"/>
      <c r="S2691" s="308"/>
      <c r="T2691" s="308"/>
      <c r="U2691" s="308"/>
      <c r="V2691" s="308"/>
      <c r="W2691" s="308"/>
      <c r="X2691" s="308"/>
      <c r="Y2691" s="308"/>
      <c r="Z2691" s="308"/>
    </row>
    <row r="2692" spans="1:26" ht="15" outlineLevel="1">
      <c r="A2692" s="126">
        <f t="shared" si="97"/>
        <v>2571</v>
      </c>
      <c r="B2692" s="176" t="s">
        <v>5909</v>
      </c>
      <c r="C2692" s="294" t="s">
        <v>126</v>
      </c>
      <c r="D2692" s="294">
        <v>20</v>
      </c>
      <c r="E2692" s="294">
        <v>20</v>
      </c>
      <c r="F2692" s="294"/>
      <c r="G2692" s="294"/>
      <c r="H2692" s="294"/>
      <c r="I2692" s="294" t="s">
        <v>4287</v>
      </c>
      <c r="J2692" s="581"/>
      <c r="K2692" s="581"/>
      <c r="L2692" s="308"/>
      <c r="M2692" s="308"/>
      <c r="N2692" s="308"/>
      <c r="O2692" s="308"/>
      <c r="P2692" s="308"/>
      <c r="Q2692" s="308"/>
      <c r="R2692" s="308"/>
      <c r="S2692" s="308"/>
      <c r="T2692" s="308"/>
      <c r="U2692" s="308"/>
      <c r="V2692" s="308"/>
      <c r="W2692" s="308"/>
      <c r="X2692" s="308"/>
      <c r="Y2692" s="308"/>
      <c r="Z2692" s="308"/>
    </row>
    <row r="2693" spans="1:26" ht="25.5" outlineLevel="1">
      <c r="A2693" s="126">
        <f t="shared" si="97"/>
        <v>2572</v>
      </c>
      <c r="B2693" s="176" t="s">
        <v>5910</v>
      </c>
      <c r="C2693" s="294" t="s">
        <v>126</v>
      </c>
      <c r="D2693" s="294">
        <v>20</v>
      </c>
      <c r="E2693" s="294">
        <v>20</v>
      </c>
      <c r="F2693" s="294"/>
      <c r="G2693" s="294"/>
      <c r="H2693" s="294"/>
      <c r="I2693" s="294" t="s">
        <v>4287</v>
      </c>
      <c r="J2693" s="581"/>
      <c r="K2693" s="581"/>
      <c r="L2693" s="308"/>
      <c r="M2693" s="308"/>
      <c r="N2693" s="308"/>
      <c r="O2693" s="308"/>
      <c r="P2693" s="308"/>
      <c r="Q2693" s="308"/>
      <c r="R2693" s="308"/>
      <c r="S2693" s="308"/>
      <c r="T2693" s="308"/>
      <c r="U2693" s="308"/>
      <c r="V2693" s="308"/>
      <c r="W2693" s="308"/>
      <c r="X2693" s="308"/>
      <c r="Y2693" s="308"/>
      <c r="Z2693" s="308"/>
    </row>
    <row r="2694" spans="1:26" ht="25.5" outlineLevel="1">
      <c r="A2694" s="126">
        <f t="shared" si="97"/>
        <v>2573</v>
      </c>
      <c r="B2694" s="176" t="s">
        <v>5911</v>
      </c>
      <c r="C2694" s="294" t="s">
        <v>126</v>
      </c>
      <c r="D2694" s="294">
        <v>10</v>
      </c>
      <c r="E2694" s="294">
        <v>10</v>
      </c>
      <c r="F2694" s="294"/>
      <c r="G2694" s="294"/>
      <c r="H2694" s="294"/>
      <c r="I2694" s="294" t="s">
        <v>4287</v>
      </c>
      <c r="J2694" s="581"/>
      <c r="K2694" s="581"/>
      <c r="L2694" s="308"/>
      <c r="M2694" s="308"/>
      <c r="N2694" s="308"/>
      <c r="O2694" s="308"/>
      <c r="P2694" s="308"/>
      <c r="Q2694" s="308"/>
      <c r="R2694" s="308"/>
      <c r="S2694" s="308"/>
      <c r="T2694" s="308"/>
      <c r="U2694" s="308"/>
      <c r="V2694" s="308"/>
      <c r="W2694" s="308"/>
      <c r="X2694" s="308"/>
      <c r="Y2694" s="308"/>
      <c r="Z2694" s="308"/>
    </row>
    <row r="2695" spans="1:26" ht="25.5" outlineLevel="1">
      <c r="A2695" s="126">
        <f t="shared" si="97"/>
        <v>2574</v>
      </c>
      <c r="B2695" s="176" t="s">
        <v>5912</v>
      </c>
      <c r="C2695" s="294" t="s">
        <v>126</v>
      </c>
      <c r="D2695" s="294">
        <v>2</v>
      </c>
      <c r="E2695" s="294">
        <v>2</v>
      </c>
      <c r="F2695" s="294"/>
      <c r="G2695" s="294"/>
      <c r="H2695" s="294"/>
      <c r="I2695" s="294" t="s">
        <v>4287</v>
      </c>
      <c r="J2695" s="581"/>
      <c r="K2695" s="581"/>
      <c r="L2695" s="308"/>
      <c r="M2695" s="308"/>
      <c r="N2695" s="308"/>
      <c r="O2695" s="308"/>
      <c r="P2695" s="308"/>
      <c r="Q2695" s="308"/>
      <c r="R2695" s="308"/>
      <c r="S2695" s="308"/>
      <c r="T2695" s="308"/>
      <c r="U2695" s="308"/>
      <c r="V2695" s="308"/>
      <c r="W2695" s="308"/>
      <c r="X2695" s="308"/>
      <c r="Y2695" s="308"/>
      <c r="Z2695" s="308"/>
    </row>
    <row r="2696" spans="1:26" ht="15" outlineLevel="1">
      <c r="A2696" s="126">
        <f t="shared" si="97"/>
        <v>2575</v>
      </c>
      <c r="B2696" s="176" t="s">
        <v>5913</v>
      </c>
      <c r="C2696" s="294" t="s">
        <v>126</v>
      </c>
      <c r="D2696" s="294">
        <v>10</v>
      </c>
      <c r="E2696" s="294">
        <v>10</v>
      </c>
      <c r="F2696" s="294"/>
      <c r="G2696" s="294"/>
      <c r="H2696" s="294"/>
      <c r="I2696" s="294" t="s">
        <v>4287</v>
      </c>
      <c r="J2696" s="581"/>
      <c r="K2696" s="581"/>
      <c r="L2696" s="308"/>
      <c r="M2696" s="308"/>
      <c r="N2696" s="308"/>
      <c r="O2696" s="308"/>
      <c r="P2696" s="308"/>
      <c r="Q2696" s="308"/>
      <c r="R2696" s="308"/>
      <c r="S2696" s="308"/>
      <c r="T2696" s="308"/>
      <c r="U2696" s="308"/>
      <c r="V2696" s="308"/>
      <c r="W2696" s="308"/>
      <c r="X2696" s="308"/>
      <c r="Y2696" s="308"/>
      <c r="Z2696" s="308"/>
    </row>
    <row r="2697" spans="1:26" ht="18" customHeight="1" outlineLevel="1">
      <c r="A2697" s="126">
        <f t="shared" si="97"/>
        <v>2576</v>
      </c>
      <c r="B2697" s="176" t="s">
        <v>5914</v>
      </c>
      <c r="C2697" s="294" t="s">
        <v>126</v>
      </c>
      <c r="D2697" s="294">
        <v>30</v>
      </c>
      <c r="E2697" s="294">
        <v>30</v>
      </c>
      <c r="F2697" s="294"/>
      <c r="G2697" s="294"/>
      <c r="H2697" s="294"/>
      <c r="I2697" s="294" t="s">
        <v>4287</v>
      </c>
      <c r="J2697" s="581"/>
      <c r="K2697" s="581"/>
      <c r="L2697" s="308"/>
      <c r="M2697" s="308"/>
      <c r="N2697" s="308"/>
      <c r="O2697" s="308"/>
      <c r="P2697" s="308"/>
      <c r="Q2697" s="308"/>
      <c r="R2697" s="308"/>
      <c r="S2697" s="308"/>
      <c r="T2697" s="308"/>
      <c r="U2697" s="308"/>
      <c r="V2697" s="308"/>
      <c r="W2697" s="308"/>
      <c r="X2697" s="308"/>
      <c r="Y2697" s="308"/>
      <c r="Z2697" s="308"/>
    </row>
    <row r="2698" spans="1:26" ht="18" customHeight="1" outlineLevel="1">
      <c r="A2698" s="126">
        <f t="shared" si="97"/>
        <v>2577</v>
      </c>
      <c r="B2698" s="176" t="s">
        <v>5915</v>
      </c>
      <c r="C2698" s="294" t="s">
        <v>126</v>
      </c>
      <c r="D2698" s="294">
        <v>20</v>
      </c>
      <c r="E2698" s="294">
        <v>20</v>
      </c>
      <c r="F2698" s="294"/>
      <c r="G2698" s="294"/>
      <c r="H2698" s="294"/>
      <c r="I2698" s="294" t="s">
        <v>4287</v>
      </c>
      <c r="J2698" s="581"/>
      <c r="K2698" s="581"/>
      <c r="L2698" s="308"/>
      <c r="M2698" s="308"/>
      <c r="N2698" s="308"/>
      <c r="O2698" s="308"/>
      <c r="P2698" s="308"/>
      <c r="Q2698" s="308"/>
      <c r="R2698" s="308"/>
      <c r="S2698" s="308"/>
      <c r="T2698" s="308"/>
      <c r="U2698" s="308"/>
      <c r="V2698" s="308"/>
      <c r="W2698" s="308"/>
      <c r="X2698" s="308"/>
      <c r="Y2698" s="308"/>
      <c r="Z2698" s="308"/>
    </row>
    <row r="2699" spans="1:26" ht="18" customHeight="1" outlineLevel="1">
      <c r="A2699" s="126">
        <f t="shared" si="97"/>
        <v>2578</v>
      </c>
      <c r="B2699" s="176" t="s">
        <v>5916</v>
      </c>
      <c r="C2699" s="294" t="s">
        <v>126</v>
      </c>
      <c r="D2699" s="294">
        <v>10</v>
      </c>
      <c r="E2699" s="294">
        <v>10</v>
      </c>
      <c r="F2699" s="294"/>
      <c r="G2699" s="294"/>
      <c r="H2699" s="294"/>
      <c r="I2699" s="294" t="s">
        <v>4287</v>
      </c>
      <c r="J2699" s="581"/>
      <c r="K2699" s="581"/>
      <c r="L2699" s="308"/>
      <c r="M2699" s="308"/>
      <c r="N2699" s="308"/>
      <c r="O2699" s="308"/>
      <c r="P2699" s="308"/>
      <c r="Q2699" s="308"/>
      <c r="R2699" s="308"/>
      <c r="S2699" s="308"/>
      <c r="T2699" s="308"/>
      <c r="U2699" s="308"/>
      <c r="V2699" s="308"/>
      <c r="W2699" s="308"/>
      <c r="X2699" s="308"/>
      <c r="Y2699" s="308"/>
      <c r="Z2699" s="308"/>
    </row>
    <row r="2700" spans="1:26" ht="18" customHeight="1" outlineLevel="1">
      <c r="A2700" s="126">
        <f t="shared" si="97"/>
        <v>2579</v>
      </c>
      <c r="B2700" s="176" t="s">
        <v>5917</v>
      </c>
      <c r="C2700" s="294" t="s">
        <v>126</v>
      </c>
      <c r="D2700" s="294">
        <v>20</v>
      </c>
      <c r="E2700" s="294">
        <v>20</v>
      </c>
      <c r="F2700" s="294"/>
      <c r="G2700" s="294"/>
      <c r="H2700" s="294"/>
      <c r="I2700" s="294" t="s">
        <v>4287</v>
      </c>
      <c r="J2700" s="581"/>
      <c r="K2700" s="581"/>
      <c r="L2700" s="308"/>
      <c r="M2700" s="308"/>
      <c r="N2700" s="308"/>
      <c r="O2700" s="308"/>
      <c r="P2700" s="308"/>
      <c r="Q2700" s="308"/>
      <c r="R2700" s="308"/>
      <c r="S2700" s="308"/>
      <c r="T2700" s="308"/>
      <c r="U2700" s="308"/>
      <c r="V2700" s="308"/>
      <c r="W2700" s="308"/>
      <c r="X2700" s="308"/>
      <c r="Y2700" s="308"/>
      <c r="Z2700" s="308"/>
    </row>
    <row r="2701" spans="1:26" ht="18" customHeight="1" outlineLevel="1">
      <c r="A2701" s="126">
        <f t="shared" si="97"/>
        <v>2580</v>
      </c>
      <c r="B2701" s="176" t="s">
        <v>5918</v>
      </c>
      <c r="C2701" s="294" t="s">
        <v>126</v>
      </c>
      <c r="D2701" s="294">
        <v>1</v>
      </c>
      <c r="E2701" s="294">
        <v>1</v>
      </c>
      <c r="F2701" s="294"/>
      <c r="G2701" s="294"/>
      <c r="H2701" s="294"/>
      <c r="I2701" s="294" t="s">
        <v>4287</v>
      </c>
      <c r="J2701" s="581"/>
      <c r="K2701" s="581"/>
      <c r="L2701" s="308"/>
      <c r="M2701" s="308"/>
      <c r="N2701" s="308"/>
      <c r="O2701" s="308"/>
      <c r="P2701" s="308"/>
      <c r="Q2701" s="308"/>
      <c r="R2701" s="308"/>
      <c r="S2701" s="308"/>
      <c r="T2701" s="308"/>
      <c r="U2701" s="308"/>
      <c r="V2701" s="308"/>
      <c r="W2701" s="308"/>
      <c r="X2701" s="308"/>
      <c r="Y2701" s="308"/>
      <c r="Z2701" s="308"/>
    </row>
    <row r="2702" spans="1:26" ht="18" customHeight="1" outlineLevel="1">
      <c r="A2702" s="126">
        <f t="shared" si="97"/>
        <v>2581</v>
      </c>
      <c r="B2702" s="176" t="s">
        <v>5919</v>
      </c>
      <c r="C2702" s="294" t="s">
        <v>126</v>
      </c>
      <c r="D2702" s="294">
        <v>1</v>
      </c>
      <c r="E2702" s="294">
        <v>1</v>
      </c>
      <c r="F2702" s="294"/>
      <c r="G2702" s="294"/>
      <c r="H2702" s="294"/>
      <c r="I2702" s="294" t="s">
        <v>4287</v>
      </c>
      <c r="J2702" s="581"/>
      <c r="K2702" s="581"/>
      <c r="L2702" s="308"/>
      <c r="M2702" s="308"/>
      <c r="N2702" s="308"/>
      <c r="O2702" s="308"/>
      <c r="P2702" s="308"/>
      <c r="Q2702" s="308"/>
      <c r="R2702" s="308"/>
      <c r="S2702" s="308"/>
      <c r="T2702" s="308"/>
      <c r="U2702" s="308"/>
      <c r="V2702" s="308"/>
      <c r="W2702" s="308"/>
      <c r="X2702" s="308"/>
      <c r="Y2702" s="308"/>
      <c r="Z2702" s="308"/>
    </row>
    <row r="2703" spans="1:26" ht="18" customHeight="1" outlineLevel="1">
      <c r="A2703" s="126">
        <f t="shared" si="97"/>
        <v>2582</v>
      </c>
      <c r="B2703" s="176" t="s">
        <v>5920</v>
      </c>
      <c r="C2703" s="294" t="s">
        <v>126</v>
      </c>
      <c r="D2703" s="294">
        <v>1</v>
      </c>
      <c r="E2703" s="294">
        <v>1</v>
      </c>
      <c r="F2703" s="294"/>
      <c r="G2703" s="294"/>
      <c r="H2703" s="294"/>
      <c r="I2703" s="294" t="s">
        <v>4287</v>
      </c>
      <c r="J2703" s="581"/>
      <c r="K2703" s="581"/>
      <c r="L2703" s="308"/>
      <c r="M2703" s="308"/>
      <c r="N2703" s="308"/>
      <c r="O2703" s="308"/>
      <c r="P2703" s="308"/>
      <c r="Q2703" s="308"/>
      <c r="R2703" s="308"/>
      <c r="S2703" s="308"/>
      <c r="T2703" s="308"/>
      <c r="U2703" s="308"/>
      <c r="V2703" s="308"/>
      <c r="W2703" s="308"/>
      <c r="X2703" s="308"/>
      <c r="Y2703" s="308"/>
      <c r="Z2703" s="308"/>
    </row>
    <row r="2704" spans="1:26" ht="18" customHeight="1" outlineLevel="1">
      <c r="A2704" s="126">
        <f t="shared" si="97"/>
        <v>2583</v>
      </c>
      <c r="B2704" s="176" t="s">
        <v>5921</v>
      </c>
      <c r="C2704" s="294" t="s">
        <v>126</v>
      </c>
      <c r="D2704" s="294">
        <v>1</v>
      </c>
      <c r="E2704" s="294">
        <v>1</v>
      </c>
      <c r="F2704" s="294"/>
      <c r="G2704" s="294"/>
      <c r="H2704" s="294"/>
      <c r="I2704" s="294" t="s">
        <v>4287</v>
      </c>
      <c r="J2704" s="581"/>
      <c r="K2704" s="581"/>
      <c r="L2704" s="308"/>
      <c r="M2704" s="308"/>
      <c r="N2704" s="308"/>
      <c r="O2704" s="308"/>
      <c r="P2704" s="308"/>
      <c r="Q2704" s="308"/>
      <c r="R2704" s="308"/>
      <c r="S2704" s="308"/>
      <c r="T2704" s="308"/>
      <c r="U2704" s="308"/>
      <c r="V2704" s="308"/>
      <c r="W2704" s="308"/>
      <c r="X2704" s="308"/>
      <c r="Y2704" s="308"/>
      <c r="Z2704" s="308"/>
    </row>
    <row r="2705" spans="1:26" ht="18" customHeight="1" outlineLevel="1">
      <c r="A2705" s="126">
        <f t="shared" si="97"/>
        <v>2584</v>
      </c>
      <c r="B2705" s="176" t="s">
        <v>5922</v>
      </c>
      <c r="C2705" s="294" t="s">
        <v>126</v>
      </c>
      <c r="D2705" s="294">
        <v>2</v>
      </c>
      <c r="E2705" s="294">
        <v>2</v>
      </c>
      <c r="F2705" s="294"/>
      <c r="G2705" s="294"/>
      <c r="H2705" s="294"/>
      <c r="I2705" s="294" t="s">
        <v>4287</v>
      </c>
      <c r="J2705" s="581"/>
      <c r="K2705" s="581"/>
      <c r="L2705" s="308"/>
      <c r="M2705" s="308"/>
      <c r="N2705" s="308"/>
      <c r="O2705" s="308"/>
      <c r="P2705" s="308"/>
      <c r="Q2705" s="308"/>
      <c r="R2705" s="308"/>
      <c r="S2705" s="308"/>
      <c r="T2705" s="308"/>
      <c r="U2705" s="308"/>
      <c r="V2705" s="308"/>
      <c r="W2705" s="308"/>
      <c r="X2705" s="308"/>
      <c r="Y2705" s="308"/>
      <c r="Z2705" s="308"/>
    </row>
    <row r="2706" spans="1:26" ht="63.75" outlineLevel="1">
      <c r="A2706" s="126">
        <f t="shared" si="97"/>
        <v>2585</v>
      </c>
      <c r="B2706" s="176" t="s">
        <v>5923</v>
      </c>
      <c r="C2706" s="294" t="s">
        <v>201</v>
      </c>
      <c r="D2706" s="294">
        <v>1</v>
      </c>
      <c r="E2706" s="294">
        <v>1</v>
      </c>
      <c r="F2706" s="294"/>
      <c r="G2706" s="294"/>
      <c r="H2706" s="294"/>
      <c r="I2706" s="294" t="s">
        <v>4287</v>
      </c>
      <c r="J2706" s="581"/>
      <c r="K2706" s="581"/>
      <c r="L2706" s="308"/>
      <c r="M2706" s="308"/>
      <c r="N2706" s="308"/>
      <c r="O2706" s="308"/>
      <c r="P2706" s="308"/>
      <c r="Q2706" s="308"/>
      <c r="R2706" s="308"/>
      <c r="S2706" s="308"/>
      <c r="T2706" s="308"/>
      <c r="U2706" s="308"/>
      <c r="V2706" s="308"/>
      <c r="W2706" s="308"/>
      <c r="X2706" s="308"/>
      <c r="Y2706" s="308"/>
      <c r="Z2706" s="308"/>
    </row>
    <row r="2707" spans="1:26" ht="15" outlineLevel="1">
      <c r="A2707" s="126">
        <f t="shared" si="97"/>
        <v>2586</v>
      </c>
      <c r="B2707" s="176" t="s">
        <v>5924</v>
      </c>
      <c r="C2707" s="294" t="s">
        <v>126</v>
      </c>
      <c r="D2707" s="294">
        <v>10</v>
      </c>
      <c r="E2707" s="294">
        <v>10</v>
      </c>
      <c r="F2707" s="294"/>
      <c r="G2707" s="294"/>
      <c r="H2707" s="294"/>
      <c r="I2707" s="294" t="s">
        <v>4287</v>
      </c>
      <c r="J2707" s="581"/>
      <c r="K2707" s="581"/>
      <c r="L2707" s="308"/>
      <c r="M2707" s="308"/>
      <c r="N2707" s="308"/>
      <c r="O2707" s="308"/>
      <c r="P2707" s="308"/>
      <c r="Q2707" s="308"/>
      <c r="R2707" s="308"/>
      <c r="S2707" s="308"/>
      <c r="T2707" s="308"/>
      <c r="U2707" s="308"/>
      <c r="V2707" s="308"/>
      <c r="W2707" s="308"/>
      <c r="X2707" s="308"/>
      <c r="Y2707" s="308"/>
      <c r="Z2707" s="308"/>
    </row>
    <row r="2708" spans="1:26" ht="15" customHeight="1" outlineLevel="1">
      <c r="A2708" s="126">
        <f t="shared" si="97"/>
        <v>2587</v>
      </c>
      <c r="B2708" s="176" t="s">
        <v>5925</v>
      </c>
      <c r="C2708" s="294" t="s">
        <v>126</v>
      </c>
      <c r="D2708" s="294">
        <v>50</v>
      </c>
      <c r="E2708" s="294">
        <v>50</v>
      </c>
      <c r="F2708" s="294"/>
      <c r="G2708" s="294"/>
      <c r="H2708" s="294"/>
      <c r="I2708" s="294" t="s">
        <v>4287</v>
      </c>
      <c r="J2708" s="576" t="s">
        <v>21</v>
      </c>
      <c r="K2708" s="624" t="s">
        <v>5905</v>
      </c>
      <c r="L2708" s="308"/>
      <c r="M2708" s="308"/>
      <c r="N2708" s="308"/>
      <c r="O2708" s="308"/>
      <c r="P2708" s="308"/>
      <c r="Q2708" s="308"/>
      <c r="R2708" s="308"/>
      <c r="S2708" s="308"/>
      <c r="T2708" s="308"/>
      <c r="U2708" s="308"/>
      <c r="V2708" s="308"/>
      <c r="W2708" s="308"/>
      <c r="X2708" s="308"/>
      <c r="Y2708" s="308"/>
      <c r="Z2708" s="308"/>
    </row>
    <row r="2709" spans="1:26" ht="15" outlineLevel="1">
      <c r="A2709" s="126">
        <f t="shared" si="97"/>
        <v>2588</v>
      </c>
      <c r="B2709" s="176" t="s">
        <v>5926</v>
      </c>
      <c r="C2709" s="294" t="s">
        <v>126</v>
      </c>
      <c r="D2709" s="294">
        <v>10</v>
      </c>
      <c r="E2709" s="294">
        <v>10</v>
      </c>
      <c r="F2709" s="294"/>
      <c r="G2709" s="294"/>
      <c r="H2709" s="294"/>
      <c r="I2709" s="294" t="s">
        <v>4287</v>
      </c>
      <c r="J2709" s="576"/>
      <c r="K2709" s="624"/>
      <c r="L2709" s="308"/>
      <c r="M2709" s="308"/>
      <c r="N2709" s="308"/>
      <c r="O2709" s="308"/>
      <c r="P2709" s="308"/>
      <c r="Q2709" s="308"/>
      <c r="R2709" s="308"/>
      <c r="S2709" s="308"/>
      <c r="T2709" s="308"/>
      <c r="U2709" s="308"/>
      <c r="V2709" s="308"/>
      <c r="W2709" s="308"/>
      <c r="X2709" s="308"/>
      <c r="Y2709" s="308"/>
      <c r="Z2709" s="308"/>
    </row>
    <row r="2710" spans="1:26" ht="15" outlineLevel="1">
      <c r="A2710" s="126">
        <f t="shared" si="97"/>
        <v>2589</v>
      </c>
      <c r="B2710" s="176" t="s">
        <v>5927</v>
      </c>
      <c r="C2710" s="294" t="s">
        <v>126</v>
      </c>
      <c r="D2710" s="294">
        <v>8</v>
      </c>
      <c r="E2710" s="294">
        <v>8</v>
      </c>
      <c r="F2710" s="294"/>
      <c r="G2710" s="294"/>
      <c r="H2710" s="294"/>
      <c r="I2710" s="294" t="s">
        <v>4287</v>
      </c>
      <c r="J2710" s="576"/>
      <c r="K2710" s="624"/>
      <c r="L2710" s="308"/>
      <c r="M2710" s="308"/>
      <c r="N2710" s="308"/>
      <c r="O2710" s="308"/>
      <c r="P2710" s="308"/>
      <c r="Q2710" s="308"/>
      <c r="R2710" s="308"/>
      <c r="S2710" s="308"/>
      <c r="T2710" s="308"/>
      <c r="U2710" s="308"/>
      <c r="V2710" s="308"/>
      <c r="W2710" s="308"/>
      <c r="X2710" s="308"/>
      <c r="Y2710" s="308"/>
      <c r="Z2710" s="308"/>
    </row>
    <row r="2711" spans="1:26" ht="25.5" outlineLevel="1">
      <c r="A2711" s="126">
        <f t="shared" si="97"/>
        <v>2590</v>
      </c>
      <c r="B2711" s="176" t="s">
        <v>5928</v>
      </c>
      <c r="C2711" s="294" t="s">
        <v>126</v>
      </c>
      <c r="D2711" s="294">
        <v>8</v>
      </c>
      <c r="E2711" s="294">
        <v>8</v>
      </c>
      <c r="F2711" s="294"/>
      <c r="G2711" s="294"/>
      <c r="H2711" s="294"/>
      <c r="I2711" s="294" t="s">
        <v>4287</v>
      </c>
      <c r="J2711" s="576"/>
      <c r="K2711" s="624"/>
      <c r="L2711" s="308"/>
      <c r="M2711" s="308"/>
      <c r="N2711" s="308"/>
      <c r="O2711" s="308"/>
      <c r="P2711" s="308"/>
      <c r="Q2711" s="308"/>
      <c r="R2711" s="308"/>
      <c r="S2711" s="308"/>
      <c r="T2711" s="308"/>
      <c r="U2711" s="308"/>
      <c r="V2711" s="308"/>
      <c r="W2711" s="308"/>
      <c r="X2711" s="308"/>
      <c r="Y2711" s="308"/>
      <c r="Z2711" s="308"/>
    </row>
    <row r="2712" spans="1:26" ht="15" outlineLevel="1">
      <c r="A2712" s="126">
        <f t="shared" si="97"/>
        <v>2591</v>
      </c>
      <c r="B2712" s="176" t="s">
        <v>5929</v>
      </c>
      <c r="C2712" s="294" t="s">
        <v>201</v>
      </c>
      <c r="D2712" s="294">
        <v>4</v>
      </c>
      <c r="E2712" s="294">
        <v>4</v>
      </c>
      <c r="F2712" s="294"/>
      <c r="G2712" s="294"/>
      <c r="H2712" s="294"/>
      <c r="I2712" s="294" t="s">
        <v>4287</v>
      </c>
      <c r="J2712" s="576"/>
      <c r="K2712" s="624"/>
      <c r="L2712" s="308"/>
      <c r="M2712" s="308"/>
      <c r="N2712" s="308"/>
      <c r="O2712" s="308"/>
      <c r="P2712" s="308"/>
      <c r="Q2712" s="308"/>
      <c r="R2712" s="308"/>
      <c r="S2712" s="308"/>
      <c r="T2712" s="308"/>
      <c r="U2712" s="308"/>
      <c r="V2712" s="308"/>
      <c r="W2712" s="308"/>
      <c r="X2712" s="308"/>
      <c r="Y2712" s="308"/>
      <c r="Z2712" s="308"/>
    </row>
    <row r="2713" spans="1:26" ht="15" outlineLevel="1">
      <c r="A2713" s="126">
        <f t="shared" si="97"/>
        <v>2592</v>
      </c>
      <c r="B2713" s="176" t="s">
        <v>5930</v>
      </c>
      <c r="C2713" s="294" t="s">
        <v>126</v>
      </c>
      <c r="D2713" s="294">
        <v>4</v>
      </c>
      <c r="E2713" s="294">
        <v>4</v>
      </c>
      <c r="F2713" s="294"/>
      <c r="G2713" s="294"/>
      <c r="H2713" s="294"/>
      <c r="I2713" s="294" t="s">
        <v>4287</v>
      </c>
      <c r="J2713" s="576"/>
      <c r="K2713" s="624"/>
      <c r="L2713" s="308"/>
      <c r="M2713" s="308"/>
      <c r="N2713" s="308"/>
      <c r="O2713" s="308"/>
      <c r="P2713" s="308"/>
      <c r="Q2713" s="308"/>
      <c r="R2713" s="308"/>
      <c r="S2713" s="308"/>
      <c r="T2713" s="308"/>
      <c r="U2713" s="308"/>
      <c r="V2713" s="308"/>
      <c r="W2713" s="308"/>
      <c r="X2713" s="308"/>
      <c r="Y2713" s="308"/>
      <c r="Z2713" s="308"/>
    </row>
    <row r="2714" spans="1:26" ht="89.25" outlineLevel="1">
      <c r="A2714" s="126">
        <f t="shared" si="97"/>
        <v>2593</v>
      </c>
      <c r="B2714" s="176" t="s">
        <v>5931</v>
      </c>
      <c r="C2714" s="294" t="s">
        <v>126</v>
      </c>
      <c r="D2714" s="294">
        <v>10</v>
      </c>
      <c r="E2714" s="294">
        <v>5</v>
      </c>
      <c r="F2714" s="294">
        <v>5</v>
      </c>
      <c r="G2714" s="111"/>
      <c r="H2714" s="111"/>
      <c r="I2714" s="294" t="s">
        <v>4109</v>
      </c>
      <c r="J2714" s="576"/>
      <c r="K2714" s="624"/>
      <c r="L2714" s="308"/>
      <c r="M2714" s="308"/>
      <c r="N2714" s="308"/>
      <c r="O2714" s="308"/>
      <c r="P2714" s="308"/>
      <c r="Q2714" s="308"/>
      <c r="R2714" s="308"/>
      <c r="S2714" s="308"/>
      <c r="T2714" s="308"/>
      <c r="U2714" s="308"/>
      <c r="V2714" s="308"/>
      <c r="W2714" s="308"/>
      <c r="X2714" s="308"/>
      <c r="Y2714" s="308"/>
      <c r="Z2714" s="308"/>
    </row>
    <row r="2715" spans="1:26" ht="89.25" outlineLevel="1">
      <c r="A2715" s="126">
        <f t="shared" si="97"/>
        <v>2594</v>
      </c>
      <c r="B2715" s="176" t="s">
        <v>5932</v>
      </c>
      <c r="C2715" s="294" t="s">
        <v>126</v>
      </c>
      <c r="D2715" s="294">
        <v>4</v>
      </c>
      <c r="E2715" s="294"/>
      <c r="F2715" s="294">
        <v>4</v>
      </c>
      <c r="G2715" s="111"/>
      <c r="H2715" s="111"/>
      <c r="I2715" s="294" t="s">
        <v>4109</v>
      </c>
      <c r="J2715" s="284" t="s">
        <v>21</v>
      </c>
      <c r="K2715" s="284" t="s">
        <v>5905</v>
      </c>
      <c r="L2715" s="308"/>
      <c r="M2715" s="308"/>
      <c r="N2715" s="308"/>
      <c r="O2715" s="308"/>
      <c r="P2715" s="308"/>
      <c r="Q2715" s="308"/>
      <c r="R2715" s="308"/>
      <c r="S2715" s="308"/>
      <c r="T2715" s="308"/>
      <c r="U2715" s="308"/>
      <c r="V2715" s="308"/>
      <c r="W2715" s="308"/>
      <c r="X2715" s="308"/>
      <c r="Y2715" s="308"/>
      <c r="Z2715" s="308"/>
    </row>
    <row r="2716" spans="1:26" ht="15.75" customHeight="1" outlineLevel="1">
      <c r="A2716" s="426"/>
      <c r="B2716" s="757" t="s">
        <v>5933</v>
      </c>
      <c r="C2716" s="621"/>
      <c r="D2716" s="621"/>
      <c r="E2716" s="621"/>
      <c r="F2716" s="621"/>
      <c r="G2716" s="621"/>
      <c r="H2716" s="621"/>
      <c r="I2716" s="621"/>
      <c r="J2716" s="621"/>
      <c r="K2716" s="621"/>
      <c r="L2716" s="308"/>
      <c r="M2716" s="308"/>
      <c r="N2716" s="308"/>
      <c r="O2716" s="308"/>
      <c r="P2716" s="308"/>
      <c r="Q2716" s="308"/>
      <c r="R2716" s="308"/>
      <c r="S2716" s="308"/>
      <c r="T2716" s="308"/>
      <c r="U2716" s="308"/>
      <c r="V2716" s="308"/>
      <c r="W2716" s="308"/>
      <c r="X2716" s="308"/>
      <c r="Y2716" s="308"/>
      <c r="Z2716" s="308"/>
    </row>
    <row r="2717" spans="1:26" ht="15" customHeight="1" outlineLevel="1">
      <c r="A2717" s="126">
        <f>A2715+1</f>
        <v>2595</v>
      </c>
      <c r="B2717" s="176" t="s">
        <v>5934</v>
      </c>
      <c r="C2717" s="287" t="s">
        <v>262</v>
      </c>
      <c r="D2717" s="287">
        <v>2000</v>
      </c>
      <c r="E2717" s="287">
        <v>2000</v>
      </c>
      <c r="F2717" s="287"/>
      <c r="G2717" s="287"/>
      <c r="H2717" s="287"/>
      <c r="I2717" s="624" t="s">
        <v>5651</v>
      </c>
      <c r="J2717" s="576" t="s">
        <v>21</v>
      </c>
      <c r="K2717" s="721" t="s">
        <v>5641</v>
      </c>
      <c r="L2717" s="308"/>
      <c r="M2717" s="308"/>
      <c r="N2717" s="308"/>
      <c r="O2717" s="308"/>
      <c r="P2717" s="308"/>
      <c r="Q2717" s="308"/>
      <c r="R2717" s="308"/>
      <c r="S2717" s="308"/>
      <c r="T2717" s="308"/>
      <c r="U2717" s="308"/>
      <c r="V2717" s="308"/>
      <c r="W2717" s="308"/>
      <c r="X2717" s="308"/>
      <c r="Y2717" s="308"/>
      <c r="Z2717" s="308"/>
    </row>
    <row r="2718" spans="1:26" ht="15" outlineLevel="1">
      <c r="A2718" s="126">
        <f t="shared" ref="A2718:A2737" si="98">1+A2717</f>
        <v>2596</v>
      </c>
      <c r="B2718" s="176" t="s">
        <v>5935</v>
      </c>
      <c r="C2718" s="287" t="s">
        <v>262</v>
      </c>
      <c r="D2718" s="287">
        <v>2000</v>
      </c>
      <c r="E2718" s="287">
        <v>2000</v>
      </c>
      <c r="F2718" s="287"/>
      <c r="G2718" s="287"/>
      <c r="H2718" s="287"/>
      <c r="I2718" s="624"/>
      <c r="J2718" s="576"/>
      <c r="K2718" s="721"/>
      <c r="L2718" s="308"/>
      <c r="M2718" s="308"/>
      <c r="N2718" s="308"/>
      <c r="O2718" s="308"/>
      <c r="P2718" s="308"/>
      <c r="Q2718" s="308"/>
      <c r="R2718" s="308"/>
      <c r="S2718" s="308"/>
      <c r="T2718" s="308"/>
      <c r="U2718" s="308"/>
      <c r="V2718" s="308"/>
      <c r="W2718" s="308"/>
      <c r="X2718" s="308"/>
      <c r="Y2718" s="308"/>
      <c r="Z2718" s="308"/>
    </row>
    <row r="2719" spans="1:26" ht="15" outlineLevel="1">
      <c r="A2719" s="126">
        <f t="shared" si="98"/>
        <v>2597</v>
      </c>
      <c r="B2719" s="176" t="s">
        <v>5936</v>
      </c>
      <c r="C2719" s="287" t="s">
        <v>262</v>
      </c>
      <c r="D2719" s="287">
        <v>500</v>
      </c>
      <c r="E2719" s="287">
        <v>500</v>
      </c>
      <c r="F2719" s="287"/>
      <c r="G2719" s="287"/>
      <c r="H2719" s="287"/>
      <c r="I2719" s="624"/>
      <c r="J2719" s="576"/>
      <c r="K2719" s="721"/>
      <c r="L2719" s="308"/>
      <c r="M2719" s="308"/>
      <c r="N2719" s="308"/>
      <c r="O2719" s="308"/>
      <c r="P2719" s="308"/>
      <c r="Q2719" s="308"/>
      <c r="R2719" s="308"/>
      <c r="S2719" s="308"/>
      <c r="T2719" s="308"/>
      <c r="U2719" s="308"/>
      <c r="V2719" s="308"/>
      <c r="W2719" s="308"/>
      <c r="X2719" s="308"/>
      <c r="Y2719" s="308"/>
      <c r="Z2719" s="308"/>
    </row>
    <row r="2720" spans="1:26" ht="25.5" outlineLevel="1">
      <c r="A2720" s="126">
        <f t="shared" si="98"/>
        <v>2598</v>
      </c>
      <c r="B2720" s="176" t="s">
        <v>5937</v>
      </c>
      <c r="C2720" s="287" t="s">
        <v>262</v>
      </c>
      <c r="D2720" s="287">
        <v>300</v>
      </c>
      <c r="E2720" s="287">
        <v>300</v>
      </c>
      <c r="F2720" s="287"/>
      <c r="G2720" s="287"/>
      <c r="H2720" s="287"/>
      <c r="I2720" s="624"/>
      <c r="J2720" s="576"/>
      <c r="K2720" s="721"/>
      <c r="L2720" s="308"/>
      <c r="M2720" s="308"/>
      <c r="N2720" s="308"/>
      <c r="O2720" s="308"/>
      <c r="P2720" s="308"/>
      <c r="Q2720" s="308"/>
      <c r="R2720" s="308"/>
      <c r="S2720" s="308"/>
      <c r="T2720" s="308"/>
      <c r="U2720" s="308"/>
      <c r="V2720" s="308"/>
      <c r="W2720" s="308"/>
      <c r="X2720" s="308"/>
      <c r="Y2720" s="308"/>
      <c r="Z2720" s="308"/>
    </row>
    <row r="2721" spans="1:26" ht="25.5" outlineLevel="1">
      <c r="A2721" s="126">
        <f t="shared" si="98"/>
        <v>2599</v>
      </c>
      <c r="B2721" s="176" t="s">
        <v>5938</v>
      </c>
      <c r="C2721" s="287" t="s">
        <v>126</v>
      </c>
      <c r="D2721" s="287">
        <v>6</v>
      </c>
      <c r="E2721" s="287">
        <v>6</v>
      </c>
      <c r="F2721" s="287"/>
      <c r="G2721" s="287"/>
      <c r="H2721" s="287"/>
      <c r="I2721" s="624"/>
      <c r="J2721" s="576"/>
      <c r="K2721" s="721"/>
      <c r="L2721" s="308"/>
      <c r="M2721" s="308"/>
      <c r="N2721" s="308"/>
      <c r="O2721" s="308"/>
      <c r="P2721" s="308"/>
      <c r="Q2721" s="308"/>
      <c r="R2721" s="308"/>
      <c r="S2721" s="308"/>
      <c r="T2721" s="308"/>
      <c r="U2721" s="308"/>
      <c r="V2721" s="308"/>
      <c r="W2721" s="308"/>
      <c r="X2721" s="308"/>
      <c r="Y2721" s="308"/>
      <c r="Z2721" s="308"/>
    </row>
    <row r="2722" spans="1:26" ht="51" outlineLevel="1">
      <c r="A2722" s="126">
        <f t="shared" si="98"/>
        <v>2600</v>
      </c>
      <c r="B2722" s="176" t="s">
        <v>5939</v>
      </c>
      <c r="C2722" s="294" t="s">
        <v>262</v>
      </c>
      <c r="D2722" s="294">
        <v>200</v>
      </c>
      <c r="E2722" s="294">
        <v>200</v>
      </c>
      <c r="F2722" s="287"/>
      <c r="G2722" s="287"/>
      <c r="H2722" s="287"/>
      <c r="I2722" s="287" t="s">
        <v>5651</v>
      </c>
      <c r="J2722" s="576" t="s">
        <v>21</v>
      </c>
      <c r="K2722" s="721" t="s">
        <v>5641</v>
      </c>
      <c r="L2722" s="308"/>
      <c r="M2722" s="308"/>
      <c r="N2722" s="308"/>
      <c r="O2722" s="308"/>
      <c r="P2722" s="308"/>
      <c r="Q2722" s="308"/>
      <c r="R2722" s="308"/>
      <c r="S2722" s="308"/>
      <c r="T2722" s="308"/>
      <c r="U2722" s="308"/>
      <c r="V2722" s="308"/>
      <c r="W2722" s="308"/>
      <c r="X2722" s="308"/>
      <c r="Y2722" s="308"/>
      <c r="Z2722" s="308"/>
    </row>
    <row r="2723" spans="1:26" ht="15" outlineLevel="1">
      <c r="A2723" s="126">
        <f t="shared" si="98"/>
        <v>2601</v>
      </c>
      <c r="B2723" s="176" t="s">
        <v>5940</v>
      </c>
      <c r="C2723" s="294" t="s">
        <v>262</v>
      </c>
      <c r="D2723" s="294">
        <v>1000</v>
      </c>
      <c r="E2723" s="294">
        <v>1000</v>
      </c>
      <c r="F2723" s="287"/>
      <c r="G2723" s="287"/>
      <c r="H2723" s="287"/>
      <c r="I2723" s="294" t="s">
        <v>4109</v>
      </c>
      <c r="J2723" s="576"/>
      <c r="K2723" s="721"/>
      <c r="L2723" s="308"/>
      <c r="M2723" s="308"/>
      <c r="N2723" s="308"/>
      <c r="O2723" s="308"/>
      <c r="P2723" s="308"/>
      <c r="Q2723" s="308"/>
      <c r="R2723" s="308"/>
      <c r="S2723" s="308"/>
      <c r="T2723" s="308"/>
      <c r="U2723" s="308"/>
      <c r="V2723" s="308"/>
      <c r="W2723" s="308"/>
      <c r="X2723" s="308"/>
      <c r="Y2723" s="308"/>
      <c r="Z2723" s="308"/>
    </row>
    <row r="2724" spans="1:26" ht="25.5" outlineLevel="1">
      <c r="A2724" s="126">
        <f t="shared" si="98"/>
        <v>2602</v>
      </c>
      <c r="B2724" s="176" t="s">
        <v>5941</v>
      </c>
      <c r="C2724" s="294" t="s">
        <v>262</v>
      </c>
      <c r="D2724" s="294">
        <v>2000</v>
      </c>
      <c r="E2724" s="294">
        <v>2000</v>
      </c>
      <c r="F2724" s="287"/>
      <c r="G2724" s="287"/>
      <c r="H2724" s="287"/>
      <c r="I2724" s="288" t="s">
        <v>5942</v>
      </c>
      <c r="J2724" s="576"/>
      <c r="K2724" s="721"/>
      <c r="L2724" s="308"/>
      <c r="M2724" s="308"/>
      <c r="N2724" s="308"/>
      <c r="O2724" s="308"/>
      <c r="P2724" s="308"/>
      <c r="Q2724" s="308"/>
      <c r="R2724" s="308"/>
      <c r="S2724" s="308"/>
      <c r="T2724" s="308"/>
      <c r="U2724" s="308"/>
      <c r="V2724" s="308"/>
      <c r="W2724" s="308"/>
      <c r="X2724" s="308"/>
      <c r="Y2724" s="308"/>
      <c r="Z2724" s="308"/>
    </row>
    <row r="2725" spans="1:26" ht="25.5" outlineLevel="1">
      <c r="A2725" s="126">
        <f t="shared" si="98"/>
        <v>2603</v>
      </c>
      <c r="B2725" s="176" t="s">
        <v>5943</v>
      </c>
      <c r="C2725" s="294" t="s">
        <v>262</v>
      </c>
      <c r="D2725" s="294">
        <v>3000</v>
      </c>
      <c r="E2725" s="294">
        <v>3000</v>
      </c>
      <c r="F2725" s="287"/>
      <c r="G2725" s="287"/>
      <c r="H2725" s="287"/>
      <c r="I2725" s="576" t="s">
        <v>4109</v>
      </c>
      <c r="J2725" s="576"/>
      <c r="K2725" s="721"/>
      <c r="L2725" s="308"/>
      <c r="M2725" s="308"/>
      <c r="N2725" s="308"/>
      <c r="O2725" s="308"/>
      <c r="P2725" s="308"/>
      <c r="Q2725" s="308"/>
      <c r="R2725" s="308"/>
      <c r="S2725" s="308"/>
      <c r="T2725" s="308"/>
      <c r="U2725" s="308"/>
      <c r="V2725" s="308"/>
      <c r="W2725" s="308"/>
      <c r="X2725" s="308"/>
      <c r="Y2725" s="308"/>
      <c r="Z2725" s="308"/>
    </row>
    <row r="2726" spans="1:26" ht="25.5" outlineLevel="1">
      <c r="A2726" s="126">
        <f t="shared" si="98"/>
        <v>2604</v>
      </c>
      <c r="B2726" s="176" t="s">
        <v>5944</v>
      </c>
      <c r="C2726" s="294" t="s">
        <v>262</v>
      </c>
      <c r="D2726" s="294">
        <v>1000</v>
      </c>
      <c r="E2726" s="294">
        <v>1000</v>
      </c>
      <c r="F2726" s="287"/>
      <c r="G2726" s="287"/>
      <c r="H2726" s="287"/>
      <c r="I2726" s="576"/>
      <c r="J2726" s="576"/>
      <c r="K2726" s="721"/>
      <c r="L2726" s="308"/>
      <c r="M2726" s="308"/>
      <c r="N2726" s="308"/>
      <c r="O2726" s="308"/>
      <c r="P2726" s="308"/>
      <c r="Q2726" s="308"/>
      <c r="R2726" s="308"/>
      <c r="S2726" s="308"/>
      <c r="T2726" s="308"/>
      <c r="U2726" s="308"/>
      <c r="V2726" s="308"/>
      <c r="W2726" s="308"/>
      <c r="X2726" s="308"/>
      <c r="Y2726" s="308"/>
      <c r="Z2726" s="308"/>
    </row>
    <row r="2727" spans="1:26" ht="25.5" outlineLevel="1">
      <c r="A2727" s="126">
        <f t="shared" si="98"/>
        <v>2605</v>
      </c>
      <c r="B2727" s="176" t="s">
        <v>5945</v>
      </c>
      <c r="C2727" s="294" t="s">
        <v>262</v>
      </c>
      <c r="D2727" s="294">
        <v>2000</v>
      </c>
      <c r="E2727" s="294">
        <v>2000</v>
      </c>
      <c r="F2727" s="287"/>
      <c r="G2727" s="287"/>
      <c r="H2727" s="287"/>
      <c r="I2727" s="576"/>
      <c r="J2727" s="576"/>
      <c r="K2727" s="721"/>
      <c r="L2727" s="308"/>
      <c r="M2727" s="308"/>
      <c r="N2727" s="308"/>
      <c r="O2727" s="308"/>
      <c r="P2727" s="308"/>
      <c r="Q2727" s="308"/>
      <c r="R2727" s="308"/>
      <c r="S2727" s="308"/>
      <c r="T2727" s="308"/>
      <c r="U2727" s="308"/>
      <c r="V2727" s="308"/>
      <c r="W2727" s="308"/>
      <c r="X2727" s="308"/>
      <c r="Y2727" s="308"/>
      <c r="Z2727" s="308"/>
    </row>
    <row r="2728" spans="1:26" ht="25.5" outlineLevel="1">
      <c r="A2728" s="126">
        <f t="shared" si="98"/>
        <v>2606</v>
      </c>
      <c r="B2728" s="176" t="s">
        <v>5946</v>
      </c>
      <c r="C2728" s="294" t="s">
        <v>262</v>
      </c>
      <c r="D2728" s="294">
        <v>600</v>
      </c>
      <c r="E2728" s="294">
        <v>600</v>
      </c>
      <c r="F2728" s="287"/>
      <c r="G2728" s="287"/>
      <c r="H2728" s="287"/>
      <c r="I2728" s="576"/>
      <c r="J2728" s="576"/>
      <c r="K2728" s="721"/>
      <c r="L2728" s="308"/>
      <c r="M2728" s="308"/>
      <c r="N2728" s="308"/>
      <c r="O2728" s="308"/>
      <c r="P2728" s="308"/>
      <c r="Q2728" s="308"/>
      <c r="R2728" s="308"/>
      <c r="S2728" s="308"/>
      <c r="T2728" s="308"/>
      <c r="U2728" s="308"/>
      <c r="V2728" s="308"/>
      <c r="W2728" s="308"/>
      <c r="X2728" s="308"/>
      <c r="Y2728" s="308"/>
      <c r="Z2728" s="308"/>
    </row>
    <row r="2729" spans="1:26" ht="25.5" outlineLevel="1">
      <c r="A2729" s="126">
        <f t="shared" si="98"/>
        <v>2607</v>
      </c>
      <c r="B2729" s="176" t="s">
        <v>5947</v>
      </c>
      <c r="C2729" s="294" t="s">
        <v>262</v>
      </c>
      <c r="D2729" s="294">
        <v>200</v>
      </c>
      <c r="E2729" s="294">
        <v>200</v>
      </c>
      <c r="F2729" s="287"/>
      <c r="G2729" s="287"/>
      <c r="H2729" s="287"/>
      <c r="I2729" s="576"/>
      <c r="J2729" s="576"/>
      <c r="K2729" s="721"/>
      <c r="L2729" s="308"/>
      <c r="M2729" s="308"/>
      <c r="N2729" s="308"/>
      <c r="O2729" s="308"/>
      <c r="P2729" s="308"/>
      <c r="Q2729" s="308"/>
      <c r="R2729" s="308"/>
      <c r="S2729" s="308"/>
      <c r="T2729" s="308"/>
      <c r="U2729" s="308"/>
      <c r="V2729" s="308"/>
      <c r="W2729" s="308"/>
      <c r="X2729" s="308"/>
      <c r="Y2729" s="308"/>
      <c r="Z2729" s="308"/>
    </row>
    <row r="2730" spans="1:26" ht="25.5" outlineLevel="1">
      <c r="A2730" s="126">
        <f t="shared" si="98"/>
        <v>2608</v>
      </c>
      <c r="B2730" s="176" t="s">
        <v>5948</v>
      </c>
      <c r="C2730" s="294" t="s">
        <v>126</v>
      </c>
      <c r="D2730" s="294">
        <v>20</v>
      </c>
      <c r="E2730" s="294">
        <v>20</v>
      </c>
      <c r="F2730" s="287"/>
      <c r="G2730" s="287"/>
      <c r="H2730" s="287"/>
      <c r="I2730" s="576"/>
      <c r="J2730" s="576"/>
      <c r="K2730" s="721"/>
      <c r="L2730" s="308"/>
      <c r="M2730" s="308"/>
      <c r="N2730" s="308"/>
      <c r="O2730" s="308"/>
      <c r="P2730" s="308"/>
      <c r="Q2730" s="308"/>
      <c r="R2730" s="308"/>
      <c r="S2730" s="308"/>
      <c r="T2730" s="308"/>
      <c r="U2730" s="308"/>
      <c r="V2730" s="308"/>
      <c r="W2730" s="308"/>
      <c r="X2730" s="308"/>
      <c r="Y2730" s="308"/>
      <c r="Z2730" s="308"/>
    </row>
    <row r="2731" spans="1:26" ht="25.5" outlineLevel="1">
      <c r="A2731" s="126">
        <f t="shared" si="98"/>
        <v>2609</v>
      </c>
      <c r="B2731" s="176" t="s">
        <v>5949</v>
      </c>
      <c r="C2731" s="294" t="s">
        <v>126</v>
      </c>
      <c r="D2731" s="294">
        <v>10</v>
      </c>
      <c r="E2731" s="294">
        <v>10</v>
      </c>
      <c r="F2731" s="287"/>
      <c r="G2731" s="287"/>
      <c r="H2731" s="287"/>
      <c r="I2731" s="576"/>
      <c r="J2731" s="576"/>
      <c r="K2731" s="721"/>
      <c r="L2731" s="308"/>
      <c r="M2731" s="308"/>
      <c r="N2731" s="308"/>
      <c r="O2731" s="308"/>
      <c r="P2731" s="308"/>
      <c r="Q2731" s="308"/>
      <c r="R2731" s="308"/>
      <c r="S2731" s="308"/>
      <c r="T2731" s="308"/>
      <c r="U2731" s="308"/>
      <c r="V2731" s="308"/>
      <c r="W2731" s="308"/>
      <c r="X2731" s="308"/>
      <c r="Y2731" s="308"/>
      <c r="Z2731" s="308"/>
    </row>
    <row r="2732" spans="1:26" ht="15" outlineLevel="1">
      <c r="A2732" s="126">
        <f t="shared" si="98"/>
        <v>2610</v>
      </c>
      <c r="B2732" s="176" t="s">
        <v>5950</v>
      </c>
      <c r="C2732" s="294" t="s">
        <v>126</v>
      </c>
      <c r="D2732" s="294">
        <v>100</v>
      </c>
      <c r="E2732" s="294">
        <v>100</v>
      </c>
      <c r="F2732" s="287"/>
      <c r="G2732" s="287"/>
      <c r="H2732" s="287"/>
      <c r="I2732" s="576"/>
      <c r="J2732" s="576"/>
      <c r="K2732" s="721"/>
      <c r="L2732" s="308"/>
      <c r="M2732" s="308"/>
      <c r="N2732" s="308"/>
      <c r="O2732" s="308"/>
      <c r="P2732" s="308"/>
      <c r="Q2732" s="308"/>
      <c r="R2732" s="308"/>
      <c r="S2732" s="308"/>
      <c r="T2732" s="308"/>
      <c r="U2732" s="308"/>
      <c r="V2732" s="308"/>
      <c r="W2732" s="308"/>
      <c r="X2732" s="308"/>
      <c r="Y2732" s="308"/>
      <c r="Z2732" s="308"/>
    </row>
    <row r="2733" spans="1:26" ht="15" outlineLevel="1">
      <c r="A2733" s="126">
        <f t="shared" si="98"/>
        <v>2611</v>
      </c>
      <c r="B2733" s="176" t="s">
        <v>5951</v>
      </c>
      <c r="C2733" s="294" t="s">
        <v>262</v>
      </c>
      <c r="D2733" s="294">
        <v>2000</v>
      </c>
      <c r="E2733" s="294">
        <v>1000</v>
      </c>
      <c r="F2733" s="294">
        <v>1000</v>
      </c>
      <c r="G2733" s="294"/>
      <c r="H2733" s="294"/>
      <c r="I2733" s="576"/>
      <c r="J2733" s="576"/>
      <c r="K2733" s="721"/>
      <c r="L2733" s="308"/>
      <c r="M2733" s="308"/>
      <c r="N2733" s="308"/>
      <c r="O2733" s="308"/>
      <c r="P2733" s="308"/>
      <c r="Q2733" s="308"/>
      <c r="R2733" s="308"/>
      <c r="S2733" s="308"/>
      <c r="T2733" s="308"/>
      <c r="U2733" s="308"/>
      <c r="V2733" s="308"/>
      <c r="W2733" s="308"/>
      <c r="X2733" s="308"/>
      <c r="Y2733" s="308"/>
      <c r="Z2733" s="308"/>
    </row>
    <row r="2734" spans="1:26" ht="15" customHeight="1" outlineLevel="1">
      <c r="A2734" s="126">
        <f t="shared" si="98"/>
        <v>2612</v>
      </c>
      <c r="B2734" s="176" t="s">
        <v>5952</v>
      </c>
      <c r="C2734" s="294" t="s">
        <v>262</v>
      </c>
      <c r="D2734" s="294">
        <v>1830</v>
      </c>
      <c r="E2734" s="294">
        <v>1830</v>
      </c>
      <c r="F2734" s="294"/>
      <c r="G2734" s="294"/>
      <c r="H2734" s="294"/>
      <c r="I2734" s="576" t="s">
        <v>4287</v>
      </c>
      <c r="J2734" s="576"/>
      <c r="K2734" s="721"/>
      <c r="L2734" s="308"/>
      <c r="M2734" s="308"/>
      <c r="N2734" s="308"/>
      <c r="O2734" s="308"/>
      <c r="P2734" s="308"/>
      <c r="Q2734" s="308"/>
      <c r="R2734" s="308"/>
      <c r="S2734" s="308"/>
      <c r="T2734" s="308"/>
      <c r="U2734" s="308"/>
      <c r="V2734" s="308"/>
      <c r="W2734" s="308"/>
      <c r="X2734" s="308"/>
      <c r="Y2734" s="308"/>
      <c r="Z2734" s="308"/>
    </row>
    <row r="2735" spans="1:26" ht="25.5" outlineLevel="1">
      <c r="A2735" s="126">
        <f t="shared" si="98"/>
        <v>2613</v>
      </c>
      <c r="B2735" s="176" t="s">
        <v>5953</v>
      </c>
      <c r="C2735" s="294" t="s">
        <v>262</v>
      </c>
      <c r="D2735" s="294">
        <v>4575</v>
      </c>
      <c r="E2735" s="294">
        <v>4575</v>
      </c>
      <c r="F2735" s="294"/>
      <c r="G2735" s="294"/>
      <c r="H2735" s="294"/>
      <c r="I2735" s="576"/>
      <c r="J2735" s="576"/>
      <c r="K2735" s="721"/>
      <c r="L2735" s="308"/>
      <c r="M2735" s="308"/>
      <c r="N2735" s="308"/>
      <c r="O2735" s="308"/>
      <c r="P2735" s="308"/>
      <c r="Q2735" s="308"/>
      <c r="R2735" s="308"/>
      <c r="S2735" s="308"/>
      <c r="T2735" s="308"/>
      <c r="U2735" s="308"/>
      <c r="V2735" s="308"/>
      <c r="W2735" s="308"/>
      <c r="X2735" s="308"/>
      <c r="Y2735" s="308"/>
      <c r="Z2735" s="308"/>
    </row>
    <row r="2736" spans="1:26" ht="25.5" outlineLevel="1">
      <c r="A2736" s="126">
        <f t="shared" si="98"/>
        <v>2614</v>
      </c>
      <c r="B2736" s="176" t="s">
        <v>5954</v>
      </c>
      <c r="C2736" s="294" t="s">
        <v>262</v>
      </c>
      <c r="D2736" s="294">
        <v>5000</v>
      </c>
      <c r="E2736" s="294">
        <v>5000</v>
      </c>
      <c r="F2736" s="294"/>
      <c r="G2736" s="294"/>
      <c r="H2736" s="294"/>
      <c r="I2736" s="294" t="s">
        <v>5766</v>
      </c>
      <c r="J2736" s="576"/>
      <c r="K2736" s="721"/>
      <c r="L2736" s="308"/>
      <c r="M2736" s="308"/>
      <c r="N2736" s="308"/>
      <c r="O2736" s="308"/>
      <c r="P2736" s="308"/>
      <c r="Q2736" s="308"/>
      <c r="R2736" s="308"/>
      <c r="S2736" s="308"/>
      <c r="T2736" s="308"/>
      <c r="U2736" s="308"/>
      <c r="V2736" s="308"/>
      <c r="W2736" s="308"/>
      <c r="X2736" s="308"/>
      <c r="Y2736" s="308"/>
      <c r="Z2736" s="308"/>
    </row>
    <row r="2737" spans="1:26" ht="25.5" outlineLevel="1">
      <c r="A2737" s="126">
        <f t="shared" si="98"/>
        <v>2615</v>
      </c>
      <c r="B2737" s="176" t="s">
        <v>5955</v>
      </c>
      <c r="C2737" s="294" t="s">
        <v>262</v>
      </c>
      <c r="D2737" s="294">
        <v>2000</v>
      </c>
      <c r="E2737" s="294">
        <v>1000</v>
      </c>
      <c r="F2737" s="294">
        <v>1000</v>
      </c>
      <c r="G2737" s="294"/>
      <c r="H2737" s="294"/>
      <c r="I2737" s="294" t="s">
        <v>4109</v>
      </c>
      <c r="J2737" s="576"/>
      <c r="K2737" s="721"/>
      <c r="L2737" s="308"/>
      <c r="M2737" s="308"/>
      <c r="N2737" s="308"/>
      <c r="O2737" s="308"/>
      <c r="P2737" s="308"/>
      <c r="Q2737" s="308"/>
      <c r="R2737" s="308"/>
      <c r="S2737" s="308"/>
      <c r="T2737" s="308"/>
      <c r="U2737" s="308"/>
      <c r="V2737" s="308"/>
      <c r="W2737" s="308"/>
      <c r="X2737" s="308"/>
      <c r="Y2737" s="308"/>
      <c r="Z2737" s="308"/>
    </row>
    <row r="2738" spans="1:26" ht="15.75" outlineLevel="1">
      <c r="A2738" s="426"/>
      <c r="B2738" s="757" t="s">
        <v>5956</v>
      </c>
      <c r="C2738" s="621"/>
      <c r="D2738" s="621"/>
      <c r="E2738" s="621"/>
      <c r="F2738" s="621"/>
      <c r="G2738" s="621"/>
      <c r="H2738" s="621"/>
      <c r="I2738" s="621"/>
      <c r="J2738" s="621"/>
      <c r="K2738" s="621"/>
      <c r="L2738" s="308"/>
      <c r="M2738" s="308"/>
      <c r="N2738" s="308"/>
      <c r="O2738" s="308"/>
      <c r="P2738" s="308"/>
      <c r="Q2738" s="308"/>
      <c r="R2738" s="308"/>
      <c r="S2738" s="308"/>
      <c r="T2738" s="308"/>
      <c r="U2738" s="308"/>
      <c r="V2738" s="308"/>
      <c r="W2738" s="308"/>
      <c r="X2738" s="308"/>
      <c r="Y2738" s="308"/>
      <c r="Z2738" s="308"/>
    </row>
    <row r="2739" spans="1:26" ht="144" customHeight="1" outlineLevel="1">
      <c r="A2739" s="126">
        <f>A2737+1</f>
        <v>2616</v>
      </c>
      <c r="B2739" s="176" t="s">
        <v>5957</v>
      </c>
      <c r="C2739" s="287" t="s">
        <v>126</v>
      </c>
      <c r="D2739" s="294">
        <v>1</v>
      </c>
      <c r="E2739" s="294">
        <v>1</v>
      </c>
      <c r="F2739" s="427"/>
      <c r="G2739" s="427"/>
      <c r="H2739" s="427"/>
      <c r="I2739" s="576" t="s">
        <v>4109</v>
      </c>
      <c r="J2739" s="576" t="s">
        <v>21</v>
      </c>
      <c r="K2739" s="576" t="s">
        <v>5641</v>
      </c>
      <c r="L2739" s="308"/>
      <c r="M2739" s="308"/>
      <c r="N2739" s="308"/>
      <c r="O2739" s="308"/>
      <c r="P2739" s="308"/>
      <c r="Q2739" s="308"/>
      <c r="R2739" s="308"/>
      <c r="S2739" s="308"/>
      <c r="T2739" s="308"/>
      <c r="U2739" s="308"/>
      <c r="V2739" s="308"/>
      <c r="W2739" s="308"/>
      <c r="X2739" s="308"/>
      <c r="Y2739" s="308"/>
      <c r="Z2739" s="308"/>
    </row>
    <row r="2740" spans="1:26" ht="30.75" customHeight="1" outlineLevel="1">
      <c r="A2740" s="126">
        <f t="shared" ref="A2740:A2768" si="99">1+A2739</f>
        <v>2617</v>
      </c>
      <c r="B2740" s="176" t="s">
        <v>5958</v>
      </c>
      <c r="C2740" s="287" t="s">
        <v>126</v>
      </c>
      <c r="D2740" s="294">
        <v>4</v>
      </c>
      <c r="E2740" s="294">
        <v>4</v>
      </c>
      <c r="F2740" s="427"/>
      <c r="G2740" s="427"/>
      <c r="H2740" s="427"/>
      <c r="I2740" s="576"/>
      <c r="J2740" s="576"/>
      <c r="K2740" s="576"/>
      <c r="L2740" s="308"/>
      <c r="M2740" s="308"/>
      <c r="N2740" s="308"/>
      <c r="O2740" s="308"/>
      <c r="P2740" s="308"/>
      <c r="Q2740" s="308"/>
      <c r="R2740" s="308"/>
      <c r="S2740" s="308"/>
      <c r="T2740" s="308"/>
      <c r="U2740" s="308"/>
      <c r="V2740" s="308"/>
      <c r="W2740" s="308"/>
      <c r="X2740" s="308"/>
      <c r="Y2740" s="308"/>
      <c r="Z2740" s="308"/>
    </row>
    <row r="2741" spans="1:26" ht="33.75" customHeight="1" outlineLevel="1">
      <c r="A2741" s="126">
        <f t="shared" si="99"/>
        <v>2618</v>
      </c>
      <c r="B2741" s="176" t="s">
        <v>5959</v>
      </c>
      <c r="C2741" s="287" t="s">
        <v>126</v>
      </c>
      <c r="D2741" s="294">
        <v>4</v>
      </c>
      <c r="E2741" s="294">
        <v>4</v>
      </c>
      <c r="F2741" s="427"/>
      <c r="G2741" s="427"/>
      <c r="H2741" s="427"/>
      <c r="I2741" s="576"/>
      <c r="J2741" s="576"/>
      <c r="K2741" s="576"/>
      <c r="L2741" s="308"/>
      <c r="M2741" s="308"/>
      <c r="N2741" s="308"/>
      <c r="O2741" s="308"/>
      <c r="P2741" s="308"/>
      <c r="Q2741" s="308"/>
      <c r="R2741" s="308"/>
      <c r="S2741" s="308"/>
      <c r="T2741" s="308"/>
      <c r="U2741" s="308"/>
      <c r="V2741" s="308"/>
      <c r="W2741" s="308"/>
      <c r="X2741" s="308"/>
      <c r="Y2741" s="308"/>
      <c r="Z2741" s="308"/>
    </row>
    <row r="2742" spans="1:26" ht="56.25" customHeight="1" outlineLevel="1">
      <c r="A2742" s="126">
        <f t="shared" si="99"/>
        <v>2619</v>
      </c>
      <c r="B2742" s="176" t="s">
        <v>5960</v>
      </c>
      <c r="C2742" s="287" t="s">
        <v>126</v>
      </c>
      <c r="D2742" s="294">
        <v>2</v>
      </c>
      <c r="E2742" s="294">
        <v>2</v>
      </c>
      <c r="F2742" s="427"/>
      <c r="G2742" s="427"/>
      <c r="H2742" s="427"/>
      <c r="I2742" s="576"/>
      <c r="J2742" s="576"/>
      <c r="K2742" s="576"/>
      <c r="L2742" s="308"/>
      <c r="M2742" s="308"/>
      <c r="N2742" s="308"/>
      <c r="O2742" s="308"/>
      <c r="P2742" s="308"/>
      <c r="Q2742" s="308"/>
      <c r="R2742" s="308"/>
      <c r="S2742" s="308"/>
      <c r="T2742" s="308"/>
      <c r="U2742" s="308"/>
      <c r="V2742" s="308"/>
      <c r="W2742" s="308"/>
      <c r="X2742" s="308"/>
      <c r="Y2742" s="308"/>
      <c r="Z2742" s="308"/>
    </row>
    <row r="2743" spans="1:26" ht="60.75" customHeight="1" outlineLevel="1">
      <c r="A2743" s="126">
        <f t="shared" si="99"/>
        <v>2620</v>
      </c>
      <c r="B2743" s="176" t="s">
        <v>5961</v>
      </c>
      <c r="C2743" s="287" t="s">
        <v>126</v>
      </c>
      <c r="D2743" s="294">
        <v>1</v>
      </c>
      <c r="E2743" s="294">
        <v>1</v>
      </c>
      <c r="F2743" s="427"/>
      <c r="G2743" s="427"/>
      <c r="H2743" s="427"/>
      <c r="I2743" s="576" t="s">
        <v>4109</v>
      </c>
      <c r="J2743" s="576" t="s">
        <v>21</v>
      </c>
      <c r="K2743" s="721" t="s">
        <v>5641</v>
      </c>
      <c r="L2743" s="308"/>
      <c r="M2743" s="308"/>
      <c r="N2743" s="308"/>
      <c r="O2743" s="308"/>
      <c r="P2743" s="308"/>
      <c r="Q2743" s="308"/>
      <c r="R2743" s="308"/>
      <c r="S2743" s="308"/>
      <c r="T2743" s="308"/>
      <c r="U2743" s="308"/>
      <c r="V2743" s="308"/>
      <c r="W2743" s="308"/>
      <c r="X2743" s="308"/>
      <c r="Y2743" s="308"/>
      <c r="Z2743" s="308"/>
    </row>
    <row r="2744" spans="1:26" ht="62.25" customHeight="1" outlineLevel="1">
      <c r="A2744" s="126">
        <f t="shared" si="99"/>
        <v>2621</v>
      </c>
      <c r="B2744" s="176" t="s">
        <v>5962</v>
      </c>
      <c r="C2744" s="287" t="s">
        <v>126</v>
      </c>
      <c r="D2744" s="294">
        <v>2</v>
      </c>
      <c r="E2744" s="294">
        <v>2</v>
      </c>
      <c r="F2744" s="427"/>
      <c r="G2744" s="427"/>
      <c r="H2744" s="427"/>
      <c r="I2744" s="576"/>
      <c r="J2744" s="576"/>
      <c r="K2744" s="721"/>
      <c r="L2744" s="308"/>
      <c r="M2744" s="308"/>
      <c r="N2744" s="308"/>
      <c r="O2744" s="308"/>
      <c r="P2744" s="308"/>
      <c r="Q2744" s="308"/>
      <c r="R2744" s="308"/>
      <c r="S2744" s="308"/>
      <c r="T2744" s="308"/>
      <c r="U2744" s="308"/>
      <c r="V2744" s="308"/>
      <c r="W2744" s="308"/>
      <c r="X2744" s="308"/>
      <c r="Y2744" s="308"/>
      <c r="Z2744" s="308"/>
    </row>
    <row r="2745" spans="1:26" ht="34.5" customHeight="1" outlineLevel="1">
      <c r="A2745" s="126">
        <f t="shared" si="99"/>
        <v>2622</v>
      </c>
      <c r="B2745" s="176" t="s">
        <v>5963</v>
      </c>
      <c r="C2745" s="294" t="s">
        <v>201</v>
      </c>
      <c r="D2745" s="294">
        <v>1</v>
      </c>
      <c r="E2745" s="294">
        <v>1</v>
      </c>
      <c r="F2745" s="427"/>
      <c r="G2745" s="427"/>
      <c r="H2745" s="427"/>
      <c r="I2745" s="576"/>
      <c r="J2745" s="576"/>
      <c r="K2745" s="721"/>
      <c r="L2745" s="308"/>
      <c r="M2745" s="308"/>
      <c r="N2745" s="308"/>
      <c r="O2745" s="308"/>
      <c r="P2745" s="308"/>
      <c r="Q2745" s="308"/>
      <c r="R2745" s="308"/>
      <c r="S2745" s="308"/>
      <c r="T2745" s="308"/>
      <c r="U2745" s="308"/>
      <c r="V2745" s="308"/>
      <c r="W2745" s="308"/>
      <c r="X2745" s="308"/>
      <c r="Y2745" s="308"/>
      <c r="Z2745" s="308"/>
    </row>
    <row r="2746" spans="1:26" ht="34.5" customHeight="1" outlineLevel="1">
      <c r="A2746" s="126">
        <f t="shared" si="99"/>
        <v>2623</v>
      </c>
      <c r="B2746" s="176" t="s">
        <v>5964</v>
      </c>
      <c r="C2746" s="294" t="s">
        <v>201</v>
      </c>
      <c r="D2746" s="294">
        <v>1</v>
      </c>
      <c r="E2746" s="294">
        <v>1</v>
      </c>
      <c r="F2746" s="427"/>
      <c r="G2746" s="427"/>
      <c r="H2746" s="427"/>
      <c r="I2746" s="576"/>
      <c r="J2746" s="576"/>
      <c r="K2746" s="721"/>
      <c r="L2746" s="308"/>
      <c r="M2746" s="308"/>
      <c r="N2746" s="308"/>
      <c r="O2746" s="308"/>
      <c r="P2746" s="308"/>
      <c r="Q2746" s="308"/>
      <c r="R2746" s="308"/>
      <c r="S2746" s="308"/>
      <c r="T2746" s="308"/>
      <c r="U2746" s="308"/>
      <c r="V2746" s="308"/>
      <c r="W2746" s="308"/>
      <c r="X2746" s="308"/>
      <c r="Y2746" s="308"/>
      <c r="Z2746" s="308"/>
    </row>
    <row r="2747" spans="1:26" ht="34.5" customHeight="1" outlineLevel="1">
      <c r="A2747" s="126">
        <f t="shared" si="99"/>
        <v>2624</v>
      </c>
      <c r="B2747" s="176" t="s">
        <v>5965</v>
      </c>
      <c r="C2747" s="294" t="s">
        <v>201</v>
      </c>
      <c r="D2747" s="294">
        <v>1</v>
      </c>
      <c r="E2747" s="294">
        <v>1</v>
      </c>
      <c r="F2747" s="427"/>
      <c r="G2747" s="427"/>
      <c r="H2747" s="427"/>
      <c r="I2747" s="576"/>
      <c r="J2747" s="576"/>
      <c r="K2747" s="721"/>
      <c r="L2747" s="308"/>
      <c r="M2747" s="308"/>
      <c r="N2747" s="308"/>
      <c r="O2747" s="308"/>
      <c r="P2747" s="308"/>
      <c r="Q2747" s="308"/>
      <c r="R2747" s="308"/>
      <c r="S2747" s="308"/>
      <c r="T2747" s="308"/>
      <c r="U2747" s="308"/>
      <c r="V2747" s="308"/>
      <c r="W2747" s="308"/>
      <c r="X2747" s="308"/>
      <c r="Y2747" s="308"/>
      <c r="Z2747" s="308"/>
    </row>
    <row r="2748" spans="1:26" ht="34.5" customHeight="1" outlineLevel="1">
      <c r="A2748" s="126">
        <f t="shared" si="99"/>
        <v>2625</v>
      </c>
      <c r="B2748" s="176" t="s">
        <v>5966</v>
      </c>
      <c r="C2748" s="287" t="s">
        <v>126</v>
      </c>
      <c r="D2748" s="294">
        <v>5</v>
      </c>
      <c r="E2748" s="294">
        <v>5</v>
      </c>
      <c r="F2748" s="427"/>
      <c r="G2748" s="427"/>
      <c r="H2748" s="427"/>
      <c r="I2748" s="576"/>
      <c r="J2748" s="576"/>
      <c r="K2748" s="721"/>
      <c r="L2748" s="308"/>
      <c r="M2748" s="308"/>
      <c r="N2748" s="308"/>
      <c r="O2748" s="308"/>
      <c r="P2748" s="308"/>
      <c r="Q2748" s="308"/>
      <c r="R2748" s="308"/>
      <c r="S2748" s="308"/>
      <c r="T2748" s="308"/>
      <c r="U2748" s="308"/>
      <c r="V2748" s="308"/>
      <c r="W2748" s="308"/>
      <c r="X2748" s="308"/>
      <c r="Y2748" s="308"/>
      <c r="Z2748" s="308"/>
    </row>
    <row r="2749" spans="1:26" ht="34.5" customHeight="1" outlineLevel="1">
      <c r="A2749" s="126">
        <f t="shared" si="99"/>
        <v>2626</v>
      </c>
      <c r="B2749" s="176" t="s">
        <v>5967</v>
      </c>
      <c r="C2749" s="287" t="s">
        <v>126</v>
      </c>
      <c r="D2749" s="294">
        <v>1</v>
      </c>
      <c r="E2749" s="294">
        <v>1</v>
      </c>
      <c r="F2749" s="427"/>
      <c r="G2749" s="427"/>
      <c r="H2749" s="427"/>
      <c r="I2749" s="576"/>
      <c r="J2749" s="576"/>
      <c r="K2749" s="721"/>
      <c r="L2749" s="308"/>
      <c r="M2749" s="308"/>
      <c r="N2749" s="308"/>
      <c r="O2749" s="308"/>
      <c r="P2749" s="308"/>
      <c r="Q2749" s="308"/>
      <c r="R2749" s="308"/>
      <c r="S2749" s="308"/>
      <c r="T2749" s="308"/>
      <c r="U2749" s="308"/>
      <c r="V2749" s="308"/>
      <c r="W2749" s="308"/>
      <c r="X2749" s="308"/>
      <c r="Y2749" s="308"/>
      <c r="Z2749" s="308"/>
    </row>
    <row r="2750" spans="1:26" ht="34.5" customHeight="1" outlineLevel="1">
      <c r="A2750" s="126">
        <f t="shared" si="99"/>
        <v>2627</v>
      </c>
      <c r="B2750" s="176" t="s">
        <v>5968</v>
      </c>
      <c r="C2750" s="287" t="s">
        <v>126</v>
      </c>
      <c r="D2750" s="294">
        <v>4</v>
      </c>
      <c r="E2750" s="294">
        <v>4</v>
      </c>
      <c r="F2750" s="427"/>
      <c r="G2750" s="427"/>
      <c r="H2750" s="427"/>
      <c r="I2750" s="576"/>
      <c r="J2750" s="576"/>
      <c r="K2750" s="721"/>
      <c r="L2750" s="308"/>
      <c r="M2750" s="308"/>
      <c r="N2750" s="308"/>
      <c r="O2750" s="308"/>
      <c r="P2750" s="308"/>
      <c r="Q2750" s="308"/>
      <c r="R2750" s="308"/>
      <c r="S2750" s="308"/>
      <c r="T2750" s="308"/>
      <c r="U2750" s="308"/>
      <c r="V2750" s="308"/>
      <c r="W2750" s="308"/>
      <c r="X2750" s="308"/>
      <c r="Y2750" s="308"/>
      <c r="Z2750" s="308"/>
    </row>
    <row r="2751" spans="1:26" ht="34.5" customHeight="1" outlineLevel="1">
      <c r="A2751" s="126">
        <f t="shared" si="99"/>
        <v>2628</v>
      </c>
      <c r="B2751" s="176" t="s">
        <v>5969</v>
      </c>
      <c r="C2751" s="287" t="s">
        <v>126</v>
      </c>
      <c r="D2751" s="294">
        <v>2</v>
      </c>
      <c r="E2751" s="294">
        <v>2</v>
      </c>
      <c r="F2751" s="427"/>
      <c r="G2751" s="427"/>
      <c r="H2751" s="427"/>
      <c r="I2751" s="576"/>
      <c r="J2751" s="576"/>
      <c r="K2751" s="721"/>
      <c r="L2751" s="308"/>
      <c r="M2751" s="308"/>
      <c r="N2751" s="308"/>
      <c r="O2751" s="308"/>
      <c r="P2751" s="308"/>
      <c r="Q2751" s="308"/>
      <c r="R2751" s="308"/>
      <c r="S2751" s="308"/>
      <c r="T2751" s="308"/>
      <c r="U2751" s="308"/>
      <c r="V2751" s="308"/>
      <c r="W2751" s="308"/>
      <c r="X2751" s="308"/>
      <c r="Y2751" s="308"/>
      <c r="Z2751" s="308"/>
    </row>
    <row r="2752" spans="1:26" ht="34.5" customHeight="1" outlineLevel="1">
      <c r="A2752" s="126">
        <f t="shared" si="99"/>
        <v>2629</v>
      </c>
      <c r="B2752" s="176" t="s">
        <v>5970</v>
      </c>
      <c r="C2752" s="287" t="s">
        <v>126</v>
      </c>
      <c r="D2752" s="294">
        <v>2</v>
      </c>
      <c r="E2752" s="294">
        <v>2</v>
      </c>
      <c r="F2752" s="427"/>
      <c r="G2752" s="427"/>
      <c r="H2752" s="427"/>
      <c r="I2752" s="576"/>
      <c r="J2752" s="576"/>
      <c r="K2752" s="721"/>
      <c r="L2752" s="308"/>
      <c r="M2752" s="308"/>
      <c r="N2752" s="308"/>
      <c r="O2752" s="308"/>
      <c r="P2752" s="308"/>
      <c r="Q2752" s="308"/>
      <c r="R2752" s="308"/>
      <c r="S2752" s="308"/>
      <c r="T2752" s="308"/>
      <c r="U2752" s="308"/>
      <c r="V2752" s="308"/>
      <c r="W2752" s="308"/>
      <c r="X2752" s="308"/>
      <c r="Y2752" s="308"/>
      <c r="Z2752" s="308"/>
    </row>
    <row r="2753" spans="1:26" ht="34.5" customHeight="1" outlineLevel="1">
      <c r="A2753" s="126">
        <f t="shared" si="99"/>
        <v>2630</v>
      </c>
      <c r="B2753" s="176" t="s">
        <v>5971</v>
      </c>
      <c r="C2753" s="287" t="s">
        <v>126</v>
      </c>
      <c r="D2753" s="294">
        <v>2</v>
      </c>
      <c r="E2753" s="294">
        <v>2</v>
      </c>
      <c r="F2753" s="427"/>
      <c r="G2753" s="427"/>
      <c r="H2753" s="427"/>
      <c r="I2753" s="576"/>
      <c r="J2753" s="576"/>
      <c r="K2753" s="721"/>
      <c r="L2753" s="308"/>
      <c r="M2753" s="308"/>
      <c r="N2753" s="308"/>
      <c r="O2753" s="308"/>
      <c r="P2753" s="308"/>
      <c r="Q2753" s="308"/>
      <c r="R2753" s="308"/>
      <c r="S2753" s="308"/>
      <c r="T2753" s="308"/>
      <c r="U2753" s="308"/>
      <c r="V2753" s="308"/>
      <c r="W2753" s="308"/>
      <c r="X2753" s="308"/>
      <c r="Y2753" s="308"/>
      <c r="Z2753" s="308"/>
    </row>
    <row r="2754" spans="1:26" ht="51" outlineLevel="1">
      <c r="A2754" s="126">
        <f t="shared" si="99"/>
        <v>2631</v>
      </c>
      <c r="B2754" s="176" t="s">
        <v>5972</v>
      </c>
      <c r="C2754" s="315" t="s">
        <v>126</v>
      </c>
      <c r="D2754" s="294">
        <v>500</v>
      </c>
      <c r="E2754" s="294">
        <v>500</v>
      </c>
      <c r="F2754" s="427"/>
      <c r="G2754" s="427"/>
      <c r="H2754" s="427"/>
      <c r="I2754" s="576" t="s">
        <v>4109</v>
      </c>
      <c r="J2754" s="576" t="s">
        <v>21</v>
      </c>
      <c r="K2754" s="721" t="s">
        <v>5641</v>
      </c>
      <c r="L2754" s="308"/>
      <c r="M2754" s="308"/>
      <c r="N2754" s="308"/>
      <c r="O2754" s="308"/>
      <c r="P2754" s="308"/>
      <c r="Q2754" s="308"/>
      <c r="R2754" s="308"/>
      <c r="S2754" s="308"/>
      <c r="T2754" s="308"/>
      <c r="U2754" s="308"/>
      <c r="V2754" s="308"/>
      <c r="W2754" s="308"/>
      <c r="X2754" s="308"/>
      <c r="Y2754" s="308"/>
      <c r="Z2754" s="308"/>
    </row>
    <row r="2755" spans="1:26" ht="89.25" outlineLevel="1">
      <c r="A2755" s="126">
        <f t="shared" si="99"/>
        <v>2632</v>
      </c>
      <c r="B2755" s="176" t="s">
        <v>5973</v>
      </c>
      <c r="C2755" s="315" t="s">
        <v>126</v>
      </c>
      <c r="D2755" s="294">
        <v>12</v>
      </c>
      <c r="E2755" s="294">
        <v>12</v>
      </c>
      <c r="F2755" s="427"/>
      <c r="G2755" s="427"/>
      <c r="H2755" s="427"/>
      <c r="I2755" s="576"/>
      <c r="J2755" s="576"/>
      <c r="K2755" s="721"/>
      <c r="L2755" s="308"/>
      <c r="M2755" s="308"/>
      <c r="N2755" s="308"/>
      <c r="O2755" s="308"/>
      <c r="P2755" s="308"/>
      <c r="Q2755" s="308"/>
      <c r="R2755" s="308"/>
      <c r="S2755" s="308"/>
      <c r="T2755" s="308"/>
      <c r="U2755" s="308"/>
      <c r="V2755" s="308"/>
      <c r="W2755" s="308"/>
      <c r="X2755" s="308"/>
      <c r="Y2755" s="308"/>
      <c r="Z2755" s="308"/>
    </row>
    <row r="2756" spans="1:26" ht="76.5" outlineLevel="1">
      <c r="A2756" s="126">
        <f t="shared" si="99"/>
        <v>2633</v>
      </c>
      <c r="B2756" s="176" t="s">
        <v>5974</v>
      </c>
      <c r="C2756" s="315" t="s">
        <v>201</v>
      </c>
      <c r="D2756" s="294">
        <v>10</v>
      </c>
      <c r="E2756" s="294">
        <v>10</v>
      </c>
      <c r="F2756" s="427"/>
      <c r="G2756" s="427"/>
      <c r="H2756" s="427"/>
      <c r="I2756" s="576"/>
      <c r="J2756" s="576"/>
      <c r="K2756" s="721"/>
      <c r="L2756" s="308"/>
      <c r="M2756" s="308"/>
      <c r="N2756" s="308"/>
      <c r="O2756" s="308"/>
      <c r="P2756" s="308"/>
      <c r="Q2756" s="308"/>
      <c r="R2756" s="308"/>
      <c r="S2756" s="308"/>
      <c r="T2756" s="308"/>
      <c r="U2756" s="308"/>
      <c r="V2756" s="308"/>
      <c r="W2756" s="308"/>
      <c r="X2756" s="308"/>
      <c r="Y2756" s="308"/>
      <c r="Z2756" s="308"/>
    </row>
    <row r="2757" spans="1:26" ht="76.5" outlineLevel="1">
      <c r="A2757" s="126">
        <f t="shared" si="99"/>
        <v>2634</v>
      </c>
      <c r="B2757" s="176" t="s">
        <v>5975</v>
      </c>
      <c r="C2757" s="315" t="s">
        <v>201</v>
      </c>
      <c r="D2757" s="294">
        <v>5</v>
      </c>
      <c r="E2757" s="294">
        <v>5</v>
      </c>
      <c r="F2757" s="427"/>
      <c r="G2757" s="427"/>
      <c r="H2757" s="427"/>
      <c r="I2757" s="576"/>
      <c r="J2757" s="576"/>
      <c r="K2757" s="721"/>
      <c r="L2757" s="308"/>
      <c r="M2757" s="308"/>
      <c r="N2757" s="308"/>
      <c r="O2757" s="308"/>
      <c r="P2757" s="308"/>
      <c r="Q2757" s="308"/>
      <c r="R2757" s="308"/>
      <c r="S2757" s="308"/>
      <c r="T2757" s="308"/>
      <c r="U2757" s="308"/>
      <c r="V2757" s="308"/>
      <c r="W2757" s="308"/>
      <c r="X2757" s="308"/>
      <c r="Y2757" s="308"/>
      <c r="Z2757" s="308"/>
    </row>
    <row r="2758" spans="1:26" ht="63.75" outlineLevel="1">
      <c r="A2758" s="126">
        <f t="shared" si="99"/>
        <v>2635</v>
      </c>
      <c r="B2758" s="176" t="s">
        <v>5976</v>
      </c>
      <c r="C2758" s="315" t="s">
        <v>201</v>
      </c>
      <c r="D2758" s="294">
        <v>8</v>
      </c>
      <c r="E2758" s="294">
        <v>8</v>
      </c>
      <c r="F2758" s="427"/>
      <c r="G2758" s="427"/>
      <c r="H2758" s="427"/>
      <c r="I2758" s="576"/>
      <c r="J2758" s="576"/>
      <c r="K2758" s="721"/>
      <c r="L2758" s="308"/>
      <c r="M2758" s="308"/>
      <c r="N2758" s="308"/>
      <c r="O2758" s="308"/>
      <c r="P2758" s="308"/>
      <c r="Q2758" s="308"/>
      <c r="R2758" s="308"/>
      <c r="S2758" s="308"/>
      <c r="T2758" s="308"/>
      <c r="U2758" s="308"/>
      <c r="V2758" s="308"/>
      <c r="W2758" s="308"/>
      <c r="X2758" s="308"/>
      <c r="Y2758" s="308"/>
      <c r="Z2758" s="308"/>
    </row>
    <row r="2759" spans="1:26" ht="63.75" outlineLevel="1">
      <c r="A2759" s="126">
        <f t="shared" si="99"/>
        <v>2636</v>
      </c>
      <c r="B2759" s="176" t="s">
        <v>5977</v>
      </c>
      <c r="C2759" s="315" t="s">
        <v>201</v>
      </c>
      <c r="D2759" s="294">
        <v>18</v>
      </c>
      <c r="E2759" s="294">
        <v>18</v>
      </c>
      <c r="F2759" s="427"/>
      <c r="G2759" s="427"/>
      <c r="H2759" s="427"/>
      <c r="I2759" s="576"/>
      <c r="J2759" s="576"/>
      <c r="K2759" s="721"/>
      <c r="L2759" s="308"/>
      <c r="M2759" s="308"/>
      <c r="N2759" s="308"/>
      <c r="O2759" s="308"/>
      <c r="P2759" s="308"/>
      <c r="Q2759" s="308"/>
      <c r="R2759" s="308"/>
      <c r="S2759" s="308"/>
      <c r="T2759" s="308"/>
      <c r="U2759" s="308"/>
      <c r="V2759" s="308"/>
      <c r="W2759" s="308"/>
      <c r="X2759" s="308"/>
      <c r="Y2759" s="308"/>
      <c r="Z2759" s="308"/>
    </row>
    <row r="2760" spans="1:26" ht="63.75" outlineLevel="1">
      <c r="A2760" s="126">
        <f t="shared" si="99"/>
        <v>2637</v>
      </c>
      <c r="B2760" s="176" t="s">
        <v>5978</v>
      </c>
      <c r="C2760" s="315" t="s">
        <v>201</v>
      </c>
      <c r="D2760" s="294">
        <v>10</v>
      </c>
      <c r="E2760" s="294">
        <v>10</v>
      </c>
      <c r="F2760" s="427"/>
      <c r="G2760" s="427"/>
      <c r="H2760" s="427"/>
      <c r="I2760" s="576"/>
      <c r="J2760" s="576"/>
      <c r="K2760" s="721"/>
      <c r="L2760" s="308"/>
      <c r="M2760" s="308"/>
      <c r="N2760" s="308"/>
      <c r="O2760" s="308"/>
      <c r="P2760" s="308"/>
      <c r="Q2760" s="308"/>
      <c r="R2760" s="308"/>
      <c r="S2760" s="308"/>
      <c r="T2760" s="308"/>
      <c r="U2760" s="308"/>
      <c r="V2760" s="308"/>
      <c r="W2760" s="308"/>
      <c r="X2760" s="308"/>
      <c r="Y2760" s="308"/>
      <c r="Z2760" s="308"/>
    </row>
    <row r="2761" spans="1:26" ht="63.75" outlineLevel="1">
      <c r="A2761" s="126">
        <f t="shared" si="99"/>
        <v>2638</v>
      </c>
      <c r="B2761" s="176" t="s">
        <v>5979</v>
      </c>
      <c r="C2761" s="315" t="s">
        <v>201</v>
      </c>
      <c r="D2761" s="294">
        <v>5</v>
      </c>
      <c r="E2761" s="294">
        <v>5</v>
      </c>
      <c r="F2761" s="427"/>
      <c r="G2761" s="427"/>
      <c r="H2761" s="427"/>
      <c r="I2761" s="576"/>
      <c r="J2761" s="576"/>
      <c r="K2761" s="721"/>
      <c r="L2761" s="308"/>
      <c r="M2761" s="308"/>
      <c r="N2761" s="308"/>
      <c r="O2761" s="308"/>
      <c r="P2761" s="308"/>
      <c r="Q2761" s="308"/>
      <c r="R2761" s="308"/>
      <c r="S2761" s="308"/>
      <c r="T2761" s="308"/>
      <c r="U2761" s="308"/>
      <c r="V2761" s="308"/>
      <c r="W2761" s="308"/>
      <c r="X2761" s="308"/>
      <c r="Y2761" s="308"/>
      <c r="Z2761" s="308"/>
    </row>
    <row r="2762" spans="1:26" ht="63.75" outlineLevel="1">
      <c r="A2762" s="126">
        <f t="shared" si="99"/>
        <v>2639</v>
      </c>
      <c r="B2762" s="176" t="s">
        <v>5980</v>
      </c>
      <c r="C2762" s="315" t="s">
        <v>201</v>
      </c>
      <c r="D2762" s="294">
        <v>1</v>
      </c>
      <c r="E2762" s="294">
        <v>1</v>
      </c>
      <c r="F2762" s="427"/>
      <c r="G2762" s="427"/>
      <c r="H2762" s="427"/>
      <c r="I2762" s="576"/>
      <c r="J2762" s="576"/>
      <c r="K2762" s="721"/>
      <c r="L2762" s="308"/>
      <c r="M2762" s="308"/>
      <c r="N2762" s="308"/>
      <c r="O2762" s="308"/>
      <c r="P2762" s="308"/>
      <c r="Q2762" s="308"/>
      <c r="R2762" s="308"/>
      <c r="S2762" s="308"/>
      <c r="T2762" s="308"/>
      <c r="U2762" s="308"/>
      <c r="V2762" s="308"/>
      <c r="W2762" s="308"/>
      <c r="X2762" s="308"/>
      <c r="Y2762" s="308"/>
      <c r="Z2762" s="308"/>
    </row>
    <row r="2763" spans="1:26" ht="210" customHeight="1" outlineLevel="1">
      <c r="A2763" s="126">
        <f t="shared" si="99"/>
        <v>2640</v>
      </c>
      <c r="B2763" s="176" t="s">
        <v>5981</v>
      </c>
      <c r="C2763" s="315" t="s">
        <v>201</v>
      </c>
      <c r="D2763" s="294">
        <v>1</v>
      </c>
      <c r="E2763" s="294">
        <v>1</v>
      </c>
      <c r="F2763" s="427"/>
      <c r="G2763" s="427"/>
      <c r="H2763" s="427"/>
      <c r="I2763" s="576" t="s">
        <v>4109</v>
      </c>
      <c r="J2763" s="576" t="s">
        <v>21</v>
      </c>
      <c r="K2763" s="721" t="s">
        <v>5641</v>
      </c>
      <c r="L2763" s="308"/>
      <c r="M2763" s="308"/>
      <c r="N2763" s="308"/>
      <c r="O2763" s="308"/>
      <c r="P2763" s="308"/>
      <c r="Q2763" s="308"/>
      <c r="R2763" s="308"/>
      <c r="S2763" s="308"/>
      <c r="T2763" s="308"/>
      <c r="U2763" s="308"/>
      <c r="V2763" s="308"/>
      <c r="W2763" s="308"/>
      <c r="X2763" s="308"/>
      <c r="Y2763" s="308"/>
      <c r="Z2763" s="308"/>
    </row>
    <row r="2764" spans="1:26" ht="92.25" customHeight="1" outlineLevel="1">
      <c r="A2764" s="126">
        <f t="shared" si="99"/>
        <v>2641</v>
      </c>
      <c r="B2764" s="176" t="s">
        <v>5982</v>
      </c>
      <c r="C2764" s="315" t="s">
        <v>201</v>
      </c>
      <c r="D2764" s="294">
        <v>1</v>
      </c>
      <c r="E2764" s="294">
        <v>1</v>
      </c>
      <c r="F2764" s="427"/>
      <c r="G2764" s="427"/>
      <c r="H2764" s="427"/>
      <c r="I2764" s="576"/>
      <c r="J2764" s="576"/>
      <c r="K2764" s="721"/>
      <c r="L2764" s="308"/>
      <c r="M2764" s="308"/>
      <c r="N2764" s="308"/>
      <c r="O2764" s="308"/>
      <c r="P2764" s="308"/>
      <c r="Q2764" s="308"/>
      <c r="R2764" s="308"/>
      <c r="S2764" s="308"/>
      <c r="T2764" s="308"/>
      <c r="U2764" s="308"/>
      <c r="V2764" s="308"/>
      <c r="W2764" s="308"/>
      <c r="X2764" s="308"/>
      <c r="Y2764" s="308"/>
      <c r="Z2764" s="308"/>
    </row>
    <row r="2765" spans="1:26" ht="92.25" customHeight="1" outlineLevel="1">
      <c r="A2765" s="126">
        <f t="shared" si="99"/>
        <v>2642</v>
      </c>
      <c r="B2765" s="176" t="s">
        <v>5983</v>
      </c>
      <c r="C2765" s="315" t="s">
        <v>201</v>
      </c>
      <c r="D2765" s="294">
        <v>1</v>
      </c>
      <c r="E2765" s="294">
        <v>1</v>
      </c>
      <c r="F2765" s="427"/>
      <c r="G2765" s="427"/>
      <c r="H2765" s="427"/>
      <c r="I2765" s="576"/>
      <c r="J2765" s="576"/>
      <c r="K2765" s="721"/>
      <c r="L2765" s="308"/>
      <c r="M2765" s="308"/>
      <c r="N2765" s="308"/>
      <c r="O2765" s="308"/>
      <c r="P2765" s="308"/>
      <c r="Q2765" s="308"/>
      <c r="R2765" s="308"/>
      <c r="S2765" s="308"/>
      <c r="T2765" s="308"/>
      <c r="U2765" s="308"/>
      <c r="V2765" s="308"/>
      <c r="W2765" s="308"/>
      <c r="X2765" s="308"/>
      <c r="Y2765" s="308"/>
      <c r="Z2765" s="308"/>
    </row>
    <row r="2766" spans="1:26" ht="125.25" customHeight="1" outlineLevel="1">
      <c r="A2766" s="126">
        <f t="shared" si="99"/>
        <v>2643</v>
      </c>
      <c r="B2766" s="176" t="s">
        <v>5984</v>
      </c>
      <c r="C2766" s="315" t="s">
        <v>201</v>
      </c>
      <c r="D2766" s="294">
        <v>1</v>
      </c>
      <c r="E2766" s="294">
        <v>1</v>
      </c>
      <c r="F2766" s="427"/>
      <c r="G2766" s="427"/>
      <c r="H2766" s="427"/>
      <c r="I2766" s="576"/>
      <c r="J2766" s="576"/>
      <c r="K2766" s="721"/>
      <c r="L2766" s="308"/>
      <c r="M2766" s="308"/>
      <c r="N2766" s="308"/>
      <c r="O2766" s="308"/>
      <c r="P2766" s="308"/>
      <c r="Q2766" s="308"/>
      <c r="R2766" s="308"/>
      <c r="S2766" s="308"/>
      <c r="T2766" s="308"/>
      <c r="U2766" s="308"/>
      <c r="V2766" s="308"/>
      <c r="W2766" s="308"/>
      <c r="X2766" s="308"/>
      <c r="Y2766" s="308"/>
      <c r="Z2766" s="308"/>
    </row>
    <row r="2767" spans="1:26" ht="52.5" customHeight="1" outlineLevel="1">
      <c r="A2767" s="126">
        <f t="shared" si="99"/>
        <v>2644</v>
      </c>
      <c r="B2767" s="176" t="s">
        <v>5985</v>
      </c>
      <c r="C2767" s="315" t="s">
        <v>201</v>
      </c>
      <c r="D2767" s="294">
        <v>1</v>
      </c>
      <c r="E2767" s="294">
        <v>1</v>
      </c>
      <c r="F2767" s="427"/>
      <c r="G2767" s="427"/>
      <c r="H2767" s="427"/>
      <c r="I2767" s="576"/>
      <c r="J2767" s="576"/>
      <c r="K2767" s="721"/>
      <c r="L2767" s="308"/>
      <c r="M2767" s="308"/>
      <c r="N2767" s="308"/>
      <c r="O2767" s="308"/>
      <c r="P2767" s="308"/>
      <c r="Q2767" s="308"/>
      <c r="R2767" s="308"/>
      <c r="S2767" s="308"/>
      <c r="T2767" s="308"/>
      <c r="U2767" s="308"/>
      <c r="V2767" s="308"/>
      <c r="W2767" s="308"/>
      <c r="X2767" s="308"/>
      <c r="Y2767" s="308"/>
      <c r="Z2767" s="308"/>
    </row>
    <row r="2768" spans="1:26" ht="44.25" customHeight="1" outlineLevel="1">
      <c r="A2768" s="126">
        <f t="shared" si="99"/>
        <v>2645</v>
      </c>
      <c r="B2768" s="176" t="s">
        <v>5986</v>
      </c>
      <c r="C2768" s="315" t="s">
        <v>201</v>
      </c>
      <c r="D2768" s="294">
        <v>1</v>
      </c>
      <c r="E2768" s="294">
        <v>1</v>
      </c>
      <c r="F2768" s="427"/>
      <c r="G2768" s="427"/>
      <c r="H2768" s="427"/>
      <c r="I2768" s="576"/>
      <c r="J2768" s="576"/>
      <c r="K2768" s="721"/>
      <c r="L2768" s="308"/>
      <c r="M2768" s="308"/>
      <c r="N2768" s="308"/>
      <c r="O2768" s="308"/>
      <c r="P2768" s="308"/>
      <c r="Q2768" s="308"/>
      <c r="R2768" s="308"/>
      <c r="S2768" s="308"/>
      <c r="T2768" s="308"/>
      <c r="U2768" s="308"/>
      <c r="V2768" s="308"/>
      <c r="W2768" s="308"/>
      <c r="X2768" s="308"/>
      <c r="Y2768" s="308"/>
      <c r="Z2768" s="308"/>
    </row>
    <row r="2769" spans="1:26" ht="15.75" outlineLevel="1">
      <c r="A2769" s="426"/>
      <c r="B2769" s="757" t="s">
        <v>5987</v>
      </c>
      <c r="C2769" s="621"/>
      <c r="D2769" s="621"/>
      <c r="E2769" s="621"/>
      <c r="F2769" s="621"/>
      <c r="G2769" s="621"/>
      <c r="H2769" s="621"/>
      <c r="I2769" s="621"/>
      <c r="J2769" s="621"/>
      <c r="K2769" s="621"/>
      <c r="L2769" s="308"/>
      <c r="M2769" s="308"/>
      <c r="N2769" s="308"/>
      <c r="O2769" s="308"/>
      <c r="P2769" s="308"/>
      <c r="Q2769" s="308"/>
      <c r="R2769" s="308"/>
      <c r="S2769" s="308"/>
      <c r="T2769" s="308"/>
      <c r="U2769" s="308"/>
      <c r="V2769" s="308"/>
      <c r="W2769" s="308"/>
      <c r="X2769" s="308"/>
      <c r="Y2769" s="308"/>
      <c r="Z2769" s="308"/>
    </row>
    <row r="2770" spans="1:26" ht="125.25" customHeight="1" outlineLevel="1">
      <c r="A2770" s="126">
        <f>A2768+1</f>
        <v>2646</v>
      </c>
      <c r="B2770" s="176" t="s">
        <v>5988</v>
      </c>
      <c r="C2770" s="294" t="s">
        <v>126</v>
      </c>
      <c r="D2770" s="294">
        <v>10</v>
      </c>
      <c r="E2770" s="294">
        <v>5</v>
      </c>
      <c r="F2770" s="294">
        <v>5</v>
      </c>
      <c r="G2770" s="111"/>
      <c r="H2770" s="111"/>
      <c r="I2770" s="576" t="s">
        <v>4109</v>
      </c>
      <c r="J2770" s="576" t="s">
        <v>21</v>
      </c>
      <c r="K2770" s="758" t="s">
        <v>5989</v>
      </c>
      <c r="L2770" s="308"/>
      <c r="M2770" s="308"/>
      <c r="N2770" s="308"/>
      <c r="O2770" s="308"/>
      <c r="P2770" s="308"/>
      <c r="Q2770" s="308"/>
      <c r="R2770" s="308"/>
      <c r="S2770" s="308"/>
      <c r="T2770" s="308"/>
      <c r="U2770" s="308"/>
      <c r="V2770" s="308"/>
      <c r="W2770" s="308"/>
      <c r="X2770" s="308"/>
      <c r="Y2770" s="308"/>
      <c r="Z2770" s="308"/>
    </row>
    <row r="2771" spans="1:26" ht="128.25" customHeight="1" outlineLevel="1">
      <c r="A2771" s="126">
        <f t="shared" ref="A2771:A2801" si="100">1+A2770</f>
        <v>2647</v>
      </c>
      <c r="B2771" s="176" t="s">
        <v>5990</v>
      </c>
      <c r="C2771" s="294" t="s">
        <v>201</v>
      </c>
      <c r="D2771" s="294">
        <v>2</v>
      </c>
      <c r="E2771" s="294"/>
      <c r="F2771" s="294">
        <v>2</v>
      </c>
      <c r="G2771" s="111"/>
      <c r="H2771" s="111"/>
      <c r="I2771" s="576"/>
      <c r="J2771" s="576"/>
      <c r="K2771" s="758"/>
      <c r="L2771" s="308"/>
      <c r="M2771" s="308"/>
      <c r="N2771" s="308"/>
      <c r="O2771" s="308"/>
      <c r="P2771" s="308"/>
      <c r="Q2771" s="308"/>
      <c r="R2771" s="308"/>
      <c r="S2771" s="308"/>
      <c r="T2771" s="308"/>
      <c r="U2771" s="308"/>
      <c r="V2771" s="308"/>
      <c r="W2771" s="308"/>
      <c r="X2771" s="308"/>
      <c r="Y2771" s="308"/>
      <c r="Z2771" s="308"/>
    </row>
    <row r="2772" spans="1:26" ht="117" customHeight="1" outlineLevel="1">
      <c r="A2772" s="126">
        <f t="shared" si="100"/>
        <v>2648</v>
      </c>
      <c r="B2772" s="176" t="s">
        <v>5991</v>
      </c>
      <c r="C2772" s="294" t="s">
        <v>126</v>
      </c>
      <c r="D2772" s="294">
        <v>4</v>
      </c>
      <c r="E2772" s="294">
        <v>2</v>
      </c>
      <c r="F2772" s="294">
        <v>2</v>
      </c>
      <c r="G2772" s="111"/>
      <c r="H2772" s="111"/>
      <c r="I2772" s="576"/>
      <c r="J2772" s="576"/>
      <c r="K2772" s="758"/>
      <c r="L2772" s="308"/>
      <c r="M2772" s="308"/>
      <c r="N2772" s="308"/>
      <c r="O2772" s="308"/>
      <c r="P2772" s="308"/>
      <c r="Q2772" s="308"/>
      <c r="R2772" s="308"/>
      <c r="S2772" s="308"/>
      <c r="T2772" s="308"/>
      <c r="U2772" s="308"/>
      <c r="V2772" s="308"/>
      <c r="W2772" s="308"/>
      <c r="X2772" s="308"/>
      <c r="Y2772" s="308"/>
      <c r="Z2772" s="308"/>
    </row>
    <row r="2773" spans="1:26" ht="128.25" customHeight="1" outlineLevel="1">
      <c r="A2773" s="126">
        <f t="shared" si="100"/>
        <v>2649</v>
      </c>
      <c r="B2773" s="176" t="s">
        <v>5992</v>
      </c>
      <c r="C2773" s="111" t="s">
        <v>201</v>
      </c>
      <c r="D2773" s="111">
        <v>10</v>
      </c>
      <c r="E2773" s="111">
        <v>5</v>
      </c>
      <c r="F2773" s="111">
        <v>5</v>
      </c>
      <c r="G2773" s="111"/>
      <c r="H2773" s="111"/>
      <c r="I2773" s="576"/>
      <c r="J2773" s="576"/>
      <c r="K2773" s="758"/>
      <c r="L2773" s="308"/>
      <c r="M2773" s="308"/>
      <c r="N2773" s="308"/>
      <c r="O2773" s="308"/>
      <c r="P2773" s="308"/>
      <c r="Q2773" s="308"/>
      <c r="R2773" s="308"/>
      <c r="S2773" s="308"/>
      <c r="T2773" s="308"/>
      <c r="U2773" s="308"/>
      <c r="V2773" s="308"/>
      <c r="W2773" s="308"/>
      <c r="X2773" s="308"/>
      <c r="Y2773" s="308"/>
      <c r="Z2773" s="308"/>
    </row>
    <row r="2774" spans="1:26" ht="122.25" customHeight="1" outlineLevel="1">
      <c r="A2774" s="126">
        <f t="shared" si="100"/>
        <v>2650</v>
      </c>
      <c r="B2774" s="176" t="s">
        <v>5993</v>
      </c>
      <c r="C2774" s="294" t="s">
        <v>126</v>
      </c>
      <c r="D2774" s="294">
        <v>10</v>
      </c>
      <c r="E2774" s="294">
        <v>5</v>
      </c>
      <c r="F2774" s="294">
        <v>5</v>
      </c>
      <c r="G2774" s="111"/>
      <c r="H2774" s="111"/>
      <c r="I2774" s="576"/>
      <c r="J2774" s="576"/>
      <c r="K2774" s="758"/>
      <c r="L2774" s="308"/>
      <c r="M2774" s="308"/>
      <c r="N2774" s="308"/>
      <c r="O2774" s="308"/>
      <c r="P2774" s="308"/>
      <c r="Q2774" s="308"/>
      <c r="R2774" s="308"/>
      <c r="S2774" s="308"/>
      <c r="T2774" s="308"/>
      <c r="U2774" s="308"/>
      <c r="V2774" s="308"/>
      <c r="W2774" s="308"/>
      <c r="X2774" s="308"/>
      <c r="Y2774" s="308"/>
      <c r="Z2774" s="308"/>
    </row>
    <row r="2775" spans="1:26" ht="135.75" customHeight="1" outlineLevel="1">
      <c r="A2775" s="126">
        <f t="shared" si="100"/>
        <v>2651</v>
      </c>
      <c r="B2775" s="176" t="s">
        <v>5994</v>
      </c>
      <c r="C2775" s="294" t="s">
        <v>126</v>
      </c>
      <c r="D2775" s="294">
        <v>15</v>
      </c>
      <c r="E2775" s="294">
        <v>10</v>
      </c>
      <c r="F2775" s="294">
        <v>5</v>
      </c>
      <c r="G2775" s="111"/>
      <c r="H2775" s="111"/>
      <c r="I2775" s="725" t="s">
        <v>4109</v>
      </c>
      <c r="J2775" s="576" t="s">
        <v>21</v>
      </c>
      <c r="K2775" s="758" t="s">
        <v>5989</v>
      </c>
      <c r="L2775" s="308"/>
      <c r="M2775" s="308"/>
      <c r="N2775" s="308"/>
      <c r="O2775" s="308"/>
      <c r="P2775" s="308"/>
      <c r="Q2775" s="308"/>
      <c r="R2775" s="308"/>
      <c r="S2775" s="308"/>
      <c r="T2775" s="308"/>
      <c r="U2775" s="308"/>
      <c r="V2775" s="308"/>
      <c r="W2775" s="308"/>
      <c r="X2775" s="308"/>
      <c r="Y2775" s="308"/>
      <c r="Z2775" s="308"/>
    </row>
    <row r="2776" spans="1:26" ht="99.75" customHeight="1" outlineLevel="1">
      <c r="A2776" s="126">
        <f t="shared" si="100"/>
        <v>2652</v>
      </c>
      <c r="B2776" s="176" t="s">
        <v>5995</v>
      </c>
      <c r="C2776" s="294" t="s">
        <v>126</v>
      </c>
      <c r="D2776" s="294">
        <v>8</v>
      </c>
      <c r="E2776" s="294">
        <v>4</v>
      </c>
      <c r="F2776" s="294">
        <v>4</v>
      </c>
      <c r="G2776" s="111"/>
      <c r="H2776" s="111"/>
      <c r="I2776" s="725"/>
      <c r="J2776" s="576"/>
      <c r="K2776" s="758"/>
      <c r="L2776" s="308"/>
      <c r="M2776" s="308"/>
      <c r="N2776" s="308"/>
      <c r="O2776" s="308"/>
      <c r="P2776" s="308"/>
      <c r="Q2776" s="308"/>
      <c r="R2776" s="308"/>
      <c r="S2776" s="308"/>
      <c r="T2776" s="308"/>
      <c r="U2776" s="308"/>
      <c r="V2776" s="308"/>
      <c r="W2776" s="308"/>
      <c r="X2776" s="308"/>
      <c r="Y2776" s="308"/>
      <c r="Z2776" s="308"/>
    </row>
    <row r="2777" spans="1:26" ht="132.75" customHeight="1" outlineLevel="1">
      <c r="A2777" s="126">
        <f t="shared" si="100"/>
        <v>2653</v>
      </c>
      <c r="B2777" s="176" t="s">
        <v>5996</v>
      </c>
      <c r="C2777" s="294" t="s">
        <v>126</v>
      </c>
      <c r="D2777" s="294">
        <v>5</v>
      </c>
      <c r="E2777" s="294">
        <v>2</v>
      </c>
      <c r="F2777" s="294">
        <v>3</v>
      </c>
      <c r="G2777" s="111"/>
      <c r="H2777" s="111"/>
      <c r="I2777" s="725"/>
      <c r="J2777" s="576"/>
      <c r="K2777" s="758"/>
      <c r="L2777" s="308"/>
      <c r="M2777" s="308"/>
      <c r="N2777" s="308"/>
      <c r="O2777" s="308"/>
      <c r="P2777" s="308"/>
      <c r="Q2777" s="308"/>
      <c r="R2777" s="308"/>
      <c r="S2777" s="308"/>
      <c r="T2777" s="308"/>
      <c r="U2777" s="308"/>
      <c r="V2777" s="308"/>
      <c r="W2777" s="308"/>
      <c r="X2777" s="308"/>
      <c r="Y2777" s="308"/>
      <c r="Z2777" s="308"/>
    </row>
    <row r="2778" spans="1:26" ht="129" customHeight="1" outlineLevel="1">
      <c r="A2778" s="126">
        <f t="shared" si="100"/>
        <v>2654</v>
      </c>
      <c r="B2778" s="176" t="s">
        <v>5996</v>
      </c>
      <c r="C2778" s="111" t="s">
        <v>126</v>
      </c>
      <c r="D2778" s="111">
        <v>8</v>
      </c>
      <c r="E2778" s="111">
        <v>4</v>
      </c>
      <c r="F2778" s="111">
        <v>4</v>
      </c>
      <c r="G2778" s="111"/>
      <c r="H2778" s="111"/>
      <c r="I2778" s="725"/>
      <c r="J2778" s="576"/>
      <c r="K2778" s="758"/>
      <c r="L2778" s="308"/>
      <c r="M2778" s="308"/>
      <c r="N2778" s="308"/>
      <c r="O2778" s="308"/>
      <c r="P2778" s="308"/>
      <c r="Q2778" s="308"/>
      <c r="R2778" s="308"/>
      <c r="S2778" s="308"/>
      <c r="T2778" s="308"/>
      <c r="U2778" s="308"/>
      <c r="V2778" s="308"/>
      <c r="W2778" s="308"/>
      <c r="X2778" s="308"/>
      <c r="Y2778" s="308"/>
      <c r="Z2778" s="308"/>
    </row>
    <row r="2779" spans="1:26" ht="94.5" customHeight="1" outlineLevel="1">
      <c r="A2779" s="126">
        <f t="shared" si="100"/>
        <v>2655</v>
      </c>
      <c r="B2779" s="176" t="s">
        <v>5997</v>
      </c>
      <c r="C2779" s="294" t="s">
        <v>201</v>
      </c>
      <c r="D2779" s="294">
        <v>25</v>
      </c>
      <c r="E2779" s="294">
        <v>15</v>
      </c>
      <c r="F2779" s="294">
        <v>10</v>
      </c>
      <c r="G2779" s="111"/>
      <c r="H2779" s="111"/>
      <c r="I2779" s="725"/>
      <c r="J2779" s="576"/>
      <c r="K2779" s="758"/>
      <c r="L2779" s="308"/>
      <c r="M2779" s="308"/>
      <c r="N2779" s="308"/>
      <c r="O2779" s="308"/>
      <c r="P2779" s="308"/>
      <c r="Q2779" s="308"/>
      <c r="R2779" s="308"/>
      <c r="S2779" s="308"/>
      <c r="T2779" s="308"/>
      <c r="U2779" s="308"/>
      <c r="V2779" s="308"/>
      <c r="W2779" s="308"/>
      <c r="X2779" s="308"/>
      <c r="Y2779" s="308"/>
      <c r="Z2779" s="308"/>
    </row>
    <row r="2780" spans="1:26" ht="125.25" customHeight="1" outlineLevel="1">
      <c r="A2780" s="126">
        <f t="shared" si="100"/>
        <v>2656</v>
      </c>
      <c r="B2780" s="176" t="s">
        <v>5998</v>
      </c>
      <c r="C2780" s="294" t="s">
        <v>126</v>
      </c>
      <c r="D2780" s="294">
        <v>4</v>
      </c>
      <c r="E2780" s="294">
        <v>2</v>
      </c>
      <c r="F2780" s="294">
        <v>2</v>
      </c>
      <c r="G2780" s="111"/>
      <c r="H2780" s="111"/>
      <c r="I2780" s="725" t="s">
        <v>4109</v>
      </c>
      <c r="J2780" s="576" t="s">
        <v>21</v>
      </c>
      <c r="K2780" s="758" t="s">
        <v>5989</v>
      </c>
      <c r="L2780" s="308"/>
      <c r="M2780" s="308"/>
      <c r="N2780" s="308"/>
      <c r="O2780" s="308"/>
      <c r="P2780" s="308"/>
      <c r="Q2780" s="308"/>
      <c r="R2780" s="308"/>
      <c r="S2780" s="308"/>
      <c r="T2780" s="308"/>
      <c r="U2780" s="308"/>
      <c r="V2780" s="308"/>
      <c r="W2780" s="308"/>
      <c r="X2780" s="308"/>
      <c r="Y2780" s="308"/>
      <c r="Z2780" s="308"/>
    </row>
    <row r="2781" spans="1:26" ht="25.5" outlineLevel="1">
      <c r="A2781" s="126">
        <f t="shared" si="100"/>
        <v>2657</v>
      </c>
      <c r="B2781" s="176" t="s">
        <v>5999</v>
      </c>
      <c r="C2781" s="294" t="s">
        <v>126</v>
      </c>
      <c r="D2781" s="294">
        <v>200</v>
      </c>
      <c r="E2781" s="294">
        <v>100</v>
      </c>
      <c r="F2781" s="294">
        <v>100</v>
      </c>
      <c r="G2781" s="111"/>
      <c r="H2781" s="111"/>
      <c r="I2781" s="725"/>
      <c r="J2781" s="576"/>
      <c r="K2781" s="758"/>
      <c r="L2781" s="308"/>
      <c r="M2781" s="308"/>
      <c r="N2781" s="308"/>
      <c r="O2781" s="308"/>
      <c r="P2781" s="308"/>
      <c r="Q2781" s="308"/>
      <c r="R2781" s="308"/>
      <c r="S2781" s="308"/>
      <c r="T2781" s="308"/>
      <c r="U2781" s="308"/>
      <c r="V2781" s="308"/>
      <c r="W2781" s="308"/>
      <c r="X2781" s="308"/>
      <c r="Y2781" s="308"/>
      <c r="Z2781" s="308"/>
    </row>
    <row r="2782" spans="1:26" ht="51" outlineLevel="1">
      <c r="A2782" s="126">
        <f t="shared" si="100"/>
        <v>2658</v>
      </c>
      <c r="B2782" s="176" t="s">
        <v>6000</v>
      </c>
      <c r="C2782" s="294" t="s">
        <v>126</v>
      </c>
      <c r="D2782" s="294">
        <v>50</v>
      </c>
      <c r="E2782" s="294">
        <v>20</v>
      </c>
      <c r="F2782" s="294">
        <v>30</v>
      </c>
      <c r="G2782" s="111"/>
      <c r="H2782" s="111"/>
      <c r="I2782" s="725"/>
      <c r="J2782" s="576"/>
      <c r="K2782" s="758"/>
      <c r="L2782" s="308"/>
      <c r="M2782" s="308"/>
      <c r="N2782" s="308"/>
      <c r="O2782" s="308"/>
      <c r="P2782" s="308"/>
      <c r="Q2782" s="308"/>
      <c r="R2782" s="308"/>
      <c r="S2782" s="308"/>
      <c r="T2782" s="308"/>
      <c r="U2782" s="308"/>
      <c r="V2782" s="308"/>
      <c r="W2782" s="308"/>
      <c r="X2782" s="308"/>
      <c r="Y2782" s="308"/>
      <c r="Z2782" s="308"/>
    </row>
    <row r="2783" spans="1:26" ht="15" outlineLevel="1">
      <c r="A2783" s="126">
        <f t="shared" si="100"/>
        <v>2659</v>
      </c>
      <c r="B2783" s="176" t="s">
        <v>6001</v>
      </c>
      <c r="C2783" s="294" t="s">
        <v>201</v>
      </c>
      <c r="D2783" s="294">
        <v>4</v>
      </c>
      <c r="E2783" s="294">
        <v>2</v>
      </c>
      <c r="F2783" s="294">
        <v>2</v>
      </c>
      <c r="G2783" s="111"/>
      <c r="H2783" s="111"/>
      <c r="I2783" s="725"/>
      <c r="J2783" s="576"/>
      <c r="K2783" s="758"/>
      <c r="L2783" s="308"/>
      <c r="M2783" s="308"/>
      <c r="N2783" s="308"/>
      <c r="O2783" s="308"/>
      <c r="P2783" s="308"/>
      <c r="Q2783" s="308"/>
      <c r="R2783" s="308"/>
      <c r="S2783" s="308"/>
      <c r="T2783" s="308"/>
      <c r="U2783" s="308"/>
      <c r="V2783" s="308"/>
      <c r="W2783" s="308"/>
      <c r="X2783" s="308"/>
      <c r="Y2783" s="308"/>
      <c r="Z2783" s="308"/>
    </row>
    <row r="2784" spans="1:26" ht="25.5" outlineLevel="1">
      <c r="A2784" s="126">
        <f t="shared" si="100"/>
        <v>2660</v>
      </c>
      <c r="B2784" s="176" t="s">
        <v>6002</v>
      </c>
      <c r="C2784" s="294" t="s">
        <v>126</v>
      </c>
      <c r="D2784" s="294">
        <v>1000</v>
      </c>
      <c r="E2784" s="294">
        <v>500</v>
      </c>
      <c r="F2784" s="294">
        <v>500</v>
      </c>
      <c r="G2784" s="111"/>
      <c r="H2784" s="111"/>
      <c r="I2784" s="725"/>
      <c r="J2784" s="576"/>
      <c r="K2784" s="758"/>
      <c r="L2784" s="308"/>
      <c r="M2784" s="308"/>
      <c r="N2784" s="308"/>
      <c r="O2784" s="308"/>
      <c r="P2784" s="308"/>
      <c r="Q2784" s="308"/>
      <c r="R2784" s="308"/>
      <c r="S2784" s="308"/>
      <c r="T2784" s="308"/>
      <c r="U2784" s="308"/>
      <c r="V2784" s="308"/>
      <c r="W2784" s="308"/>
      <c r="X2784" s="308"/>
      <c r="Y2784" s="308"/>
      <c r="Z2784" s="308"/>
    </row>
    <row r="2785" spans="1:26" ht="232.5" customHeight="1" outlineLevel="1">
      <c r="A2785" s="126">
        <f t="shared" si="100"/>
        <v>2661</v>
      </c>
      <c r="B2785" s="176" t="s">
        <v>6003</v>
      </c>
      <c r="C2785" s="294" t="s">
        <v>126</v>
      </c>
      <c r="D2785" s="294">
        <v>5</v>
      </c>
      <c r="E2785" s="294">
        <v>2</v>
      </c>
      <c r="F2785" s="294">
        <v>3</v>
      </c>
      <c r="G2785" s="111"/>
      <c r="H2785" s="111"/>
      <c r="I2785" s="725"/>
      <c r="J2785" s="576"/>
      <c r="K2785" s="758"/>
      <c r="L2785" s="308"/>
      <c r="M2785" s="308"/>
      <c r="N2785" s="308"/>
      <c r="O2785" s="308"/>
      <c r="P2785" s="308"/>
      <c r="Q2785" s="308"/>
      <c r="R2785" s="308"/>
      <c r="S2785" s="308"/>
      <c r="T2785" s="308"/>
      <c r="U2785" s="308"/>
      <c r="V2785" s="308"/>
      <c r="W2785" s="308"/>
      <c r="X2785" s="308"/>
      <c r="Y2785" s="308"/>
      <c r="Z2785" s="308"/>
    </row>
    <row r="2786" spans="1:26" ht="204" outlineLevel="1">
      <c r="A2786" s="126">
        <f t="shared" si="100"/>
        <v>2662</v>
      </c>
      <c r="B2786" s="176" t="s">
        <v>6004</v>
      </c>
      <c r="C2786" s="294" t="s">
        <v>126</v>
      </c>
      <c r="D2786" s="294">
        <v>5</v>
      </c>
      <c r="E2786" s="294">
        <v>2</v>
      </c>
      <c r="F2786" s="294">
        <v>3</v>
      </c>
      <c r="G2786" s="111"/>
      <c r="H2786" s="111"/>
      <c r="I2786" s="725"/>
      <c r="J2786" s="576"/>
      <c r="K2786" s="758"/>
      <c r="L2786" s="308"/>
      <c r="M2786" s="308"/>
      <c r="N2786" s="308"/>
      <c r="O2786" s="308"/>
      <c r="P2786" s="308"/>
      <c r="Q2786" s="308"/>
      <c r="R2786" s="308"/>
      <c r="S2786" s="308"/>
      <c r="T2786" s="308"/>
      <c r="U2786" s="308"/>
      <c r="V2786" s="308"/>
      <c r="W2786" s="308"/>
      <c r="X2786" s="308"/>
      <c r="Y2786" s="308"/>
      <c r="Z2786" s="308"/>
    </row>
    <row r="2787" spans="1:26" ht="219" customHeight="1" outlineLevel="1">
      <c r="A2787" s="126">
        <f t="shared" si="100"/>
        <v>2663</v>
      </c>
      <c r="B2787" s="176" t="s">
        <v>6005</v>
      </c>
      <c r="C2787" s="294" t="s">
        <v>126</v>
      </c>
      <c r="D2787" s="294">
        <v>10</v>
      </c>
      <c r="E2787" s="294">
        <v>5</v>
      </c>
      <c r="F2787" s="294">
        <v>5</v>
      </c>
      <c r="G2787" s="111"/>
      <c r="H2787" s="111"/>
      <c r="I2787" s="725" t="s">
        <v>4109</v>
      </c>
      <c r="J2787" s="576" t="s">
        <v>21</v>
      </c>
      <c r="K2787" s="758" t="s">
        <v>5989</v>
      </c>
      <c r="L2787" s="308"/>
      <c r="M2787" s="308"/>
      <c r="N2787" s="308"/>
      <c r="O2787" s="308"/>
      <c r="P2787" s="308"/>
      <c r="Q2787" s="308"/>
      <c r="R2787" s="308"/>
      <c r="S2787" s="308"/>
      <c r="T2787" s="308"/>
      <c r="U2787" s="308"/>
      <c r="V2787" s="308"/>
      <c r="W2787" s="308"/>
      <c r="X2787" s="308"/>
      <c r="Y2787" s="308"/>
      <c r="Z2787" s="308"/>
    </row>
    <row r="2788" spans="1:26" ht="25.5" outlineLevel="1">
      <c r="A2788" s="126">
        <f t="shared" si="100"/>
        <v>2664</v>
      </c>
      <c r="B2788" s="176" t="s">
        <v>6006</v>
      </c>
      <c r="C2788" s="294" t="s">
        <v>126</v>
      </c>
      <c r="D2788" s="294">
        <v>50</v>
      </c>
      <c r="E2788" s="294">
        <v>20</v>
      </c>
      <c r="F2788" s="294">
        <v>30</v>
      </c>
      <c r="G2788" s="111"/>
      <c r="H2788" s="111"/>
      <c r="I2788" s="725"/>
      <c r="J2788" s="576"/>
      <c r="K2788" s="758"/>
      <c r="L2788" s="308"/>
      <c r="M2788" s="308"/>
      <c r="N2788" s="308"/>
      <c r="O2788" s="308"/>
      <c r="P2788" s="308"/>
      <c r="Q2788" s="308"/>
      <c r="R2788" s="308"/>
      <c r="S2788" s="308"/>
      <c r="T2788" s="308"/>
      <c r="U2788" s="308"/>
      <c r="V2788" s="308"/>
      <c r="W2788" s="308"/>
      <c r="X2788" s="308"/>
      <c r="Y2788" s="308"/>
      <c r="Z2788" s="308"/>
    </row>
    <row r="2789" spans="1:26" ht="15" outlineLevel="1">
      <c r="A2789" s="126">
        <f t="shared" si="100"/>
        <v>2665</v>
      </c>
      <c r="B2789" s="424" t="s">
        <v>6007</v>
      </c>
      <c r="C2789" s="423" t="s">
        <v>126</v>
      </c>
      <c r="D2789" s="428">
        <v>4</v>
      </c>
      <c r="E2789" s="428">
        <v>4</v>
      </c>
      <c r="F2789" s="423"/>
      <c r="G2789" s="423"/>
      <c r="H2789" s="423"/>
      <c r="I2789" s="725"/>
      <c r="J2789" s="576"/>
      <c r="K2789" s="758"/>
      <c r="L2789" s="429"/>
      <c r="M2789" s="429"/>
      <c r="N2789" s="429"/>
      <c r="O2789" s="429"/>
      <c r="P2789" s="429"/>
      <c r="Q2789" s="429"/>
      <c r="R2789" s="429"/>
      <c r="S2789" s="429"/>
      <c r="T2789" s="429"/>
      <c r="U2789" s="429"/>
      <c r="V2789" s="429"/>
      <c r="W2789" s="429"/>
      <c r="X2789" s="429"/>
      <c r="Y2789" s="429"/>
      <c r="Z2789" s="429"/>
    </row>
    <row r="2790" spans="1:26" ht="15" outlineLevel="1">
      <c r="A2790" s="126">
        <f t="shared" si="100"/>
        <v>2666</v>
      </c>
      <c r="B2790" s="424" t="s">
        <v>6008</v>
      </c>
      <c r="C2790" s="423" t="s">
        <v>126</v>
      </c>
      <c r="D2790" s="428">
        <v>15</v>
      </c>
      <c r="E2790" s="428">
        <v>15</v>
      </c>
      <c r="F2790" s="423"/>
      <c r="G2790" s="423"/>
      <c r="H2790" s="423"/>
      <c r="I2790" s="725"/>
      <c r="J2790" s="576"/>
      <c r="K2790" s="758"/>
      <c r="L2790" s="429"/>
      <c r="M2790" s="429"/>
      <c r="N2790" s="429"/>
      <c r="O2790" s="429"/>
      <c r="P2790" s="429"/>
      <c r="Q2790" s="429"/>
      <c r="R2790" s="429"/>
      <c r="S2790" s="429"/>
      <c r="T2790" s="429"/>
      <c r="U2790" s="429"/>
      <c r="V2790" s="429"/>
      <c r="W2790" s="429"/>
      <c r="X2790" s="429"/>
      <c r="Y2790" s="429"/>
      <c r="Z2790" s="429"/>
    </row>
    <row r="2791" spans="1:26" ht="38.25" outlineLevel="1">
      <c r="A2791" s="126">
        <f t="shared" si="100"/>
        <v>2667</v>
      </c>
      <c r="B2791" s="424" t="s">
        <v>6009</v>
      </c>
      <c r="C2791" s="423" t="s">
        <v>126</v>
      </c>
      <c r="D2791" s="428">
        <v>6</v>
      </c>
      <c r="E2791" s="428">
        <v>6</v>
      </c>
      <c r="F2791" s="423"/>
      <c r="G2791" s="423"/>
      <c r="H2791" s="423"/>
      <c r="I2791" s="725"/>
      <c r="J2791" s="576"/>
      <c r="K2791" s="758"/>
      <c r="L2791" s="429"/>
      <c r="M2791" s="429"/>
      <c r="N2791" s="429"/>
      <c r="O2791" s="429"/>
      <c r="P2791" s="429"/>
      <c r="Q2791" s="429"/>
      <c r="R2791" s="429"/>
      <c r="S2791" s="429"/>
      <c r="T2791" s="429"/>
      <c r="U2791" s="429"/>
      <c r="V2791" s="429"/>
      <c r="W2791" s="429"/>
      <c r="X2791" s="429"/>
      <c r="Y2791" s="429"/>
      <c r="Z2791" s="429"/>
    </row>
    <row r="2792" spans="1:26" ht="25.5" outlineLevel="1">
      <c r="A2792" s="126">
        <f t="shared" si="100"/>
        <v>2668</v>
      </c>
      <c r="B2792" s="424" t="s">
        <v>6010</v>
      </c>
      <c r="C2792" s="423" t="s">
        <v>126</v>
      </c>
      <c r="D2792" s="428">
        <v>25</v>
      </c>
      <c r="E2792" s="428">
        <v>25</v>
      </c>
      <c r="F2792" s="423"/>
      <c r="G2792" s="423"/>
      <c r="H2792" s="423"/>
      <c r="I2792" s="725"/>
      <c r="J2792" s="576"/>
      <c r="K2792" s="758"/>
      <c r="L2792" s="429"/>
      <c r="M2792" s="429"/>
      <c r="N2792" s="429"/>
      <c r="O2792" s="429"/>
      <c r="P2792" s="429"/>
      <c r="Q2792" s="429"/>
      <c r="R2792" s="429"/>
      <c r="S2792" s="429"/>
      <c r="T2792" s="429"/>
      <c r="U2792" s="429"/>
      <c r="V2792" s="429"/>
      <c r="W2792" s="429"/>
      <c r="X2792" s="429"/>
      <c r="Y2792" s="429"/>
      <c r="Z2792" s="429"/>
    </row>
    <row r="2793" spans="1:26" ht="15" outlineLevel="1">
      <c r="A2793" s="126">
        <f t="shared" si="100"/>
        <v>2669</v>
      </c>
      <c r="B2793" s="424" t="s">
        <v>6011</v>
      </c>
      <c r="C2793" s="423" t="s">
        <v>126</v>
      </c>
      <c r="D2793" s="428">
        <v>18</v>
      </c>
      <c r="E2793" s="428">
        <v>18</v>
      </c>
      <c r="F2793" s="423"/>
      <c r="G2793" s="423"/>
      <c r="H2793" s="423"/>
      <c r="I2793" s="725"/>
      <c r="J2793" s="576"/>
      <c r="K2793" s="758"/>
      <c r="L2793" s="429"/>
      <c r="M2793" s="429"/>
      <c r="N2793" s="429"/>
      <c r="O2793" s="429"/>
      <c r="P2793" s="429"/>
      <c r="Q2793" s="429"/>
      <c r="R2793" s="429"/>
      <c r="S2793" s="429"/>
      <c r="T2793" s="429"/>
      <c r="U2793" s="429"/>
      <c r="V2793" s="429"/>
      <c r="W2793" s="429"/>
      <c r="X2793" s="429"/>
      <c r="Y2793" s="429"/>
      <c r="Z2793" s="429"/>
    </row>
    <row r="2794" spans="1:26" ht="15" outlineLevel="1">
      <c r="A2794" s="126">
        <f t="shared" si="100"/>
        <v>2670</v>
      </c>
      <c r="B2794" s="424" t="s">
        <v>6012</v>
      </c>
      <c r="C2794" s="423" t="s">
        <v>201</v>
      </c>
      <c r="D2794" s="428">
        <v>4</v>
      </c>
      <c r="E2794" s="428">
        <v>4</v>
      </c>
      <c r="F2794" s="423"/>
      <c r="G2794" s="423"/>
      <c r="H2794" s="423"/>
      <c r="I2794" s="725"/>
      <c r="J2794" s="576"/>
      <c r="K2794" s="758"/>
      <c r="L2794" s="429"/>
      <c r="M2794" s="429"/>
      <c r="N2794" s="429"/>
      <c r="O2794" s="429"/>
      <c r="P2794" s="429"/>
      <c r="Q2794" s="429"/>
      <c r="R2794" s="429"/>
      <c r="S2794" s="429"/>
      <c r="T2794" s="429"/>
      <c r="U2794" s="429"/>
      <c r="V2794" s="429"/>
      <c r="W2794" s="429"/>
      <c r="X2794" s="429"/>
      <c r="Y2794" s="429"/>
      <c r="Z2794" s="429"/>
    </row>
    <row r="2795" spans="1:26" ht="15" outlineLevel="1">
      <c r="A2795" s="126">
        <f t="shared" si="100"/>
        <v>2671</v>
      </c>
      <c r="B2795" s="422" t="s">
        <v>6013</v>
      </c>
      <c r="C2795" s="423" t="s">
        <v>126</v>
      </c>
      <c r="D2795" s="423">
        <v>3</v>
      </c>
      <c r="E2795" s="423">
        <v>3</v>
      </c>
      <c r="F2795" s="423"/>
      <c r="G2795" s="423"/>
      <c r="H2795" s="423"/>
      <c r="I2795" s="725"/>
      <c r="J2795" s="576"/>
      <c r="K2795" s="758"/>
      <c r="L2795" s="429"/>
      <c r="M2795" s="429"/>
      <c r="N2795" s="429"/>
      <c r="O2795" s="429"/>
      <c r="P2795" s="429"/>
      <c r="Q2795" s="429"/>
      <c r="R2795" s="429"/>
      <c r="S2795" s="429"/>
      <c r="T2795" s="429"/>
      <c r="U2795" s="429"/>
      <c r="V2795" s="429"/>
      <c r="W2795" s="429"/>
      <c r="X2795" s="429"/>
      <c r="Y2795" s="429"/>
      <c r="Z2795" s="429"/>
    </row>
    <row r="2796" spans="1:26" ht="12.75" customHeight="1" outlineLevel="1">
      <c r="A2796" s="126">
        <f t="shared" si="100"/>
        <v>2672</v>
      </c>
      <c r="B2796" s="102" t="s">
        <v>6014</v>
      </c>
      <c r="C2796" s="423" t="s">
        <v>126</v>
      </c>
      <c r="D2796" s="291">
        <v>9</v>
      </c>
      <c r="E2796" s="291">
        <v>9</v>
      </c>
      <c r="F2796" s="408"/>
      <c r="G2796" s="408"/>
      <c r="H2796" s="408"/>
      <c r="I2796" s="725"/>
      <c r="J2796" s="576"/>
      <c r="K2796" s="758"/>
      <c r="L2796" s="308"/>
      <c r="M2796" s="308"/>
      <c r="N2796" s="308"/>
      <c r="O2796" s="308"/>
      <c r="P2796" s="308"/>
      <c r="Q2796" s="308"/>
      <c r="R2796" s="308"/>
      <c r="S2796" s="308"/>
      <c r="T2796" s="308"/>
      <c r="U2796" s="308"/>
      <c r="V2796" s="308"/>
      <c r="W2796" s="308"/>
      <c r="X2796" s="308"/>
      <c r="Y2796" s="308"/>
      <c r="Z2796" s="308"/>
    </row>
    <row r="2797" spans="1:26" ht="12.75" customHeight="1" outlineLevel="1">
      <c r="A2797" s="126">
        <f t="shared" si="100"/>
        <v>2673</v>
      </c>
      <c r="B2797" s="102" t="s">
        <v>6015</v>
      </c>
      <c r="C2797" s="423" t="s">
        <v>126</v>
      </c>
      <c r="D2797" s="291">
        <v>9</v>
      </c>
      <c r="E2797" s="291">
        <v>9</v>
      </c>
      <c r="F2797" s="408"/>
      <c r="G2797" s="408"/>
      <c r="H2797" s="408"/>
      <c r="I2797" s="725"/>
      <c r="J2797" s="576"/>
      <c r="K2797" s="758"/>
      <c r="L2797" s="308"/>
      <c r="M2797" s="308"/>
      <c r="N2797" s="308"/>
      <c r="O2797" s="308"/>
      <c r="P2797" s="308"/>
      <c r="Q2797" s="308"/>
      <c r="R2797" s="308"/>
      <c r="S2797" s="308"/>
      <c r="T2797" s="308"/>
      <c r="U2797" s="308"/>
      <c r="V2797" s="308"/>
      <c r="W2797" s="308"/>
      <c r="X2797" s="308"/>
      <c r="Y2797" s="308"/>
      <c r="Z2797" s="308"/>
    </row>
    <row r="2798" spans="1:26" ht="12.75" customHeight="1" outlineLevel="1">
      <c r="A2798" s="126">
        <f t="shared" si="100"/>
        <v>2674</v>
      </c>
      <c r="B2798" s="102" t="s">
        <v>6016</v>
      </c>
      <c r="C2798" s="423" t="s">
        <v>126</v>
      </c>
      <c r="D2798" s="291">
        <v>460</v>
      </c>
      <c r="E2798" s="291">
        <v>460</v>
      </c>
      <c r="F2798" s="408"/>
      <c r="G2798" s="408"/>
      <c r="H2798" s="408"/>
      <c r="I2798" s="725"/>
      <c r="J2798" s="576"/>
      <c r="K2798" s="758"/>
      <c r="L2798" s="308"/>
      <c r="M2798" s="308"/>
      <c r="N2798" s="308"/>
      <c r="O2798" s="308"/>
      <c r="P2798" s="308"/>
      <c r="Q2798" s="308"/>
      <c r="R2798" s="308"/>
      <c r="S2798" s="308"/>
      <c r="T2798" s="308"/>
      <c r="U2798" s="308"/>
      <c r="V2798" s="308"/>
      <c r="W2798" s="308"/>
      <c r="X2798" s="308"/>
      <c r="Y2798" s="308"/>
      <c r="Z2798" s="308"/>
    </row>
    <row r="2799" spans="1:26" ht="12.75" customHeight="1" outlineLevel="1">
      <c r="A2799" s="126">
        <f t="shared" si="100"/>
        <v>2675</v>
      </c>
      <c r="B2799" s="102" t="s">
        <v>6017</v>
      </c>
      <c r="C2799" s="291" t="s">
        <v>262</v>
      </c>
      <c r="D2799" s="291">
        <v>1400</v>
      </c>
      <c r="E2799" s="291">
        <v>1400</v>
      </c>
      <c r="F2799" s="408"/>
      <c r="G2799" s="408"/>
      <c r="H2799" s="408"/>
      <c r="I2799" s="725"/>
      <c r="J2799" s="576"/>
      <c r="K2799" s="758"/>
      <c r="L2799" s="308"/>
      <c r="M2799" s="308"/>
      <c r="N2799" s="308"/>
      <c r="O2799" s="308"/>
      <c r="P2799" s="308"/>
      <c r="Q2799" s="308"/>
      <c r="R2799" s="308"/>
      <c r="S2799" s="308"/>
      <c r="T2799" s="308"/>
      <c r="U2799" s="308"/>
      <c r="V2799" s="308"/>
      <c r="W2799" s="308"/>
      <c r="X2799" s="308"/>
      <c r="Y2799" s="308"/>
      <c r="Z2799" s="308"/>
    </row>
    <row r="2800" spans="1:26" ht="12.75" customHeight="1" outlineLevel="1">
      <c r="A2800" s="126">
        <f t="shared" si="100"/>
        <v>2676</v>
      </c>
      <c r="B2800" s="102" t="s">
        <v>6018</v>
      </c>
      <c r="C2800" s="291" t="s">
        <v>262</v>
      </c>
      <c r="D2800" s="291">
        <v>480</v>
      </c>
      <c r="E2800" s="291">
        <v>480</v>
      </c>
      <c r="F2800" s="408"/>
      <c r="G2800" s="408"/>
      <c r="H2800" s="408"/>
      <c r="I2800" s="725"/>
      <c r="J2800" s="576"/>
      <c r="K2800" s="758"/>
      <c r="L2800" s="308"/>
      <c r="M2800" s="308"/>
      <c r="N2800" s="308"/>
      <c r="O2800" s="308"/>
      <c r="P2800" s="308"/>
      <c r="Q2800" s="308"/>
      <c r="R2800" s="308"/>
      <c r="S2800" s="308"/>
      <c r="T2800" s="308"/>
      <c r="U2800" s="308"/>
      <c r="V2800" s="308"/>
      <c r="W2800" s="308"/>
      <c r="X2800" s="308"/>
      <c r="Y2800" s="308"/>
      <c r="Z2800" s="308"/>
    </row>
    <row r="2801" spans="1:26" ht="24.75" customHeight="1" outlineLevel="1">
      <c r="A2801" s="126">
        <f t="shared" si="100"/>
        <v>2677</v>
      </c>
      <c r="B2801" s="102" t="s">
        <v>6019</v>
      </c>
      <c r="C2801" s="291" t="s">
        <v>126</v>
      </c>
      <c r="D2801" s="170">
        <v>4</v>
      </c>
      <c r="E2801" s="170">
        <v>4</v>
      </c>
      <c r="F2801" s="171"/>
      <c r="G2801" s="171"/>
      <c r="H2801" s="171"/>
      <c r="I2801" s="430" t="s">
        <v>5678</v>
      </c>
      <c r="J2801" s="576"/>
      <c r="K2801" s="758"/>
      <c r="L2801" s="308"/>
      <c r="M2801" s="308"/>
      <c r="N2801" s="308"/>
      <c r="O2801" s="308"/>
      <c r="P2801" s="308"/>
      <c r="Q2801" s="308"/>
      <c r="R2801" s="308"/>
      <c r="S2801" s="308"/>
      <c r="T2801" s="308"/>
      <c r="U2801" s="308"/>
      <c r="V2801" s="308"/>
      <c r="W2801" s="308"/>
      <c r="X2801" s="308"/>
      <c r="Y2801" s="308"/>
      <c r="Z2801" s="308"/>
    </row>
    <row r="2802" spans="1:26" ht="18.75" customHeight="1">
      <c r="A2802" s="309">
        <f>COUNT(A2397:A2801)</f>
        <v>396</v>
      </c>
      <c r="B2802" s="718" t="s">
        <v>85</v>
      </c>
      <c r="C2802" s="581"/>
      <c r="D2802" s="581"/>
      <c r="E2802" s="581"/>
      <c r="F2802" s="581"/>
      <c r="G2802" s="581"/>
      <c r="H2802" s="581"/>
      <c r="I2802" s="759"/>
      <c r="J2802" s="581"/>
      <c r="K2802" s="581"/>
      <c r="L2802" s="308"/>
      <c r="M2802" s="308"/>
      <c r="N2802" s="308"/>
      <c r="O2802" s="308"/>
      <c r="P2802" s="308"/>
      <c r="Q2802" s="308"/>
      <c r="R2802" s="308"/>
      <c r="S2802" s="308"/>
      <c r="T2802" s="308"/>
      <c r="U2802" s="308"/>
      <c r="V2802" s="308"/>
      <c r="W2802" s="308"/>
      <c r="X2802" s="308"/>
      <c r="Y2802" s="308"/>
      <c r="Z2802" s="308"/>
    </row>
    <row r="2803" spans="1:26" ht="24.75" customHeight="1">
      <c r="A2803" s="286"/>
      <c r="B2803" s="719" t="s">
        <v>6020</v>
      </c>
      <c r="C2803" s="621"/>
      <c r="D2803" s="621"/>
      <c r="E2803" s="621"/>
      <c r="F2803" s="621"/>
      <c r="G2803" s="621"/>
      <c r="H2803" s="621"/>
      <c r="I2803" s="621"/>
      <c r="J2803" s="621"/>
      <c r="K2803" s="621"/>
      <c r="L2803" s="236"/>
      <c r="M2803" s="236"/>
      <c r="N2803" s="236"/>
      <c r="O2803" s="236"/>
      <c r="P2803" s="236"/>
      <c r="Q2803" s="236"/>
      <c r="R2803" s="236"/>
      <c r="S2803" s="236"/>
      <c r="T2803" s="236"/>
      <c r="U2803" s="236"/>
      <c r="V2803" s="236"/>
      <c r="W2803" s="236"/>
      <c r="X2803" s="236"/>
      <c r="Y2803" s="236"/>
      <c r="Z2803" s="236"/>
    </row>
    <row r="2804" spans="1:26" ht="25.5" customHeight="1" outlineLevel="1">
      <c r="A2804" s="372">
        <f>A2801+1</f>
        <v>2678</v>
      </c>
      <c r="B2804" s="176" t="s">
        <v>6021</v>
      </c>
      <c r="C2804" s="111" t="s">
        <v>126</v>
      </c>
      <c r="D2804" s="111">
        <v>30</v>
      </c>
      <c r="E2804" s="111">
        <f t="shared" ref="E2804:E2822" si="101">D2804/2</f>
        <v>15</v>
      </c>
      <c r="F2804" s="111"/>
      <c r="G2804" s="111">
        <f t="shared" ref="G2804:G2822" si="102">D2804/2</f>
        <v>15</v>
      </c>
      <c r="H2804" s="111"/>
      <c r="I2804" s="576" t="s">
        <v>4346</v>
      </c>
      <c r="J2804" s="576" t="s">
        <v>4346</v>
      </c>
      <c r="K2804" s="576" t="s">
        <v>6022</v>
      </c>
      <c r="L2804" s="308"/>
      <c r="M2804" s="308"/>
      <c r="N2804" s="308"/>
      <c r="O2804" s="308"/>
      <c r="P2804" s="308"/>
      <c r="Q2804" s="308"/>
      <c r="R2804" s="308"/>
      <c r="S2804" s="308"/>
      <c r="T2804" s="308"/>
      <c r="U2804" s="308"/>
      <c r="V2804" s="308"/>
      <c r="W2804" s="308"/>
      <c r="X2804" s="308"/>
      <c r="Y2804" s="308"/>
      <c r="Z2804" s="308"/>
    </row>
    <row r="2805" spans="1:26" ht="15" outlineLevel="1">
      <c r="A2805" s="372">
        <f t="shared" ref="A2805:A2868" si="103">A2804+1</f>
        <v>2679</v>
      </c>
      <c r="B2805" s="176" t="s">
        <v>6023</v>
      </c>
      <c r="C2805" s="111" t="s">
        <v>126</v>
      </c>
      <c r="D2805" s="111">
        <v>270</v>
      </c>
      <c r="E2805" s="111">
        <f t="shared" si="101"/>
        <v>135</v>
      </c>
      <c r="F2805" s="111"/>
      <c r="G2805" s="111">
        <f t="shared" si="102"/>
        <v>135</v>
      </c>
      <c r="H2805" s="111"/>
      <c r="I2805" s="576"/>
      <c r="J2805" s="576"/>
      <c r="K2805" s="576"/>
      <c r="L2805" s="308"/>
      <c r="M2805" s="308"/>
      <c r="N2805" s="308"/>
      <c r="O2805" s="308"/>
      <c r="P2805" s="308"/>
      <c r="Q2805" s="308"/>
      <c r="R2805" s="308"/>
      <c r="S2805" s="308"/>
      <c r="T2805" s="308"/>
      <c r="U2805" s="308"/>
      <c r="V2805" s="308"/>
      <c r="W2805" s="308"/>
      <c r="X2805" s="308"/>
      <c r="Y2805" s="308"/>
      <c r="Z2805" s="308"/>
    </row>
    <row r="2806" spans="1:26" ht="15" outlineLevel="1">
      <c r="A2806" s="372">
        <f t="shared" si="103"/>
        <v>2680</v>
      </c>
      <c r="B2806" s="176" t="s">
        <v>6024</v>
      </c>
      <c r="C2806" s="111" t="s">
        <v>126</v>
      </c>
      <c r="D2806" s="111">
        <v>30</v>
      </c>
      <c r="E2806" s="111">
        <f t="shared" si="101"/>
        <v>15</v>
      </c>
      <c r="F2806" s="111"/>
      <c r="G2806" s="111">
        <f t="shared" si="102"/>
        <v>15</v>
      </c>
      <c r="H2806" s="111"/>
      <c r="I2806" s="576"/>
      <c r="J2806" s="576"/>
      <c r="K2806" s="576"/>
      <c r="L2806" s="308"/>
      <c r="M2806" s="308"/>
      <c r="N2806" s="308"/>
      <c r="O2806" s="308"/>
      <c r="P2806" s="308"/>
      <c r="Q2806" s="308"/>
      <c r="R2806" s="308"/>
      <c r="S2806" s="308"/>
      <c r="T2806" s="308"/>
      <c r="U2806" s="308"/>
      <c r="V2806" s="308"/>
      <c r="W2806" s="308"/>
      <c r="X2806" s="308"/>
      <c r="Y2806" s="308"/>
      <c r="Z2806" s="308"/>
    </row>
    <row r="2807" spans="1:26" ht="15" outlineLevel="1">
      <c r="A2807" s="372">
        <f t="shared" si="103"/>
        <v>2681</v>
      </c>
      <c r="B2807" s="176" t="s">
        <v>6025</v>
      </c>
      <c r="C2807" s="111" t="s">
        <v>126</v>
      </c>
      <c r="D2807" s="111">
        <v>110</v>
      </c>
      <c r="E2807" s="111">
        <f t="shared" si="101"/>
        <v>55</v>
      </c>
      <c r="F2807" s="111"/>
      <c r="G2807" s="111">
        <f t="shared" si="102"/>
        <v>55</v>
      </c>
      <c r="H2807" s="111"/>
      <c r="I2807" s="576"/>
      <c r="J2807" s="576"/>
      <c r="K2807" s="576"/>
      <c r="L2807" s="308"/>
      <c r="M2807" s="308"/>
      <c r="N2807" s="308"/>
      <c r="O2807" s="308"/>
      <c r="P2807" s="308"/>
      <c r="Q2807" s="308"/>
      <c r="R2807" s="308"/>
      <c r="S2807" s="308"/>
      <c r="T2807" s="308"/>
      <c r="U2807" s="308"/>
      <c r="V2807" s="308"/>
      <c r="W2807" s="308"/>
      <c r="X2807" s="308"/>
      <c r="Y2807" s="308"/>
      <c r="Z2807" s="308"/>
    </row>
    <row r="2808" spans="1:26" ht="15" outlineLevel="1">
      <c r="A2808" s="372">
        <f t="shared" si="103"/>
        <v>2682</v>
      </c>
      <c r="B2808" s="176" t="s">
        <v>6026</v>
      </c>
      <c r="C2808" s="111" t="s">
        <v>126</v>
      </c>
      <c r="D2808" s="111">
        <v>34</v>
      </c>
      <c r="E2808" s="111">
        <f t="shared" si="101"/>
        <v>17</v>
      </c>
      <c r="F2808" s="111"/>
      <c r="G2808" s="111">
        <f t="shared" si="102"/>
        <v>17</v>
      </c>
      <c r="H2808" s="111"/>
      <c r="I2808" s="576"/>
      <c r="J2808" s="576"/>
      <c r="K2808" s="576"/>
      <c r="L2808" s="308"/>
      <c r="M2808" s="308"/>
      <c r="N2808" s="308"/>
      <c r="O2808" s="308"/>
      <c r="P2808" s="308"/>
      <c r="Q2808" s="308"/>
      <c r="R2808" s="308"/>
      <c r="S2808" s="308"/>
      <c r="T2808" s="308"/>
      <c r="U2808" s="308"/>
      <c r="V2808" s="308"/>
      <c r="W2808" s="308"/>
      <c r="X2808" s="308"/>
      <c r="Y2808" s="308"/>
      <c r="Z2808" s="308"/>
    </row>
    <row r="2809" spans="1:26" ht="15" outlineLevel="1">
      <c r="A2809" s="372">
        <f t="shared" si="103"/>
        <v>2683</v>
      </c>
      <c r="B2809" s="326" t="s">
        <v>6027</v>
      </c>
      <c r="C2809" s="111" t="s">
        <v>126</v>
      </c>
      <c r="D2809" s="111">
        <v>600</v>
      </c>
      <c r="E2809" s="111">
        <f t="shared" si="101"/>
        <v>300</v>
      </c>
      <c r="F2809" s="111"/>
      <c r="G2809" s="111">
        <f t="shared" si="102"/>
        <v>300</v>
      </c>
      <c r="H2809" s="111"/>
      <c r="I2809" s="576"/>
      <c r="J2809" s="576"/>
      <c r="K2809" s="576"/>
      <c r="L2809" s="308"/>
      <c r="M2809" s="308"/>
      <c r="N2809" s="308"/>
      <c r="O2809" s="308"/>
      <c r="P2809" s="308"/>
      <c r="Q2809" s="308"/>
      <c r="R2809" s="308"/>
      <c r="S2809" s="308"/>
      <c r="T2809" s="308"/>
      <c r="U2809" s="308"/>
      <c r="V2809" s="308"/>
      <c r="W2809" s="308"/>
      <c r="X2809" s="308"/>
      <c r="Y2809" s="308"/>
      <c r="Z2809" s="308"/>
    </row>
    <row r="2810" spans="1:26" ht="15" outlineLevel="1">
      <c r="A2810" s="372">
        <f t="shared" si="103"/>
        <v>2684</v>
      </c>
      <c r="B2810" s="326" t="s">
        <v>6028</v>
      </c>
      <c r="C2810" s="111" t="s">
        <v>126</v>
      </c>
      <c r="D2810" s="111">
        <v>740</v>
      </c>
      <c r="E2810" s="111">
        <f t="shared" si="101"/>
        <v>370</v>
      </c>
      <c r="F2810" s="111"/>
      <c r="G2810" s="111">
        <f t="shared" si="102"/>
        <v>370</v>
      </c>
      <c r="H2810" s="111"/>
      <c r="I2810" s="576"/>
      <c r="J2810" s="576"/>
      <c r="K2810" s="576"/>
      <c r="L2810" s="308"/>
      <c r="M2810" s="308"/>
      <c r="N2810" s="308"/>
      <c r="O2810" s="308"/>
      <c r="P2810" s="308"/>
      <c r="Q2810" s="308"/>
      <c r="R2810" s="308"/>
      <c r="S2810" s="308"/>
      <c r="T2810" s="308"/>
      <c r="U2810" s="308"/>
      <c r="V2810" s="308"/>
      <c r="W2810" s="308"/>
      <c r="X2810" s="308"/>
      <c r="Y2810" s="308"/>
      <c r="Z2810" s="308"/>
    </row>
    <row r="2811" spans="1:26" ht="15" outlineLevel="1">
      <c r="A2811" s="372">
        <f t="shared" si="103"/>
        <v>2685</v>
      </c>
      <c r="B2811" s="326" t="s">
        <v>6028</v>
      </c>
      <c r="C2811" s="111" t="s">
        <v>126</v>
      </c>
      <c r="D2811" s="111">
        <v>400</v>
      </c>
      <c r="E2811" s="111">
        <f t="shared" si="101"/>
        <v>200</v>
      </c>
      <c r="F2811" s="111"/>
      <c r="G2811" s="111">
        <f t="shared" si="102"/>
        <v>200</v>
      </c>
      <c r="H2811" s="111"/>
      <c r="I2811" s="576"/>
      <c r="J2811" s="576"/>
      <c r="K2811" s="576"/>
      <c r="L2811" s="308"/>
      <c r="M2811" s="308"/>
      <c r="N2811" s="308"/>
      <c r="O2811" s="308"/>
      <c r="P2811" s="308"/>
      <c r="Q2811" s="308"/>
      <c r="R2811" s="308"/>
      <c r="S2811" s="308"/>
      <c r="T2811" s="308"/>
      <c r="U2811" s="308"/>
      <c r="V2811" s="308"/>
      <c r="W2811" s="308"/>
      <c r="X2811" s="308"/>
      <c r="Y2811" s="308"/>
      <c r="Z2811" s="308"/>
    </row>
    <row r="2812" spans="1:26" ht="15" outlineLevel="1">
      <c r="A2812" s="372">
        <f t="shared" si="103"/>
        <v>2686</v>
      </c>
      <c r="B2812" s="326" t="s">
        <v>6029</v>
      </c>
      <c r="C2812" s="111" t="s">
        <v>126</v>
      </c>
      <c r="D2812" s="111">
        <v>490</v>
      </c>
      <c r="E2812" s="111">
        <f t="shared" si="101"/>
        <v>245</v>
      </c>
      <c r="F2812" s="111"/>
      <c r="G2812" s="111">
        <f t="shared" si="102"/>
        <v>245</v>
      </c>
      <c r="H2812" s="111"/>
      <c r="I2812" s="576"/>
      <c r="J2812" s="576"/>
      <c r="K2812" s="576"/>
      <c r="L2812" s="308"/>
      <c r="M2812" s="308"/>
      <c r="N2812" s="308"/>
      <c r="O2812" s="308"/>
      <c r="P2812" s="308"/>
      <c r="Q2812" s="308"/>
      <c r="R2812" s="308"/>
      <c r="S2812" s="308"/>
      <c r="T2812" s="308"/>
      <c r="U2812" s="308"/>
      <c r="V2812" s="308"/>
      <c r="W2812" s="308"/>
      <c r="X2812" s="308"/>
      <c r="Y2812" s="308"/>
      <c r="Z2812" s="308"/>
    </row>
    <row r="2813" spans="1:26" ht="15" outlineLevel="1">
      <c r="A2813" s="372">
        <f t="shared" si="103"/>
        <v>2687</v>
      </c>
      <c r="B2813" s="326" t="s">
        <v>6030</v>
      </c>
      <c r="C2813" s="111" t="s">
        <v>126</v>
      </c>
      <c r="D2813" s="111">
        <v>950</v>
      </c>
      <c r="E2813" s="111">
        <f t="shared" si="101"/>
        <v>475</v>
      </c>
      <c r="F2813" s="111"/>
      <c r="G2813" s="111">
        <f t="shared" si="102"/>
        <v>475</v>
      </c>
      <c r="H2813" s="111"/>
      <c r="I2813" s="576"/>
      <c r="J2813" s="576"/>
      <c r="K2813" s="576"/>
      <c r="L2813" s="308"/>
      <c r="M2813" s="308"/>
      <c r="N2813" s="308"/>
      <c r="O2813" s="308"/>
      <c r="P2813" s="308"/>
      <c r="Q2813" s="308"/>
      <c r="R2813" s="308"/>
      <c r="S2813" s="308"/>
      <c r="T2813" s="308"/>
      <c r="U2813" s="308"/>
      <c r="V2813" s="308"/>
      <c r="W2813" s="308"/>
      <c r="X2813" s="308"/>
      <c r="Y2813" s="308"/>
      <c r="Z2813" s="308"/>
    </row>
    <row r="2814" spans="1:26" ht="15" customHeight="1" outlineLevel="1">
      <c r="A2814" s="372">
        <f t="shared" si="103"/>
        <v>2688</v>
      </c>
      <c r="B2814" s="326" t="s">
        <v>6031</v>
      </c>
      <c r="C2814" s="111" t="s">
        <v>6032</v>
      </c>
      <c r="D2814" s="111">
        <v>162</v>
      </c>
      <c r="E2814" s="111">
        <f t="shared" si="101"/>
        <v>81</v>
      </c>
      <c r="F2814" s="111"/>
      <c r="G2814" s="111">
        <f t="shared" si="102"/>
        <v>81</v>
      </c>
      <c r="H2814" s="111"/>
      <c r="I2814" s="576" t="s">
        <v>4346</v>
      </c>
      <c r="J2814" s="576" t="s">
        <v>21</v>
      </c>
      <c r="K2814" s="576" t="s">
        <v>6022</v>
      </c>
      <c r="L2814" s="308"/>
      <c r="M2814" s="308"/>
      <c r="N2814" s="308"/>
      <c r="O2814" s="308"/>
      <c r="P2814" s="308"/>
      <c r="Q2814" s="308"/>
      <c r="R2814" s="308"/>
      <c r="S2814" s="308"/>
      <c r="T2814" s="308"/>
      <c r="U2814" s="308"/>
      <c r="V2814" s="308"/>
      <c r="W2814" s="308"/>
      <c r="X2814" s="308"/>
      <c r="Y2814" s="308"/>
      <c r="Z2814" s="308"/>
    </row>
    <row r="2815" spans="1:26" ht="15" outlineLevel="1">
      <c r="A2815" s="372">
        <f t="shared" si="103"/>
        <v>2689</v>
      </c>
      <c r="B2815" s="326" t="s">
        <v>6033</v>
      </c>
      <c r="C2815" s="111" t="s">
        <v>6032</v>
      </c>
      <c r="D2815" s="111">
        <v>224</v>
      </c>
      <c r="E2815" s="111">
        <f t="shared" si="101"/>
        <v>112</v>
      </c>
      <c r="F2815" s="111"/>
      <c r="G2815" s="111">
        <f t="shared" si="102"/>
        <v>112</v>
      </c>
      <c r="H2815" s="111"/>
      <c r="I2815" s="576"/>
      <c r="J2815" s="576"/>
      <c r="K2815" s="576"/>
      <c r="L2815" s="308"/>
      <c r="M2815" s="308"/>
      <c r="N2815" s="308"/>
      <c r="O2815" s="308"/>
      <c r="P2815" s="308"/>
      <c r="Q2815" s="308"/>
      <c r="R2815" s="308"/>
      <c r="S2815" s="308"/>
      <c r="T2815" s="308"/>
      <c r="U2815" s="308"/>
      <c r="V2815" s="308"/>
      <c r="W2815" s="308"/>
      <c r="X2815" s="308"/>
      <c r="Y2815" s="308"/>
      <c r="Z2815" s="308"/>
    </row>
    <row r="2816" spans="1:26" ht="15" outlineLevel="1">
      <c r="A2816" s="372">
        <f t="shared" si="103"/>
        <v>2690</v>
      </c>
      <c r="B2816" s="326" t="s">
        <v>6034</v>
      </c>
      <c r="C2816" s="111" t="s">
        <v>6032</v>
      </c>
      <c r="D2816" s="111">
        <v>2428</v>
      </c>
      <c r="E2816" s="111">
        <f t="shared" si="101"/>
        <v>1214</v>
      </c>
      <c r="F2816" s="111"/>
      <c r="G2816" s="111">
        <f t="shared" si="102"/>
        <v>1214</v>
      </c>
      <c r="H2816" s="111"/>
      <c r="I2816" s="576"/>
      <c r="J2816" s="576"/>
      <c r="K2816" s="576"/>
      <c r="L2816" s="308"/>
      <c r="M2816" s="308"/>
      <c r="N2816" s="308"/>
      <c r="O2816" s="308"/>
      <c r="P2816" s="308"/>
      <c r="Q2816" s="308"/>
      <c r="R2816" s="308"/>
      <c r="S2816" s="308"/>
      <c r="T2816" s="308"/>
      <c r="U2816" s="308"/>
      <c r="V2816" s="308"/>
      <c r="W2816" s="308"/>
      <c r="X2816" s="308"/>
      <c r="Y2816" s="308"/>
      <c r="Z2816" s="308"/>
    </row>
    <row r="2817" spans="1:26" ht="15" outlineLevel="1">
      <c r="A2817" s="372">
        <f t="shared" si="103"/>
        <v>2691</v>
      </c>
      <c r="B2817" s="326" t="s">
        <v>6035</v>
      </c>
      <c r="C2817" s="111" t="s">
        <v>6032</v>
      </c>
      <c r="D2817" s="111">
        <v>890</v>
      </c>
      <c r="E2817" s="111">
        <f t="shared" si="101"/>
        <v>445</v>
      </c>
      <c r="F2817" s="111"/>
      <c r="G2817" s="111">
        <f t="shared" si="102"/>
        <v>445</v>
      </c>
      <c r="H2817" s="111"/>
      <c r="I2817" s="576"/>
      <c r="J2817" s="576"/>
      <c r="K2817" s="576"/>
      <c r="L2817" s="308"/>
      <c r="M2817" s="308"/>
      <c r="N2817" s="308"/>
      <c r="O2817" s="308"/>
      <c r="P2817" s="308"/>
      <c r="Q2817" s="308"/>
      <c r="R2817" s="308"/>
      <c r="S2817" s="308"/>
      <c r="T2817" s="308"/>
      <c r="U2817" s="308"/>
      <c r="V2817" s="308"/>
      <c r="W2817" s="308"/>
      <c r="X2817" s="308"/>
      <c r="Y2817" s="308"/>
      <c r="Z2817" s="308"/>
    </row>
    <row r="2818" spans="1:26" ht="25.5" outlineLevel="1">
      <c r="A2818" s="372">
        <f t="shared" si="103"/>
        <v>2692</v>
      </c>
      <c r="B2818" s="176" t="s">
        <v>6036</v>
      </c>
      <c r="C2818" s="111" t="s">
        <v>126</v>
      </c>
      <c r="D2818" s="111">
        <v>230</v>
      </c>
      <c r="E2818" s="111">
        <f t="shared" si="101"/>
        <v>115</v>
      </c>
      <c r="F2818" s="111"/>
      <c r="G2818" s="111">
        <f t="shared" si="102"/>
        <v>115</v>
      </c>
      <c r="H2818" s="111"/>
      <c r="I2818" s="576"/>
      <c r="J2818" s="576"/>
      <c r="K2818" s="576"/>
      <c r="L2818" s="308"/>
      <c r="M2818" s="308"/>
      <c r="N2818" s="308"/>
      <c r="O2818" s="308"/>
      <c r="P2818" s="308"/>
      <c r="Q2818" s="308"/>
      <c r="R2818" s="308"/>
      <c r="S2818" s="308"/>
      <c r="T2818" s="308"/>
      <c r="U2818" s="308"/>
      <c r="V2818" s="308"/>
      <c r="W2818" s="308"/>
      <c r="X2818" s="308"/>
      <c r="Y2818" s="308"/>
      <c r="Z2818" s="308"/>
    </row>
    <row r="2819" spans="1:26" ht="25.5" outlineLevel="1">
      <c r="A2819" s="372">
        <f t="shared" si="103"/>
        <v>2693</v>
      </c>
      <c r="B2819" s="176" t="s">
        <v>6037</v>
      </c>
      <c r="C2819" s="111" t="s">
        <v>126</v>
      </c>
      <c r="D2819" s="111">
        <v>230</v>
      </c>
      <c r="E2819" s="111">
        <f t="shared" si="101"/>
        <v>115</v>
      </c>
      <c r="F2819" s="111"/>
      <c r="G2819" s="111">
        <f t="shared" si="102"/>
        <v>115</v>
      </c>
      <c r="H2819" s="111"/>
      <c r="I2819" s="576"/>
      <c r="J2819" s="576"/>
      <c r="K2819" s="576"/>
      <c r="L2819" s="308"/>
      <c r="M2819" s="308"/>
      <c r="N2819" s="308"/>
      <c r="O2819" s="308"/>
      <c r="P2819" s="308"/>
      <c r="Q2819" s="308"/>
      <c r="R2819" s="308"/>
      <c r="S2819" s="308"/>
      <c r="T2819" s="308"/>
      <c r="U2819" s="308"/>
      <c r="V2819" s="308"/>
      <c r="W2819" s="308"/>
      <c r="X2819" s="308"/>
      <c r="Y2819" s="308"/>
      <c r="Z2819" s="308"/>
    </row>
    <row r="2820" spans="1:26" ht="15" outlineLevel="1">
      <c r="A2820" s="372">
        <f t="shared" si="103"/>
        <v>2694</v>
      </c>
      <c r="B2820" s="326" t="s">
        <v>6038</v>
      </c>
      <c r="C2820" s="111" t="s">
        <v>6032</v>
      </c>
      <c r="D2820" s="111">
        <v>20</v>
      </c>
      <c r="E2820" s="111">
        <f t="shared" si="101"/>
        <v>10</v>
      </c>
      <c r="F2820" s="111"/>
      <c r="G2820" s="111">
        <f t="shared" si="102"/>
        <v>10</v>
      </c>
      <c r="H2820" s="111"/>
      <c r="I2820" s="576"/>
      <c r="J2820" s="576"/>
      <c r="K2820" s="576"/>
      <c r="L2820" s="308"/>
      <c r="M2820" s="308"/>
      <c r="N2820" s="308"/>
      <c r="O2820" s="308"/>
      <c r="P2820" s="308"/>
      <c r="Q2820" s="308"/>
      <c r="R2820" s="308"/>
      <c r="S2820" s="308"/>
      <c r="T2820" s="308"/>
      <c r="U2820" s="308"/>
      <c r="V2820" s="308"/>
      <c r="W2820" s="308"/>
      <c r="X2820" s="308"/>
      <c r="Y2820" s="308"/>
      <c r="Z2820" s="308"/>
    </row>
    <row r="2821" spans="1:26" ht="15" outlineLevel="1">
      <c r="A2821" s="372">
        <f t="shared" si="103"/>
        <v>2695</v>
      </c>
      <c r="B2821" s="326" t="s">
        <v>6039</v>
      </c>
      <c r="C2821" s="111" t="s">
        <v>6032</v>
      </c>
      <c r="D2821" s="111">
        <v>22</v>
      </c>
      <c r="E2821" s="111">
        <f t="shared" si="101"/>
        <v>11</v>
      </c>
      <c r="F2821" s="111"/>
      <c r="G2821" s="111">
        <f t="shared" si="102"/>
        <v>11</v>
      </c>
      <c r="H2821" s="111"/>
      <c r="I2821" s="576"/>
      <c r="J2821" s="576"/>
      <c r="K2821" s="576"/>
      <c r="L2821" s="308"/>
      <c r="M2821" s="308"/>
      <c r="N2821" s="308"/>
      <c r="O2821" s="308"/>
      <c r="P2821" s="308"/>
      <c r="Q2821" s="308"/>
      <c r="R2821" s="308"/>
      <c r="S2821" s="308"/>
      <c r="T2821" s="308"/>
      <c r="U2821" s="308"/>
      <c r="V2821" s="308"/>
      <c r="W2821" s="308"/>
      <c r="X2821" s="308"/>
      <c r="Y2821" s="308"/>
      <c r="Z2821" s="308"/>
    </row>
    <row r="2822" spans="1:26" ht="15" outlineLevel="1">
      <c r="A2822" s="372">
        <f t="shared" si="103"/>
        <v>2696</v>
      </c>
      <c r="B2822" s="326" t="s">
        <v>6040</v>
      </c>
      <c r="C2822" s="111" t="s">
        <v>126</v>
      </c>
      <c r="D2822" s="111">
        <v>490</v>
      </c>
      <c r="E2822" s="111">
        <f t="shared" si="101"/>
        <v>245</v>
      </c>
      <c r="F2822" s="111"/>
      <c r="G2822" s="111">
        <f t="shared" si="102"/>
        <v>245</v>
      </c>
      <c r="H2822" s="111"/>
      <c r="I2822" s="576"/>
      <c r="J2822" s="576"/>
      <c r="K2822" s="576"/>
      <c r="L2822" s="308"/>
      <c r="M2822" s="308"/>
      <c r="N2822" s="308"/>
      <c r="O2822" s="308"/>
      <c r="P2822" s="308"/>
      <c r="Q2822" s="308"/>
      <c r="R2822" s="308"/>
      <c r="S2822" s="308"/>
      <c r="T2822" s="308"/>
      <c r="U2822" s="308"/>
      <c r="V2822" s="308"/>
      <c r="W2822" s="308"/>
      <c r="X2822" s="308"/>
      <c r="Y2822" s="308"/>
      <c r="Z2822" s="308"/>
    </row>
    <row r="2823" spans="1:26" ht="15" outlineLevel="1">
      <c r="A2823" s="372">
        <f t="shared" si="103"/>
        <v>2697</v>
      </c>
      <c r="B2823" s="326" t="s">
        <v>6041</v>
      </c>
      <c r="C2823" s="111" t="s">
        <v>6032</v>
      </c>
      <c r="D2823" s="111">
        <v>45</v>
      </c>
      <c r="E2823" s="111">
        <v>23</v>
      </c>
      <c r="F2823" s="111"/>
      <c r="G2823" s="111">
        <v>22</v>
      </c>
      <c r="H2823" s="111"/>
      <c r="I2823" s="576"/>
      <c r="J2823" s="576"/>
      <c r="K2823" s="576"/>
      <c r="L2823" s="308"/>
      <c r="M2823" s="308"/>
      <c r="N2823" s="308"/>
      <c r="O2823" s="308"/>
      <c r="P2823" s="308"/>
      <c r="Q2823" s="308"/>
      <c r="R2823" s="308"/>
      <c r="S2823" s="308"/>
      <c r="T2823" s="308"/>
      <c r="U2823" s="308"/>
      <c r="V2823" s="308"/>
      <c r="W2823" s="308"/>
      <c r="X2823" s="308"/>
      <c r="Y2823" s="308"/>
      <c r="Z2823" s="308"/>
    </row>
    <row r="2824" spans="1:26" ht="15" outlineLevel="1">
      <c r="A2824" s="372">
        <f t="shared" si="103"/>
        <v>2698</v>
      </c>
      <c r="B2824" s="326" t="s">
        <v>6042</v>
      </c>
      <c r="C2824" s="111" t="s">
        <v>6032</v>
      </c>
      <c r="D2824" s="111">
        <v>50</v>
      </c>
      <c r="E2824" s="111">
        <f t="shared" ref="E2824:E2827" si="104">D2824/2</f>
        <v>25</v>
      </c>
      <c r="F2824" s="111"/>
      <c r="G2824" s="111">
        <f t="shared" ref="G2824:G2827" si="105">D2824/2</f>
        <v>25</v>
      </c>
      <c r="H2824" s="111"/>
      <c r="I2824" s="576"/>
      <c r="J2824" s="576"/>
      <c r="K2824" s="576"/>
      <c r="L2824" s="308"/>
      <c r="M2824" s="308"/>
      <c r="N2824" s="308"/>
      <c r="O2824" s="308"/>
      <c r="P2824" s="308"/>
      <c r="Q2824" s="308"/>
      <c r="R2824" s="308"/>
      <c r="S2824" s="308"/>
      <c r="T2824" s="308"/>
      <c r="U2824" s="308"/>
      <c r="V2824" s="308"/>
      <c r="W2824" s="308"/>
      <c r="X2824" s="308"/>
      <c r="Y2824" s="308"/>
      <c r="Z2824" s="308"/>
    </row>
    <row r="2825" spans="1:26" ht="15" outlineLevel="1">
      <c r="A2825" s="372">
        <f t="shared" si="103"/>
        <v>2699</v>
      </c>
      <c r="B2825" s="102" t="s">
        <v>6043</v>
      </c>
      <c r="C2825" s="170" t="s">
        <v>6032</v>
      </c>
      <c r="D2825" s="170">
        <v>50</v>
      </c>
      <c r="E2825" s="170">
        <f t="shared" si="104"/>
        <v>25</v>
      </c>
      <c r="F2825" s="170"/>
      <c r="G2825" s="170">
        <f t="shared" si="105"/>
        <v>25</v>
      </c>
      <c r="H2825" s="170"/>
      <c r="I2825" s="576"/>
      <c r="J2825" s="576"/>
      <c r="K2825" s="576"/>
      <c r="L2825" s="319"/>
      <c r="M2825" s="319"/>
      <c r="N2825" s="319"/>
      <c r="O2825" s="319"/>
      <c r="P2825" s="319"/>
      <c r="Q2825" s="319"/>
      <c r="R2825" s="319"/>
      <c r="S2825" s="319"/>
      <c r="T2825" s="319"/>
      <c r="U2825" s="319"/>
      <c r="V2825" s="319"/>
      <c r="W2825" s="319"/>
      <c r="X2825" s="319"/>
      <c r="Y2825" s="319"/>
      <c r="Z2825" s="319"/>
    </row>
    <row r="2826" spans="1:26" ht="15" outlineLevel="1">
      <c r="A2826" s="372">
        <f t="shared" si="103"/>
        <v>2700</v>
      </c>
      <c r="B2826" s="326" t="s">
        <v>6044</v>
      </c>
      <c r="C2826" s="111" t="s">
        <v>6032</v>
      </c>
      <c r="D2826" s="111">
        <v>140</v>
      </c>
      <c r="E2826" s="111">
        <f t="shared" si="104"/>
        <v>70</v>
      </c>
      <c r="F2826" s="111"/>
      <c r="G2826" s="111">
        <f t="shared" si="105"/>
        <v>70</v>
      </c>
      <c r="H2826" s="111"/>
      <c r="I2826" s="576"/>
      <c r="J2826" s="576"/>
      <c r="K2826" s="576"/>
      <c r="L2826" s="308"/>
      <c r="M2826" s="308"/>
      <c r="N2826" s="308"/>
      <c r="O2826" s="308"/>
      <c r="P2826" s="308"/>
      <c r="Q2826" s="308"/>
      <c r="R2826" s="308"/>
      <c r="S2826" s="308"/>
      <c r="T2826" s="308"/>
      <c r="U2826" s="308"/>
      <c r="V2826" s="308"/>
      <c r="W2826" s="308"/>
      <c r="X2826" s="308"/>
      <c r="Y2826" s="308"/>
      <c r="Z2826" s="308"/>
    </row>
    <row r="2827" spans="1:26" ht="15" outlineLevel="1">
      <c r="A2827" s="372">
        <f t="shared" si="103"/>
        <v>2701</v>
      </c>
      <c r="B2827" s="326" t="s">
        <v>6045</v>
      </c>
      <c r="C2827" s="111" t="s">
        <v>6032</v>
      </c>
      <c r="D2827" s="111">
        <v>490</v>
      </c>
      <c r="E2827" s="111">
        <f t="shared" si="104"/>
        <v>245</v>
      </c>
      <c r="F2827" s="111"/>
      <c r="G2827" s="111">
        <f t="shared" si="105"/>
        <v>245</v>
      </c>
      <c r="H2827" s="111"/>
      <c r="I2827" s="576"/>
      <c r="J2827" s="576"/>
      <c r="K2827" s="576"/>
      <c r="L2827" s="308"/>
      <c r="M2827" s="308"/>
      <c r="N2827" s="308"/>
      <c r="O2827" s="308"/>
      <c r="P2827" s="308"/>
      <c r="Q2827" s="308"/>
      <c r="R2827" s="308"/>
      <c r="S2827" s="308"/>
      <c r="T2827" s="308"/>
      <c r="U2827" s="308"/>
      <c r="V2827" s="308"/>
      <c r="W2827" s="308"/>
      <c r="X2827" s="308"/>
      <c r="Y2827" s="308"/>
      <c r="Z2827" s="308"/>
    </row>
    <row r="2828" spans="1:26" ht="15" outlineLevel="1">
      <c r="A2828" s="372">
        <f t="shared" si="103"/>
        <v>2702</v>
      </c>
      <c r="B2828" s="326" t="s">
        <v>6046</v>
      </c>
      <c r="C2828" s="111" t="s">
        <v>126</v>
      </c>
      <c r="D2828" s="111">
        <v>1305</v>
      </c>
      <c r="E2828" s="111">
        <v>652</v>
      </c>
      <c r="F2828" s="111"/>
      <c r="G2828" s="111">
        <v>653</v>
      </c>
      <c r="H2828" s="111"/>
      <c r="I2828" s="576"/>
      <c r="J2828" s="576"/>
      <c r="K2828" s="576"/>
      <c r="L2828" s="308"/>
      <c r="M2828" s="308"/>
      <c r="N2828" s="308"/>
      <c r="O2828" s="308"/>
      <c r="P2828" s="308"/>
      <c r="Q2828" s="308"/>
      <c r="R2828" s="308"/>
      <c r="S2828" s="308"/>
      <c r="T2828" s="308"/>
      <c r="U2828" s="308"/>
      <c r="V2828" s="308"/>
      <c r="W2828" s="308"/>
      <c r="X2828" s="308"/>
      <c r="Y2828" s="308"/>
      <c r="Z2828" s="308"/>
    </row>
    <row r="2829" spans="1:26" ht="25.5" outlineLevel="1">
      <c r="A2829" s="372">
        <f t="shared" si="103"/>
        <v>2703</v>
      </c>
      <c r="B2829" s="176" t="s">
        <v>6047</v>
      </c>
      <c r="C2829" s="111" t="s">
        <v>6032</v>
      </c>
      <c r="D2829" s="111">
        <v>431</v>
      </c>
      <c r="E2829" s="111">
        <v>215</v>
      </c>
      <c r="F2829" s="111"/>
      <c r="G2829" s="111">
        <v>216</v>
      </c>
      <c r="H2829" s="111"/>
      <c r="I2829" s="576"/>
      <c r="J2829" s="576"/>
      <c r="K2829" s="576"/>
      <c r="L2829" s="308"/>
      <c r="M2829" s="308"/>
      <c r="N2829" s="308"/>
      <c r="O2829" s="308"/>
      <c r="P2829" s="308"/>
      <c r="Q2829" s="308"/>
      <c r="R2829" s="308"/>
      <c r="S2829" s="308"/>
      <c r="T2829" s="308"/>
      <c r="U2829" s="308"/>
      <c r="V2829" s="308"/>
      <c r="W2829" s="308"/>
      <c r="X2829" s="308"/>
      <c r="Y2829" s="308"/>
      <c r="Z2829" s="308"/>
    </row>
    <row r="2830" spans="1:26" ht="15" outlineLevel="1">
      <c r="A2830" s="372">
        <f t="shared" si="103"/>
        <v>2704</v>
      </c>
      <c r="B2830" s="326" t="s">
        <v>6048</v>
      </c>
      <c r="C2830" s="111" t="s">
        <v>126</v>
      </c>
      <c r="D2830" s="111">
        <v>4</v>
      </c>
      <c r="E2830" s="111">
        <f>D2830/2</f>
        <v>2</v>
      </c>
      <c r="F2830" s="111"/>
      <c r="G2830" s="111">
        <f>D2830/2</f>
        <v>2</v>
      </c>
      <c r="H2830" s="111"/>
      <c r="I2830" s="576"/>
      <c r="J2830" s="576"/>
      <c r="K2830" s="576"/>
      <c r="L2830" s="308"/>
      <c r="M2830" s="308"/>
      <c r="N2830" s="308"/>
      <c r="O2830" s="308"/>
      <c r="P2830" s="308"/>
      <c r="Q2830" s="308"/>
      <c r="R2830" s="308"/>
      <c r="S2830" s="308"/>
      <c r="T2830" s="308"/>
      <c r="U2830" s="308"/>
      <c r="V2830" s="308"/>
      <c r="W2830" s="308"/>
      <c r="X2830" s="308"/>
      <c r="Y2830" s="308"/>
      <c r="Z2830" s="308"/>
    </row>
    <row r="2831" spans="1:26" ht="15" outlineLevel="1">
      <c r="A2831" s="372">
        <f t="shared" si="103"/>
        <v>2705</v>
      </c>
      <c r="B2831" s="326" t="s">
        <v>6049</v>
      </c>
      <c r="C2831" s="111" t="s">
        <v>126</v>
      </c>
      <c r="D2831" s="111">
        <v>30</v>
      </c>
      <c r="E2831" s="111">
        <v>30</v>
      </c>
      <c r="F2831" s="111"/>
      <c r="G2831" s="111"/>
      <c r="H2831" s="111"/>
      <c r="I2831" s="576"/>
      <c r="J2831" s="576"/>
      <c r="K2831" s="576"/>
      <c r="L2831" s="308"/>
      <c r="M2831" s="308"/>
      <c r="N2831" s="308"/>
      <c r="O2831" s="308"/>
      <c r="P2831" s="308"/>
      <c r="Q2831" s="308"/>
      <c r="R2831" s="308"/>
      <c r="S2831" s="308"/>
      <c r="T2831" s="308"/>
      <c r="U2831" s="308"/>
      <c r="V2831" s="308"/>
      <c r="W2831" s="308"/>
      <c r="X2831" s="308"/>
      <c r="Y2831" s="308"/>
      <c r="Z2831" s="308"/>
    </row>
    <row r="2832" spans="1:26" ht="15" outlineLevel="1">
      <c r="A2832" s="372">
        <f t="shared" si="103"/>
        <v>2706</v>
      </c>
      <c r="B2832" s="326" t="s">
        <v>6050</v>
      </c>
      <c r="C2832" s="111" t="s">
        <v>126</v>
      </c>
      <c r="D2832" s="111">
        <v>59</v>
      </c>
      <c r="E2832" s="111">
        <v>59</v>
      </c>
      <c r="F2832" s="111"/>
      <c r="G2832" s="111"/>
      <c r="H2832" s="111"/>
      <c r="I2832" s="576"/>
      <c r="J2832" s="576"/>
      <c r="K2832" s="576"/>
      <c r="L2832" s="308"/>
      <c r="M2832" s="308"/>
      <c r="N2832" s="308"/>
      <c r="O2832" s="308"/>
      <c r="P2832" s="308"/>
      <c r="Q2832" s="308"/>
      <c r="R2832" s="308"/>
      <c r="S2832" s="308"/>
      <c r="T2832" s="308"/>
      <c r="U2832" s="308"/>
      <c r="V2832" s="308"/>
      <c r="W2832" s="308"/>
      <c r="X2832" s="308"/>
      <c r="Y2832" s="308"/>
      <c r="Z2832" s="308"/>
    </row>
    <row r="2833" spans="1:26" ht="15" outlineLevel="1">
      <c r="A2833" s="372">
        <f t="shared" si="103"/>
        <v>2707</v>
      </c>
      <c r="B2833" s="326" t="s">
        <v>6051</v>
      </c>
      <c r="C2833" s="111" t="s">
        <v>126</v>
      </c>
      <c r="D2833" s="111">
        <v>539</v>
      </c>
      <c r="E2833" s="111">
        <v>539</v>
      </c>
      <c r="F2833" s="111"/>
      <c r="G2833" s="111"/>
      <c r="H2833" s="111"/>
      <c r="I2833" s="576"/>
      <c r="J2833" s="576"/>
      <c r="K2833" s="576"/>
      <c r="L2833" s="308"/>
      <c r="M2833" s="308"/>
      <c r="N2833" s="308"/>
      <c r="O2833" s="308"/>
      <c r="P2833" s="308"/>
      <c r="Q2833" s="308"/>
      <c r="R2833" s="308"/>
      <c r="S2833" s="308"/>
      <c r="T2833" s="308"/>
      <c r="U2833" s="308"/>
      <c r="V2833" s="308"/>
      <c r="W2833" s="308"/>
      <c r="X2833" s="308"/>
      <c r="Y2833" s="308"/>
      <c r="Z2833" s="308"/>
    </row>
    <row r="2834" spans="1:26" ht="15" outlineLevel="1">
      <c r="A2834" s="372">
        <f t="shared" si="103"/>
        <v>2708</v>
      </c>
      <c r="B2834" s="326" t="s">
        <v>6052</v>
      </c>
      <c r="C2834" s="111" t="s">
        <v>6032</v>
      </c>
      <c r="D2834" s="111">
        <v>258</v>
      </c>
      <c r="E2834" s="111">
        <f t="shared" ref="E2834:E2836" si="106">D2834/2</f>
        <v>129</v>
      </c>
      <c r="F2834" s="111"/>
      <c r="G2834" s="111">
        <f t="shared" ref="G2834:G2836" si="107">D2834/2</f>
        <v>129</v>
      </c>
      <c r="H2834" s="111"/>
      <c r="I2834" s="576"/>
      <c r="J2834" s="576"/>
      <c r="K2834" s="576"/>
      <c r="L2834" s="308"/>
      <c r="M2834" s="308"/>
      <c r="N2834" s="308"/>
      <c r="O2834" s="308"/>
      <c r="P2834" s="308"/>
      <c r="Q2834" s="308"/>
      <c r="R2834" s="308"/>
      <c r="S2834" s="308"/>
      <c r="T2834" s="308"/>
      <c r="U2834" s="308"/>
      <c r="V2834" s="308"/>
      <c r="W2834" s="308"/>
      <c r="X2834" s="308"/>
      <c r="Y2834" s="308"/>
      <c r="Z2834" s="308"/>
    </row>
    <row r="2835" spans="1:26" ht="15" outlineLevel="1">
      <c r="A2835" s="372">
        <f t="shared" si="103"/>
        <v>2709</v>
      </c>
      <c r="B2835" s="176" t="s">
        <v>6053</v>
      </c>
      <c r="C2835" s="111" t="s">
        <v>126</v>
      </c>
      <c r="D2835" s="111">
        <v>6</v>
      </c>
      <c r="E2835" s="111">
        <f t="shared" si="106"/>
        <v>3</v>
      </c>
      <c r="F2835" s="111"/>
      <c r="G2835" s="111">
        <f t="shared" si="107"/>
        <v>3</v>
      </c>
      <c r="H2835" s="111"/>
      <c r="I2835" s="576"/>
      <c r="J2835" s="576"/>
      <c r="K2835" s="576"/>
      <c r="L2835" s="308"/>
      <c r="M2835" s="308"/>
      <c r="N2835" s="308"/>
      <c r="O2835" s="308"/>
      <c r="P2835" s="308"/>
      <c r="Q2835" s="308"/>
      <c r="R2835" s="308"/>
      <c r="S2835" s="308"/>
      <c r="T2835" s="308"/>
      <c r="U2835" s="308"/>
      <c r="V2835" s="308"/>
      <c r="W2835" s="308"/>
      <c r="X2835" s="308"/>
      <c r="Y2835" s="308"/>
      <c r="Z2835" s="308"/>
    </row>
    <row r="2836" spans="1:26" ht="15" outlineLevel="1">
      <c r="A2836" s="372">
        <f t="shared" si="103"/>
        <v>2710</v>
      </c>
      <c r="B2836" s="176" t="s">
        <v>6054</v>
      </c>
      <c r="C2836" s="111" t="s">
        <v>126</v>
      </c>
      <c r="D2836" s="111">
        <v>26</v>
      </c>
      <c r="E2836" s="111">
        <f t="shared" si="106"/>
        <v>13</v>
      </c>
      <c r="F2836" s="111"/>
      <c r="G2836" s="111">
        <f t="shared" si="107"/>
        <v>13</v>
      </c>
      <c r="H2836" s="111"/>
      <c r="I2836" s="576"/>
      <c r="J2836" s="576"/>
      <c r="K2836" s="576"/>
      <c r="L2836" s="308"/>
      <c r="M2836" s="308"/>
      <c r="N2836" s="308"/>
      <c r="O2836" s="308"/>
      <c r="P2836" s="308"/>
      <c r="Q2836" s="308"/>
      <c r="R2836" s="308"/>
      <c r="S2836" s="308"/>
      <c r="T2836" s="308"/>
      <c r="U2836" s="308"/>
      <c r="V2836" s="308"/>
      <c r="W2836" s="308"/>
      <c r="X2836" s="308"/>
      <c r="Y2836" s="308"/>
      <c r="Z2836" s="308"/>
    </row>
    <row r="2837" spans="1:26" ht="25.5" outlineLevel="1">
      <c r="A2837" s="372">
        <f t="shared" si="103"/>
        <v>2711</v>
      </c>
      <c r="B2837" s="176" t="s">
        <v>6055</v>
      </c>
      <c r="C2837" s="111" t="s">
        <v>126</v>
      </c>
      <c r="D2837" s="111">
        <v>217</v>
      </c>
      <c r="E2837" s="111">
        <v>217</v>
      </c>
      <c r="F2837" s="111"/>
      <c r="G2837" s="111"/>
      <c r="H2837" s="111"/>
      <c r="I2837" s="576"/>
      <c r="J2837" s="576"/>
      <c r="K2837" s="576"/>
      <c r="L2837" s="308"/>
      <c r="M2837" s="308"/>
      <c r="N2837" s="308"/>
      <c r="O2837" s="308"/>
      <c r="P2837" s="308"/>
      <c r="Q2837" s="308"/>
      <c r="R2837" s="308"/>
      <c r="S2837" s="308"/>
      <c r="T2837" s="308"/>
      <c r="U2837" s="308"/>
      <c r="V2837" s="308"/>
      <c r="W2837" s="308"/>
      <c r="X2837" s="308"/>
      <c r="Y2837" s="308"/>
      <c r="Z2837" s="308"/>
    </row>
    <row r="2838" spans="1:26" ht="25.5" outlineLevel="1">
      <c r="A2838" s="372">
        <f t="shared" si="103"/>
        <v>2712</v>
      </c>
      <c r="B2838" s="176" t="s">
        <v>6056</v>
      </c>
      <c r="C2838" s="111" t="s">
        <v>126</v>
      </c>
      <c r="D2838" s="111">
        <v>234</v>
      </c>
      <c r="E2838" s="111">
        <v>234</v>
      </c>
      <c r="F2838" s="111"/>
      <c r="G2838" s="111"/>
      <c r="H2838" s="111"/>
      <c r="I2838" s="576"/>
      <c r="J2838" s="576"/>
      <c r="K2838" s="576"/>
      <c r="L2838" s="308"/>
      <c r="M2838" s="308"/>
      <c r="N2838" s="308"/>
      <c r="O2838" s="308"/>
      <c r="P2838" s="308"/>
      <c r="Q2838" s="308"/>
      <c r="R2838" s="308"/>
      <c r="S2838" s="308"/>
      <c r="T2838" s="308"/>
      <c r="U2838" s="308"/>
      <c r="V2838" s="308"/>
      <c r="W2838" s="308"/>
      <c r="X2838" s="308"/>
      <c r="Y2838" s="308"/>
      <c r="Z2838" s="308"/>
    </row>
    <row r="2839" spans="1:26" ht="15" outlineLevel="1">
      <c r="A2839" s="372">
        <f t="shared" si="103"/>
        <v>2713</v>
      </c>
      <c r="B2839" s="176" t="s">
        <v>6057</v>
      </c>
      <c r="C2839" s="111" t="s">
        <v>126</v>
      </c>
      <c r="D2839" s="111">
        <v>101</v>
      </c>
      <c r="E2839" s="111">
        <v>101</v>
      </c>
      <c r="F2839" s="111"/>
      <c r="G2839" s="111"/>
      <c r="H2839" s="111"/>
      <c r="I2839" s="576"/>
      <c r="J2839" s="576"/>
      <c r="K2839" s="576"/>
      <c r="L2839" s="308"/>
      <c r="M2839" s="308"/>
      <c r="N2839" s="308"/>
      <c r="O2839" s="308"/>
      <c r="P2839" s="308"/>
      <c r="Q2839" s="308"/>
      <c r="R2839" s="308"/>
      <c r="S2839" s="308"/>
      <c r="T2839" s="308"/>
      <c r="U2839" s="308"/>
      <c r="V2839" s="308"/>
      <c r="W2839" s="308"/>
      <c r="X2839" s="308"/>
      <c r="Y2839" s="308"/>
      <c r="Z2839" s="308"/>
    </row>
    <row r="2840" spans="1:26" ht="15" outlineLevel="1">
      <c r="A2840" s="372">
        <f t="shared" si="103"/>
        <v>2714</v>
      </c>
      <c r="B2840" s="176" t="s">
        <v>6058</v>
      </c>
      <c r="C2840" s="111" t="s">
        <v>126</v>
      </c>
      <c r="D2840" s="111">
        <v>1462</v>
      </c>
      <c r="E2840" s="111">
        <f>D2840/2</f>
        <v>731</v>
      </c>
      <c r="F2840" s="111"/>
      <c r="G2840" s="111">
        <f>D2840/2</f>
        <v>731</v>
      </c>
      <c r="H2840" s="111"/>
      <c r="I2840" s="576"/>
      <c r="J2840" s="576"/>
      <c r="K2840" s="576"/>
      <c r="L2840" s="308"/>
      <c r="M2840" s="308"/>
      <c r="N2840" s="308"/>
      <c r="O2840" s="308"/>
      <c r="P2840" s="308"/>
      <c r="Q2840" s="308"/>
      <c r="R2840" s="308"/>
      <c r="S2840" s="308"/>
      <c r="T2840" s="308"/>
      <c r="U2840" s="308"/>
      <c r="V2840" s="308"/>
      <c r="W2840" s="308"/>
      <c r="X2840" s="308"/>
      <c r="Y2840" s="308"/>
      <c r="Z2840" s="308"/>
    </row>
    <row r="2841" spans="1:26" ht="15" outlineLevel="1">
      <c r="A2841" s="372">
        <f t="shared" si="103"/>
        <v>2715</v>
      </c>
      <c r="B2841" s="176" t="s">
        <v>6059</v>
      </c>
      <c r="C2841" s="111" t="s">
        <v>6032</v>
      </c>
      <c r="D2841" s="111">
        <v>220</v>
      </c>
      <c r="E2841" s="111">
        <v>220</v>
      </c>
      <c r="F2841" s="111"/>
      <c r="G2841" s="111"/>
      <c r="H2841" s="111"/>
      <c r="I2841" s="576"/>
      <c r="J2841" s="576"/>
      <c r="K2841" s="576"/>
      <c r="L2841" s="308"/>
      <c r="M2841" s="308"/>
      <c r="N2841" s="308"/>
      <c r="O2841" s="308"/>
      <c r="P2841" s="308"/>
      <c r="Q2841" s="308"/>
      <c r="R2841" s="308"/>
      <c r="S2841" s="308"/>
      <c r="T2841" s="308"/>
      <c r="U2841" s="308"/>
      <c r="V2841" s="308"/>
      <c r="W2841" s="308"/>
      <c r="X2841" s="308"/>
      <c r="Y2841" s="308"/>
      <c r="Z2841" s="308"/>
    </row>
    <row r="2842" spans="1:26" ht="25.5" outlineLevel="1">
      <c r="A2842" s="372">
        <f t="shared" si="103"/>
        <v>2716</v>
      </c>
      <c r="B2842" s="176" t="s">
        <v>6060</v>
      </c>
      <c r="C2842" s="111" t="s">
        <v>6032</v>
      </c>
      <c r="D2842" s="111">
        <v>490</v>
      </c>
      <c r="E2842" s="111">
        <v>490</v>
      </c>
      <c r="F2842" s="111"/>
      <c r="G2842" s="111"/>
      <c r="H2842" s="111"/>
      <c r="I2842" s="576"/>
      <c r="J2842" s="576"/>
      <c r="K2842" s="576"/>
      <c r="L2842" s="308"/>
      <c r="M2842" s="308"/>
      <c r="N2842" s="308"/>
      <c r="O2842" s="308"/>
      <c r="P2842" s="308"/>
      <c r="Q2842" s="308"/>
      <c r="R2842" s="308"/>
      <c r="S2842" s="308"/>
      <c r="T2842" s="308"/>
      <c r="U2842" s="308"/>
      <c r="V2842" s="308"/>
      <c r="W2842" s="308"/>
      <c r="X2842" s="308"/>
      <c r="Y2842" s="308"/>
      <c r="Z2842" s="308"/>
    </row>
    <row r="2843" spans="1:26" ht="15" outlineLevel="1">
      <c r="A2843" s="372">
        <f t="shared" si="103"/>
        <v>2717</v>
      </c>
      <c r="B2843" s="176" t="s">
        <v>6061</v>
      </c>
      <c r="C2843" s="111" t="s">
        <v>6062</v>
      </c>
      <c r="D2843" s="111">
        <v>3</v>
      </c>
      <c r="E2843" s="111">
        <v>3</v>
      </c>
      <c r="F2843" s="111"/>
      <c r="G2843" s="111"/>
      <c r="H2843" s="111"/>
      <c r="I2843" s="576"/>
      <c r="J2843" s="576"/>
      <c r="K2843" s="576"/>
      <c r="L2843" s="308"/>
      <c r="M2843" s="308"/>
      <c r="N2843" s="308"/>
      <c r="O2843" s="308"/>
      <c r="P2843" s="308"/>
      <c r="Q2843" s="308"/>
      <c r="R2843" s="308"/>
      <c r="S2843" s="308"/>
      <c r="T2843" s="308"/>
      <c r="U2843" s="308"/>
      <c r="V2843" s="308"/>
      <c r="W2843" s="308"/>
      <c r="X2843" s="308"/>
      <c r="Y2843" s="308"/>
      <c r="Z2843" s="308"/>
    </row>
    <row r="2844" spans="1:26" ht="15" outlineLevel="1">
      <c r="A2844" s="372">
        <f t="shared" si="103"/>
        <v>2718</v>
      </c>
      <c r="B2844" s="102" t="s">
        <v>6063</v>
      </c>
      <c r="C2844" s="170" t="s">
        <v>6032</v>
      </c>
      <c r="D2844" s="170">
        <v>50</v>
      </c>
      <c r="E2844" s="170">
        <v>50</v>
      </c>
      <c r="F2844" s="170"/>
      <c r="G2844" s="170"/>
      <c r="H2844" s="170"/>
      <c r="I2844" s="576"/>
      <c r="J2844" s="576"/>
      <c r="K2844" s="576"/>
      <c r="L2844" s="319"/>
      <c r="M2844" s="319"/>
      <c r="N2844" s="319"/>
      <c r="O2844" s="319"/>
      <c r="P2844" s="319"/>
      <c r="Q2844" s="319"/>
      <c r="R2844" s="319"/>
      <c r="S2844" s="319"/>
      <c r="T2844" s="319"/>
      <c r="U2844" s="319"/>
      <c r="V2844" s="319"/>
      <c r="W2844" s="319"/>
      <c r="X2844" s="319"/>
      <c r="Y2844" s="319"/>
      <c r="Z2844" s="319"/>
    </row>
    <row r="2845" spans="1:26" ht="15" outlineLevel="1">
      <c r="A2845" s="372">
        <f t="shared" si="103"/>
        <v>2719</v>
      </c>
      <c r="B2845" s="102" t="s">
        <v>6064</v>
      </c>
      <c r="C2845" s="170" t="s">
        <v>6032</v>
      </c>
      <c r="D2845" s="170">
        <v>50</v>
      </c>
      <c r="E2845" s="170">
        <v>50</v>
      </c>
      <c r="F2845" s="170"/>
      <c r="G2845" s="170"/>
      <c r="H2845" s="170"/>
      <c r="I2845" s="576"/>
      <c r="J2845" s="576"/>
      <c r="K2845" s="576"/>
      <c r="L2845" s="319"/>
      <c r="M2845" s="319"/>
      <c r="N2845" s="319"/>
      <c r="O2845" s="319"/>
      <c r="P2845" s="319"/>
      <c r="Q2845" s="319"/>
      <c r="R2845" s="319"/>
      <c r="S2845" s="319"/>
      <c r="T2845" s="319"/>
      <c r="U2845" s="319"/>
      <c r="V2845" s="319"/>
      <c r="W2845" s="319"/>
      <c r="X2845" s="319"/>
      <c r="Y2845" s="319"/>
      <c r="Z2845" s="319"/>
    </row>
    <row r="2846" spans="1:26" ht="15" outlineLevel="1">
      <c r="A2846" s="372">
        <f t="shared" si="103"/>
        <v>2720</v>
      </c>
      <c r="B2846" s="102" t="s">
        <v>6065</v>
      </c>
      <c r="C2846" s="170" t="s">
        <v>6032</v>
      </c>
      <c r="D2846" s="170">
        <v>400</v>
      </c>
      <c r="E2846" s="170">
        <f>D2846/2</f>
        <v>200</v>
      </c>
      <c r="F2846" s="170"/>
      <c r="G2846" s="170">
        <f>D2846/2</f>
        <v>200</v>
      </c>
      <c r="H2846" s="170"/>
      <c r="I2846" s="576"/>
      <c r="J2846" s="576"/>
      <c r="K2846" s="576"/>
      <c r="L2846" s="319"/>
      <c r="M2846" s="319"/>
      <c r="N2846" s="319"/>
      <c r="O2846" s="319"/>
      <c r="P2846" s="319"/>
      <c r="Q2846" s="319"/>
      <c r="R2846" s="319"/>
      <c r="S2846" s="319"/>
      <c r="T2846" s="319"/>
      <c r="U2846" s="319"/>
      <c r="V2846" s="319"/>
      <c r="W2846" s="319"/>
      <c r="X2846" s="319"/>
      <c r="Y2846" s="319"/>
      <c r="Z2846" s="319"/>
    </row>
    <row r="2847" spans="1:26" ht="15" outlineLevel="1">
      <c r="A2847" s="372">
        <f t="shared" si="103"/>
        <v>2721</v>
      </c>
      <c r="B2847" s="176" t="s">
        <v>6066</v>
      </c>
      <c r="C2847" s="111" t="s">
        <v>126</v>
      </c>
      <c r="D2847" s="111">
        <v>265</v>
      </c>
      <c r="E2847" s="111">
        <v>265</v>
      </c>
      <c r="F2847" s="111"/>
      <c r="G2847" s="111"/>
      <c r="H2847" s="111"/>
      <c r="I2847" s="576"/>
      <c r="J2847" s="576"/>
      <c r="K2847" s="576"/>
      <c r="L2847" s="308"/>
      <c r="M2847" s="308"/>
      <c r="N2847" s="308"/>
      <c r="O2847" s="308"/>
      <c r="P2847" s="308"/>
      <c r="Q2847" s="308"/>
      <c r="R2847" s="308"/>
      <c r="S2847" s="308"/>
      <c r="T2847" s="308"/>
      <c r="U2847" s="308"/>
      <c r="V2847" s="308"/>
      <c r="W2847" s="308"/>
      <c r="X2847" s="308"/>
      <c r="Y2847" s="308"/>
      <c r="Z2847" s="308"/>
    </row>
    <row r="2848" spans="1:26" ht="15" outlineLevel="1">
      <c r="A2848" s="372">
        <f t="shared" si="103"/>
        <v>2722</v>
      </c>
      <c r="B2848" s="176" t="s">
        <v>6067</v>
      </c>
      <c r="C2848" s="111" t="s">
        <v>126</v>
      </c>
      <c r="D2848" s="111">
        <v>490</v>
      </c>
      <c r="E2848" s="111">
        <v>490</v>
      </c>
      <c r="F2848" s="111"/>
      <c r="G2848" s="111"/>
      <c r="H2848" s="111"/>
      <c r="I2848" s="576"/>
      <c r="J2848" s="576"/>
      <c r="K2848" s="576"/>
      <c r="L2848" s="308"/>
      <c r="M2848" s="308"/>
      <c r="N2848" s="308"/>
      <c r="O2848" s="308"/>
      <c r="P2848" s="308"/>
      <c r="Q2848" s="308"/>
      <c r="R2848" s="308"/>
      <c r="S2848" s="308"/>
      <c r="T2848" s="308"/>
      <c r="U2848" s="308"/>
      <c r="V2848" s="308"/>
      <c r="W2848" s="308"/>
      <c r="X2848" s="308"/>
      <c r="Y2848" s="308"/>
      <c r="Z2848" s="308"/>
    </row>
    <row r="2849" spans="1:26" ht="15" outlineLevel="1">
      <c r="A2849" s="372">
        <f t="shared" si="103"/>
        <v>2723</v>
      </c>
      <c r="B2849" s="176" t="s">
        <v>6068</v>
      </c>
      <c r="C2849" s="111" t="s">
        <v>126</v>
      </c>
      <c r="D2849" s="111">
        <v>837</v>
      </c>
      <c r="E2849" s="111">
        <v>419</v>
      </c>
      <c r="F2849" s="111"/>
      <c r="G2849" s="111">
        <v>418</v>
      </c>
      <c r="H2849" s="111"/>
      <c r="I2849" s="576"/>
      <c r="J2849" s="576"/>
      <c r="K2849" s="576"/>
      <c r="L2849" s="308"/>
      <c r="M2849" s="308"/>
      <c r="N2849" s="308"/>
      <c r="O2849" s="308"/>
      <c r="P2849" s="308"/>
      <c r="Q2849" s="308"/>
      <c r="R2849" s="308"/>
      <c r="S2849" s="308"/>
      <c r="T2849" s="308"/>
      <c r="U2849" s="308"/>
      <c r="V2849" s="308"/>
      <c r="W2849" s="308"/>
      <c r="X2849" s="308"/>
      <c r="Y2849" s="308"/>
      <c r="Z2849" s="308"/>
    </row>
    <row r="2850" spans="1:26" ht="15" outlineLevel="1">
      <c r="A2850" s="372">
        <f t="shared" si="103"/>
        <v>2724</v>
      </c>
      <c r="B2850" s="176" t="s">
        <v>6069</v>
      </c>
      <c r="C2850" s="111" t="s">
        <v>126</v>
      </c>
      <c r="D2850" s="170">
        <v>400</v>
      </c>
      <c r="E2850" s="111">
        <v>200</v>
      </c>
      <c r="F2850" s="111"/>
      <c r="G2850" s="111">
        <v>200</v>
      </c>
      <c r="H2850" s="111"/>
      <c r="I2850" s="576"/>
      <c r="J2850" s="576"/>
      <c r="K2850" s="576"/>
      <c r="L2850" s="308"/>
      <c r="M2850" s="308"/>
      <c r="N2850" s="308"/>
      <c r="O2850" s="308"/>
      <c r="P2850" s="308"/>
      <c r="Q2850" s="308"/>
      <c r="R2850" s="308"/>
      <c r="S2850" s="308"/>
      <c r="T2850" s="308"/>
      <c r="U2850" s="308"/>
      <c r="V2850" s="308"/>
      <c r="W2850" s="308"/>
      <c r="X2850" s="308"/>
      <c r="Y2850" s="308"/>
      <c r="Z2850" s="308"/>
    </row>
    <row r="2851" spans="1:26" ht="15" outlineLevel="1">
      <c r="A2851" s="372">
        <f t="shared" si="103"/>
        <v>2725</v>
      </c>
      <c r="B2851" s="176" t="s">
        <v>6070</v>
      </c>
      <c r="C2851" s="111" t="s">
        <v>126</v>
      </c>
      <c r="D2851" s="170">
        <v>2288</v>
      </c>
      <c r="E2851" s="111">
        <f>D2851/2</f>
        <v>1144</v>
      </c>
      <c r="F2851" s="111"/>
      <c r="G2851" s="111">
        <f>D2851/2</f>
        <v>1144</v>
      </c>
      <c r="H2851" s="111"/>
      <c r="I2851" s="576"/>
      <c r="J2851" s="576"/>
      <c r="K2851" s="576"/>
      <c r="L2851" s="308"/>
      <c r="M2851" s="308"/>
      <c r="N2851" s="308"/>
      <c r="O2851" s="308"/>
      <c r="P2851" s="308"/>
      <c r="Q2851" s="308"/>
      <c r="R2851" s="308"/>
      <c r="S2851" s="308"/>
      <c r="T2851" s="308"/>
      <c r="U2851" s="308"/>
      <c r="V2851" s="308"/>
      <c r="W2851" s="308"/>
      <c r="X2851" s="308"/>
      <c r="Y2851" s="308"/>
      <c r="Z2851" s="308"/>
    </row>
    <row r="2852" spans="1:26" ht="15" outlineLevel="1">
      <c r="A2852" s="372">
        <f t="shared" si="103"/>
        <v>2726</v>
      </c>
      <c r="B2852" s="176" t="s">
        <v>6071</v>
      </c>
      <c r="C2852" s="111" t="s">
        <v>126</v>
      </c>
      <c r="D2852" s="111">
        <v>15</v>
      </c>
      <c r="E2852" s="111">
        <v>15</v>
      </c>
      <c r="F2852" s="111"/>
      <c r="G2852" s="111"/>
      <c r="H2852" s="111"/>
      <c r="I2852" s="576"/>
      <c r="J2852" s="576"/>
      <c r="K2852" s="576"/>
      <c r="L2852" s="308"/>
      <c r="M2852" s="308"/>
      <c r="N2852" s="308"/>
      <c r="O2852" s="308"/>
      <c r="P2852" s="308"/>
      <c r="Q2852" s="308"/>
      <c r="R2852" s="308"/>
      <c r="S2852" s="308"/>
      <c r="T2852" s="308"/>
      <c r="U2852" s="308"/>
      <c r="V2852" s="308"/>
      <c r="W2852" s="308"/>
      <c r="X2852" s="308"/>
      <c r="Y2852" s="308"/>
      <c r="Z2852" s="308"/>
    </row>
    <row r="2853" spans="1:26" ht="15" outlineLevel="1">
      <c r="A2853" s="372">
        <f t="shared" si="103"/>
        <v>2727</v>
      </c>
      <c r="B2853" s="176" t="s">
        <v>6072</v>
      </c>
      <c r="C2853" s="111" t="s">
        <v>6032</v>
      </c>
      <c r="D2853" s="111">
        <v>20</v>
      </c>
      <c r="E2853" s="111">
        <v>20</v>
      </c>
      <c r="F2853" s="111"/>
      <c r="G2853" s="111"/>
      <c r="H2853" s="111"/>
      <c r="I2853" s="576"/>
      <c r="J2853" s="576"/>
      <c r="K2853" s="576"/>
      <c r="L2853" s="308"/>
      <c r="M2853" s="308"/>
      <c r="N2853" s="308"/>
      <c r="O2853" s="308"/>
      <c r="P2853" s="308"/>
      <c r="Q2853" s="308"/>
      <c r="R2853" s="308"/>
      <c r="S2853" s="308"/>
      <c r="T2853" s="308"/>
      <c r="U2853" s="308"/>
      <c r="V2853" s="308"/>
      <c r="W2853" s="308"/>
      <c r="X2853" s="308"/>
      <c r="Y2853" s="308"/>
      <c r="Z2853" s="308"/>
    </row>
    <row r="2854" spans="1:26" ht="15" outlineLevel="1">
      <c r="A2854" s="372">
        <f t="shared" si="103"/>
        <v>2728</v>
      </c>
      <c r="B2854" s="176" t="s">
        <v>6073</v>
      </c>
      <c r="C2854" s="111" t="s">
        <v>6032</v>
      </c>
      <c r="D2854" s="111">
        <v>2</v>
      </c>
      <c r="E2854" s="111">
        <v>2</v>
      </c>
      <c r="F2854" s="111"/>
      <c r="G2854" s="111"/>
      <c r="H2854" s="111"/>
      <c r="I2854" s="576"/>
      <c r="J2854" s="576"/>
      <c r="K2854" s="576"/>
      <c r="L2854" s="308"/>
      <c r="M2854" s="308"/>
      <c r="N2854" s="308"/>
      <c r="O2854" s="308"/>
      <c r="P2854" s="308"/>
      <c r="Q2854" s="308"/>
      <c r="R2854" s="308"/>
      <c r="S2854" s="308"/>
      <c r="T2854" s="308"/>
      <c r="U2854" s="308"/>
      <c r="V2854" s="308"/>
      <c r="W2854" s="308"/>
      <c r="X2854" s="308"/>
      <c r="Y2854" s="308"/>
      <c r="Z2854" s="308"/>
    </row>
    <row r="2855" spans="1:26" ht="15" outlineLevel="1">
      <c r="A2855" s="372">
        <f t="shared" si="103"/>
        <v>2729</v>
      </c>
      <c r="B2855" s="176" t="s">
        <v>6074</v>
      </c>
      <c r="C2855" s="111" t="s">
        <v>126</v>
      </c>
      <c r="D2855" s="111">
        <v>200</v>
      </c>
      <c r="E2855" s="111">
        <v>200</v>
      </c>
      <c r="F2855" s="111"/>
      <c r="G2855" s="111"/>
      <c r="H2855" s="111"/>
      <c r="I2855" s="576"/>
      <c r="J2855" s="576"/>
      <c r="K2855" s="576"/>
      <c r="L2855" s="308"/>
      <c r="M2855" s="308"/>
      <c r="N2855" s="308"/>
      <c r="O2855" s="308"/>
      <c r="P2855" s="308"/>
      <c r="Q2855" s="308"/>
      <c r="R2855" s="308"/>
      <c r="S2855" s="308"/>
      <c r="T2855" s="308"/>
      <c r="U2855" s="308"/>
      <c r="V2855" s="308"/>
      <c r="W2855" s="308"/>
      <c r="X2855" s="308"/>
      <c r="Y2855" s="308"/>
      <c r="Z2855" s="308"/>
    </row>
    <row r="2856" spans="1:26" ht="15" outlineLevel="1">
      <c r="A2856" s="372">
        <f t="shared" si="103"/>
        <v>2730</v>
      </c>
      <c r="B2856" s="176" t="s">
        <v>6075</v>
      </c>
      <c r="C2856" s="111" t="s">
        <v>126</v>
      </c>
      <c r="D2856" s="111">
        <v>10000</v>
      </c>
      <c r="E2856" s="111">
        <f>D2856/2</f>
        <v>5000</v>
      </c>
      <c r="F2856" s="111"/>
      <c r="G2856" s="111">
        <f>D2856/2</f>
        <v>5000</v>
      </c>
      <c r="H2856" s="111"/>
      <c r="I2856" s="576" t="s">
        <v>4346</v>
      </c>
      <c r="J2856" s="576" t="s">
        <v>21</v>
      </c>
      <c r="K2856" s="576" t="s">
        <v>6022</v>
      </c>
      <c r="L2856" s="308"/>
      <c r="M2856" s="308"/>
      <c r="N2856" s="308"/>
      <c r="O2856" s="308"/>
      <c r="P2856" s="308"/>
      <c r="Q2856" s="308"/>
      <c r="R2856" s="308"/>
      <c r="S2856" s="308"/>
      <c r="T2856" s="308"/>
      <c r="U2856" s="308"/>
      <c r="V2856" s="308"/>
      <c r="W2856" s="308"/>
      <c r="X2856" s="308"/>
      <c r="Y2856" s="308"/>
      <c r="Z2856" s="308"/>
    </row>
    <row r="2857" spans="1:26" ht="15" outlineLevel="1">
      <c r="A2857" s="372">
        <f t="shared" si="103"/>
        <v>2731</v>
      </c>
      <c r="B2857" s="176" t="s">
        <v>6076</v>
      </c>
      <c r="C2857" s="111" t="s">
        <v>126</v>
      </c>
      <c r="D2857" s="111">
        <v>490</v>
      </c>
      <c r="E2857" s="111">
        <v>490</v>
      </c>
      <c r="F2857" s="111"/>
      <c r="G2857" s="111"/>
      <c r="H2857" s="111"/>
      <c r="I2857" s="576"/>
      <c r="J2857" s="576"/>
      <c r="K2857" s="576"/>
      <c r="L2857" s="308"/>
      <c r="M2857" s="308"/>
      <c r="N2857" s="308"/>
      <c r="O2857" s="308"/>
      <c r="P2857" s="308"/>
      <c r="Q2857" s="308"/>
      <c r="R2857" s="308"/>
      <c r="S2857" s="308"/>
      <c r="T2857" s="308"/>
      <c r="U2857" s="308"/>
      <c r="V2857" s="308"/>
      <c r="W2857" s="308"/>
      <c r="X2857" s="308"/>
      <c r="Y2857" s="308"/>
      <c r="Z2857" s="308"/>
    </row>
    <row r="2858" spans="1:26" ht="15" outlineLevel="1">
      <c r="A2858" s="372">
        <f t="shared" si="103"/>
        <v>2732</v>
      </c>
      <c r="B2858" s="176" t="s">
        <v>6077</v>
      </c>
      <c r="C2858" s="111" t="s">
        <v>6032</v>
      </c>
      <c r="D2858" s="111">
        <v>15</v>
      </c>
      <c r="E2858" s="111">
        <v>15</v>
      </c>
      <c r="F2858" s="111"/>
      <c r="G2858" s="111"/>
      <c r="H2858" s="111"/>
      <c r="I2858" s="576"/>
      <c r="J2858" s="576"/>
      <c r="K2858" s="576"/>
      <c r="L2858" s="308"/>
      <c r="M2858" s="308"/>
      <c r="N2858" s="308"/>
      <c r="O2858" s="308"/>
      <c r="P2858" s="308"/>
      <c r="Q2858" s="308"/>
      <c r="R2858" s="308"/>
      <c r="S2858" s="308"/>
      <c r="T2858" s="308"/>
      <c r="U2858" s="308"/>
      <c r="V2858" s="308"/>
      <c r="W2858" s="308"/>
      <c r="X2858" s="308"/>
      <c r="Y2858" s="308"/>
      <c r="Z2858" s="308"/>
    </row>
    <row r="2859" spans="1:26" ht="15" outlineLevel="1">
      <c r="A2859" s="372">
        <f t="shared" si="103"/>
        <v>2733</v>
      </c>
      <c r="B2859" s="176" t="s">
        <v>6078</v>
      </c>
      <c r="C2859" s="111" t="s">
        <v>126</v>
      </c>
      <c r="D2859" s="111">
        <v>50</v>
      </c>
      <c r="E2859" s="111">
        <v>50</v>
      </c>
      <c r="F2859" s="111"/>
      <c r="G2859" s="111"/>
      <c r="H2859" s="111"/>
      <c r="I2859" s="576"/>
      <c r="J2859" s="576"/>
      <c r="K2859" s="576"/>
      <c r="L2859" s="308"/>
      <c r="M2859" s="308"/>
      <c r="N2859" s="308"/>
      <c r="O2859" s="308"/>
      <c r="P2859" s="308"/>
      <c r="Q2859" s="308"/>
      <c r="R2859" s="308"/>
      <c r="S2859" s="308"/>
      <c r="T2859" s="308"/>
      <c r="U2859" s="308"/>
      <c r="V2859" s="308"/>
      <c r="W2859" s="308"/>
      <c r="X2859" s="308"/>
      <c r="Y2859" s="308"/>
      <c r="Z2859" s="308"/>
    </row>
    <row r="2860" spans="1:26" ht="15" outlineLevel="1">
      <c r="A2860" s="372">
        <f t="shared" si="103"/>
        <v>2734</v>
      </c>
      <c r="B2860" s="176" t="s">
        <v>6079</v>
      </c>
      <c r="C2860" s="111" t="s">
        <v>126</v>
      </c>
      <c r="D2860" s="111">
        <v>390</v>
      </c>
      <c r="E2860" s="111">
        <f t="shared" ref="E2860:E2862" si="108">D2860/2</f>
        <v>195</v>
      </c>
      <c r="F2860" s="111"/>
      <c r="G2860" s="111">
        <f t="shared" ref="G2860:G2862" si="109">D2860/2</f>
        <v>195</v>
      </c>
      <c r="H2860" s="111"/>
      <c r="I2860" s="576"/>
      <c r="J2860" s="576"/>
      <c r="K2860" s="576"/>
      <c r="L2860" s="308"/>
      <c r="M2860" s="308"/>
      <c r="N2860" s="308"/>
      <c r="O2860" s="308"/>
      <c r="P2860" s="308"/>
      <c r="Q2860" s="308"/>
      <c r="R2860" s="308"/>
      <c r="S2860" s="308"/>
      <c r="T2860" s="308"/>
      <c r="U2860" s="308"/>
      <c r="V2860" s="308"/>
      <c r="W2860" s="308"/>
      <c r="X2860" s="308"/>
      <c r="Y2860" s="308"/>
      <c r="Z2860" s="308"/>
    </row>
    <row r="2861" spans="1:26" ht="15" outlineLevel="1">
      <c r="A2861" s="372">
        <f t="shared" si="103"/>
        <v>2735</v>
      </c>
      <c r="B2861" s="102" t="s">
        <v>6080</v>
      </c>
      <c r="C2861" s="170" t="s">
        <v>126</v>
      </c>
      <c r="D2861" s="170">
        <v>1200</v>
      </c>
      <c r="E2861" s="170">
        <f t="shared" si="108"/>
        <v>600</v>
      </c>
      <c r="F2861" s="170"/>
      <c r="G2861" s="170">
        <f t="shared" si="109"/>
        <v>600</v>
      </c>
      <c r="H2861" s="170"/>
      <c r="I2861" s="576"/>
      <c r="J2861" s="576"/>
      <c r="K2861" s="576"/>
      <c r="L2861" s="319"/>
      <c r="M2861" s="319"/>
      <c r="N2861" s="319"/>
      <c r="O2861" s="319"/>
      <c r="P2861" s="319"/>
      <c r="Q2861" s="319"/>
      <c r="R2861" s="319"/>
      <c r="S2861" s="319"/>
      <c r="T2861" s="319"/>
      <c r="U2861" s="319"/>
      <c r="V2861" s="319"/>
      <c r="W2861" s="319"/>
      <c r="X2861" s="319"/>
      <c r="Y2861" s="319"/>
      <c r="Z2861" s="319"/>
    </row>
    <row r="2862" spans="1:26" ht="15" outlineLevel="1">
      <c r="A2862" s="372">
        <f t="shared" si="103"/>
        <v>2736</v>
      </c>
      <c r="B2862" s="102" t="s">
        <v>6081</v>
      </c>
      <c r="C2862" s="170" t="s">
        <v>262</v>
      </c>
      <c r="D2862" s="170">
        <v>300</v>
      </c>
      <c r="E2862" s="170">
        <f t="shared" si="108"/>
        <v>150</v>
      </c>
      <c r="F2862" s="170"/>
      <c r="G2862" s="170">
        <f t="shared" si="109"/>
        <v>150</v>
      </c>
      <c r="H2862" s="170"/>
      <c r="I2862" s="576"/>
      <c r="J2862" s="576"/>
      <c r="K2862" s="576"/>
      <c r="L2862" s="319"/>
      <c r="M2862" s="319"/>
      <c r="N2862" s="319"/>
      <c r="O2862" s="319"/>
      <c r="P2862" s="319"/>
      <c r="Q2862" s="319"/>
      <c r="R2862" s="319"/>
      <c r="S2862" s="319"/>
      <c r="T2862" s="319"/>
      <c r="U2862" s="319"/>
      <c r="V2862" s="319"/>
      <c r="W2862" s="319"/>
      <c r="X2862" s="319"/>
      <c r="Y2862" s="319"/>
      <c r="Z2862" s="319"/>
    </row>
    <row r="2863" spans="1:26" ht="15" outlineLevel="1">
      <c r="A2863" s="372">
        <f t="shared" si="103"/>
        <v>2737</v>
      </c>
      <c r="B2863" s="176" t="s">
        <v>6082</v>
      </c>
      <c r="C2863" s="111" t="s">
        <v>126</v>
      </c>
      <c r="D2863" s="111">
        <v>56</v>
      </c>
      <c r="E2863" s="111">
        <v>56</v>
      </c>
      <c r="F2863" s="111"/>
      <c r="G2863" s="111"/>
      <c r="H2863" s="111"/>
      <c r="I2863" s="576"/>
      <c r="J2863" s="576"/>
      <c r="K2863" s="576"/>
      <c r="L2863" s="308"/>
      <c r="M2863" s="308"/>
      <c r="N2863" s="308"/>
      <c r="O2863" s="308"/>
      <c r="P2863" s="308"/>
      <c r="Q2863" s="308"/>
      <c r="R2863" s="308"/>
      <c r="S2863" s="308"/>
      <c r="T2863" s="308"/>
      <c r="U2863" s="308"/>
      <c r="V2863" s="308"/>
      <c r="W2863" s="308"/>
      <c r="X2863" s="308"/>
      <c r="Y2863" s="308"/>
      <c r="Z2863" s="308"/>
    </row>
    <row r="2864" spans="1:26" ht="15" outlineLevel="1">
      <c r="A2864" s="372">
        <f t="shared" si="103"/>
        <v>2738</v>
      </c>
      <c r="B2864" s="176" t="s">
        <v>6083</v>
      </c>
      <c r="C2864" s="111" t="s">
        <v>126</v>
      </c>
      <c r="D2864" s="111">
        <v>32</v>
      </c>
      <c r="E2864" s="111">
        <v>32</v>
      </c>
      <c r="F2864" s="111"/>
      <c r="G2864" s="111"/>
      <c r="H2864" s="111"/>
      <c r="I2864" s="576"/>
      <c r="J2864" s="576"/>
      <c r="K2864" s="576"/>
      <c r="L2864" s="308"/>
      <c r="M2864" s="308"/>
      <c r="N2864" s="308"/>
      <c r="O2864" s="308"/>
      <c r="P2864" s="308"/>
      <c r="Q2864" s="308"/>
      <c r="R2864" s="308"/>
      <c r="S2864" s="308"/>
      <c r="T2864" s="308"/>
      <c r="U2864" s="308"/>
      <c r="V2864" s="308"/>
      <c r="W2864" s="308"/>
      <c r="X2864" s="308"/>
      <c r="Y2864" s="308"/>
      <c r="Z2864" s="308"/>
    </row>
    <row r="2865" spans="1:26" ht="15" outlineLevel="1">
      <c r="A2865" s="372">
        <f t="shared" si="103"/>
        <v>2739</v>
      </c>
      <c r="B2865" s="176" t="s">
        <v>6084</v>
      </c>
      <c r="C2865" s="111" t="s">
        <v>126</v>
      </c>
      <c r="D2865" s="111">
        <v>264</v>
      </c>
      <c r="E2865" s="111">
        <f t="shared" ref="E2865:E2866" si="110">D2865/2</f>
        <v>132</v>
      </c>
      <c r="F2865" s="111"/>
      <c r="G2865" s="111">
        <f t="shared" ref="G2865:G2866" si="111">D2865/2</f>
        <v>132</v>
      </c>
      <c r="H2865" s="111"/>
      <c r="I2865" s="576"/>
      <c r="J2865" s="576"/>
      <c r="K2865" s="576"/>
      <c r="L2865" s="308"/>
      <c r="M2865" s="308"/>
      <c r="N2865" s="308"/>
      <c r="O2865" s="308"/>
      <c r="P2865" s="308"/>
      <c r="Q2865" s="308"/>
      <c r="R2865" s="308"/>
      <c r="S2865" s="308"/>
      <c r="T2865" s="308"/>
      <c r="U2865" s="308"/>
      <c r="V2865" s="308"/>
      <c r="W2865" s="308"/>
      <c r="X2865" s="308"/>
      <c r="Y2865" s="308"/>
      <c r="Z2865" s="308"/>
    </row>
    <row r="2866" spans="1:26" ht="15" outlineLevel="1">
      <c r="A2866" s="372">
        <f t="shared" si="103"/>
        <v>2740</v>
      </c>
      <c r="B2866" s="176" t="s">
        <v>6085</v>
      </c>
      <c r="C2866" s="111" t="s">
        <v>126</v>
      </c>
      <c r="D2866" s="111">
        <v>2000</v>
      </c>
      <c r="E2866" s="111">
        <f t="shared" si="110"/>
        <v>1000</v>
      </c>
      <c r="F2866" s="111"/>
      <c r="G2866" s="111">
        <f t="shared" si="111"/>
        <v>1000</v>
      </c>
      <c r="H2866" s="111"/>
      <c r="I2866" s="576"/>
      <c r="J2866" s="576"/>
      <c r="K2866" s="576"/>
      <c r="L2866" s="308"/>
      <c r="M2866" s="308"/>
      <c r="N2866" s="308"/>
      <c r="O2866" s="308"/>
      <c r="P2866" s="308"/>
      <c r="Q2866" s="308"/>
      <c r="R2866" s="308"/>
      <c r="S2866" s="308"/>
      <c r="T2866" s="308"/>
      <c r="U2866" s="308"/>
      <c r="V2866" s="308"/>
      <c r="W2866" s="308"/>
      <c r="X2866" s="308"/>
      <c r="Y2866" s="308"/>
      <c r="Z2866" s="308"/>
    </row>
    <row r="2867" spans="1:26" ht="15" outlineLevel="1">
      <c r="A2867" s="372">
        <f t="shared" si="103"/>
        <v>2741</v>
      </c>
      <c r="B2867" s="176" t="s">
        <v>6086</v>
      </c>
      <c r="C2867" s="111" t="s">
        <v>126</v>
      </c>
      <c r="D2867" s="111">
        <v>67</v>
      </c>
      <c r="E2867" s="111">
        <v>67</v>
      </c>
      <c r="F2867" s="111"/>
      <c r="G2867" s="111"/>
      <c r="H2867" s="111"/>
      <c r="I2867" s="576"/>
      <c r="J2867" s="576"/>
      <c r="K2867" s="576"/>
      <c r="L2867" s="308"/>
      <c r="M2867" s="308"/>
      <c r="N2867" s="308"/>
      <c r="O2867" s="308"/>
      <c r="P2867" s="308"/>
      <c r="Q2867" s="308"/>
      <c r="R2867" s="308"/>
      <c r="S2867" s="308"/>
      <c r="T2867" s="308"/>
      <c r="U2867" s="308"/>
      <c r="V2867" s="308"/>
      <c r="W2867" s="308"/>
      <c r="X2867" s="308"/>
      <c r="Y2867" s="308"/>
      <c r="Z2867" s="308"/>
    </row>
    <row r="2868" spans="1:26" ht="15" outlineLevel="1">
      <c r="A2868" s="372">
        <f t="shared" si="103"/>
        <v>2742</v>
      </c>
      <c r="B2868" s="176" t="s">
        <v>6087</v>
      </c>
      <c r="C2868" s="111" t="s">
        <v>126</v>
      </c>
      <c r="D2868" s="111">
        <v>300</v>
      </c>
      <c r="E2868" s="111">
        <f>D2868/2</f>
        <v>150</v>
      </c>
      <c r="F2868" s="111"/>
      <c r="G2868" s="111">
        <f>D2868/2</f>
        <v>150</v>
      </c>
      <c r="H2868" s="111"/>
      <c r="I2868" s="576"/>
      <c r="J2868" s="576"/>
      <c r="K2868" s="576"/>
      <c r="L2868" s="308"/>
      <c r="M2868" s="308"/>
      <c r="N2868" s="308"/>
      <c r="O2868" s="308"/>
      <c r="P2868" s="308"/>
      <c r="Q2868" s="308"/>
      <c r="R2868" s="308"/>
      <c r="S2868" s="308"/>
      <c r="T2868" s="308"/>
      <c r="U2868" s="308"/>
      <c r="V2868" s="308"/>
      <c r="W2868" s="308"/>
      <c r="X2868" s="308"/>
      <c r="Y2868" s="308"/>
      <c r="Z2868" s="308"/>
    </row>
    <row r="2869" spans="1:26" ht="25.5" outlineLevel="1">
      <c r="A2869" s="372">
        <f t="shared" ref="A2869:A2932" si="112">A2868+1</f>
        <v>2743</v>
      </c>
      <c r="B2869" s="176" t="s">
        <v>6088</v>
      </c>
      <c r="C2869" s="111" t="s">
        <v>6062</v>
      </c>
      <c r="D2869" s="111">
        <v>20</v>
      </c>
      <c r="E2869" s="111">
        <v>20</v>
      </c>
      <c r="F2869" s="111"/>
      <c r="G2869" s="111"/>
      <c r="H2869" s="111"/>
      <c r="I2869" s="576"/>
      <c r="J2869" s="576"/>
      <c r="K2869" s="576"/>
      <c r="L2869" s="308"/>
      <c r="M2869" s="308"/>
      <c r="N2869" s="308"/>
      <c r="O2869" s="308"/>
      <c r="P2869" s="308"/>
      <c r="Q2869" s="308"/>
      <c r="R2869" s="308"/>
      <c r="S2869" s="308"/>
      <c r="T2869" s="308"/>
      <c r="U2869" s="308"/>
      <c r="V2869" s="308"/>
      <c r="W2869" s="308"/>
      <c r="X2869" s="308"/>
      <c r="Y2869" s="308"/>
      <c r="Z2869" s="308"/>
    </row>
    <row r="2870" spans="1:26" ht="25.5" outlineLevel="1">
      <c r="A2870" s="372">
        <f t="shared" si="112"/>
        <v>2744</v>
      </c>
      <c r="B2870" s="176" t="s">
        <v>6089</v>
      </c>
      <c r="C2870" s="111" t="s">
        <v>126</v>
      </c>
      <c r="D2870" s="111">
        <v>19</v>
      </c>
      <c r="E2870" s="111">
        <v>19</v>
      </c>
      <c r="F2870" s="111"/>
      <c r="G2870" s="111"/>
      <c r="H2870" s="111"/>
      <c r="I2870" s="576"/>
      <c r="J2870" s="576"/>
      <c r="K2870" s="576"/>
      <c r="L2870" s="308"/>
      <c r="M2870" s="308"/>
      <c r="N2870" s="308"/>
      <c r="O2870" s="308"/>
      <c r="P2870" s="308"/>
      <c r="Q2870" s="308"/>
      <c r="R2870" s="308"/>
      <c r="S2870" s="308"/>
      <c r="T2870" s="308"/>
      <c r="U2870" s="308"/>
      <c r="V2870" s="308"/>
      <c r="W2870" s="308"/>
      <c r="X2870" s="308"/>
      <c r="Y2870" s="308"/>
      <c r="Z2870" s="308"/>
    </row>
    <row r="2871" spans="1:26" ht="25.5" outlineLevel="1">
      <c r="A2871" s="372">
        <f t="shared" si="112"/>
        <v>2745</v>
      </c>
      <c r="B2871" s="102" t="s">
        <v>6090</v>
      </c>
      <c r="C2871" s="111" t="s">
        <v>126</v>
      </c>
      <c r="D2871" s="111">
        <v>490</v>
      </c>
      <c r="E2871" s="111">
        <v>490</v>
      </c>
      <c r="F2871" s="111"/>
      <c r="G2871" s="111"/>
      <c r="H2871" s="111"/>
      <c r="I2871" s="576"/>
      <c r="J2871" s="576"/>
      <c r="K2871" s="576"/>
      <c r="L2871" s="308"/>
      <c r="M2871" s="308"/>
      <c r="N2871" s="308"/>
      <c r="O2871" s="308"/>
      <c r="P2871" s="308"/>
      <c r="Q2871" s="308"/>
      <c r="R2871" s="308"/>
      <c r="S2871" s="308"/>
      <c r="T2871" s="308"/>
      <c r="U2871" s="308"/>
      <c r="V2871" s="308"/>
      <c r="W2871" s="308"/>
      <c r="X2871" s="308"/>
      <c r="Y2871" s="308"/>
      <c r="Z2871" s="308"/>
    </row>
    <row r="2872" spans="1:26" ht="15" outlineLevel="1">
      <c r="A2872" s="372">
        <f t="shared" si="112"/>
        <v>2746</v>
      </c>
      <c r="B2872" s="176" t="s">
        <v>6091</v>
      </c>
      <c r="C2872" s="111" t="s">
        <v>126</v>
      </c>
      <c r="D2872" s="111">
        <v>148</v>
      </c>
      <c r="E2872" s="111">
        <f t="shared" ref="E2872:E2873" si="113">D2872/2</f>
        <v>74</v>
      </c>
      <c r="F2872" s="111"/>
      <c r="G2872" s="111">
        <f t="shared" ref="G2872:G2873" si="114">D2872/2</f>
        <v>74</v>
      </c>
      <c r="H2872" s="111"/>
      <c r="I2872" s="576"/>
      <c r="J2872" s="576"/>
      <c r="K2872" s="576"/>
      <c r="L2872" s="308"/>
      <c r="M2872" s="308"/>
      <c r="N2872" s="308"/>
      <c r="O2872" s="308"/>
      <c r="P2872" s="308"/>
      <c r="Q2872" s="308"/>
      <c r="R2872" s="308"/>
      <c r="S2872" s="308"/>
      <c r="T2872" s="308"/>
      <c r="U2872" s="308"/>
      <c r="V2872" s="308"/>
      <c r="W2872" s="308"/>
      <c r="X2872" s="308"/>
      <c r="Y2872" s="308"/>
      <c r="Z2872" s="308"/>
    </row>
    <row r="2873" spans="1:26" ht="15" outlineLevel="1">
      <c r="A2873" s="372">
        <f t="shared" si="112"/>
        <v>2747</v>
      </c>
      <c r="B2873" s="176" t="s">
        <v>6092</v>
      </c>
      <c r="C2873" s="111" t="s">
        <v>126</v>
      </c>
      <c r="D2873" s="111">
        <v>74</v>
      </c>
      <c r="E2873" s="111">
        <f t="shared" si="113"/>
        <v>37</v>
      </c>
      <c r="F2873" s="111"/>
      <c r="G2873" s="111">
        <f t="shared" si="114"/>
        <v>37</v>
      </c>
      <c r="H2873" s="111"/>
      <c r="I2873" s="576"/>
      <c r="J2873" s="576"/>
      <c r="K2873" s="576"/>
      <c r="L2873" s="308"/>
      <c r="M2873" s="308"/>
      <c r="N2873" s="308"/>
      <c r="O2873" s="308"/>
      <c r="P2873" s="308"/>
      <c r="Q2873" s="308"/>
      <c r="R2873" s="308"/>
      <c r="S2873" s="308"/>
      <c r="T2873" s="308"/>
      <c r="U2873" s="308"/>
      <c r="V2873" s="308"/>
      <c r="W2873" s="308"/>
      <c r="X2873" s="308"/>
      <c r="Y2873" s="308"/>
      <c r="Z2873" s="308"/>
    </row>
    <row r="2874" spans="1:26" ht="25.5" outlineLevel="1">
      <c r="A2874" s="372">
        <f t="shared" si="112"/>
        <v>2748</v>
      </c>
      <c r="B2874" s="176" t="s">
        <v>6093</v>
      </c>
      <c r="C2874" s="111" t="s">
        <v>126</v>
      </c>
      <c r="D2874" s="111">
        <v>100</v>
      </c>
      <c r="E2874" s="111">
        <v>100</v>
      </c>
      <c r="F2874" s="111"/>
      <c r="G2874" s="111"/>
      <c r="H2874" s="111"/>
      <c r="I2874" s="576"/>
      <c r="J2874" s="576"/>
      <c r="K2874" s="576"/>
      <c r="L2874" s="308"/>
      <c r="M2874" s="308"/>
      <c r="N2874" s="308"/>
      <c r="O2874" s="308"/>
      <c r="P2874" s="308"/>
      <c r="Q2874" s="308"/>
      <c r="R2874" s="308"/>
      <c r="S2874" s="308"/>
      <c r="T2874" s="308"/>
      <c r="U2874" s="308"/>
      <c r="V2874" s="308"/>
      <c r="W2874" s="308"/>
      <c r="X2874" s="308"/>
      <c r="Y2874" s="308"/>
      <c r="Z2874" s="308"/>
    </row>
    <row r="2875" spans="1:26" ht="15" outlineLevel="1">
      <c r="A2875" s="372">
        <f t="shared" si="112"/>
        <v>2749</v>
      </c>
      <c r="B2875" s="176" t="s">
        <v>6094</v>
      </c>
      <c r="C2875" s="111" t="s">
        <v>126</v>
      </c>
      <c r="D2875" s="111">
        <v>100</v>
      </c>
      <c r="E2875" s="111">
        <v>100</v>
      </c>
      <c r="F2875" s="111"/>
      <c r="G2875" s="111"/>
      <c r="H2875" s="111"/>
      <c r="I2875" s="576"/>
      <c r="J2875" s="576"/>
      <c r="K2875" s="576"/>
      <c r="L2875" s="308"/>
      <c r="M2875" s="308"/>
      <c r="N2875" s="308"/>
      <c r="O2875" s="308"/>
      <c r="P2875" s="308"/>
      <c r="Q2875" s="308"/>
      <c r="R2875" s="308"/>
      <c r="S2875" s="308"/>
      <c r="T2875" s="308"/>
      <c r="U2875" s="308"/>
      <c r="V2875" s="308"/>
      <c r="W2875" s="308"/>
      <c r="X2875" s="308"/>
      <c r="Y2875" s="308"/>
      <c r="Z2875" s="308"/>
    </row>
    <row r="2876" spans="1:26" ht="25.5" outlineLevel="1">
      <c r="A2876" s="372">
        <f t="shared" si="112"/>
        <v>2750</v>
      </c>
      <c r="B2876" s="176" t="s">
        <v>6095</v>
      </c>
      <c r="C2876" s="111" t="s">
        <v>126</v>
      </c>
      <c r="D2876" s="111">
        <v>100</v>
      </c>
      <c r="E2876" s="111">
        <v>100</v>
      </c>
      <c r="F2876" s="111"/>
      <c r="G2876" s="111"/>
      <c r="H2876" s="111"/>
      <c r="I2876" s="576"/>
      <c r="J2876" s="576"/>
      <c r="K2876" s="576"/>
      <c r="L2876" s="308"/>
      <c r="M2876" s="308"/>
      <c r="N2876" s="308"/>
      <c r="O2876" s="308"/>
      <c r="P2876" s="308"/>
      <c r="Q2876" s="308"/>
      <c r="R2876" s="308"/>
      <c r="S2876" s="308"/>
      <c r="T2876" s="308"/>
      <c r="U2876" s="308"/>
      <c r="V2876" s="308"/>
      <c r="W2876" s="308"/>
      <c r="X2876" s="308"/>
      <c r="Y2876" s="308"/>
      <c r="Z2876" s="308"/>
    </row>
    <row r="2877" spans="1:26" ht="15" outlineLevel="1">
      <c r="A2877" s="372">
        <f t="shared" si="112"/>
        <v>2751</v>
      </c>
      <c r="B2877" s="176" t="s">
        <v>6096</v>
      </c>
      <c r="C2877" s="111" t="s">
        <v>126</v>
      </c>
      <c r="D2877" s="111">
        <v>324</v>
      </c>
      <c r="E2877" s="111">
        <f t="shared" ref="E2877:E2878" si="115">D2877/2</f>
        <v>162</v>
      </c>
      <c r="F2877" s="111"/>
      <c r="G2877" s="111">
        <f t="shared" ref="G2877:G2878" si="116">D2877/2</f>
        <v>162</v>
      </c>
      <c r="H2877" s="111"/>
      <c r="I2877" s="576"/>
      <c r="J2877" s="576"/>
      <c r="K2877" s="576"/>
      <c r="L2877" s="308"/>
      <c r="M2877" s="308"/>
      <c r="N2877" s="308"/>
      <c r="O2877" s="308"/>
      <c r="P2877" s="308"/>
      <c r="Q2877" s="308"/>
      <c r="R2877" s="308"/>
      <c r="S2877" s="308"/>
      <c r="T2877" s="308"/>
      <c r="U2877" s="308"/>
      <c r="V2877" s="308"/>
      <c r="W2877" s="308"/>
      <c r="X2877" s="308"/>
      <c r="Y2877" s="308"/>
      <c r="Z2877" s="308"/>
    </row>
    <row r="2878" spans="1:26" ht="25.5" outlineLevel="1">
      <c r="A2878" s="372">
        <f t="shared" si="112"/>
        <v>2752</v>
      </c>
      <c r="B2878" s="176" t="s">
        <v>6097</v>
      </c>
      <c r="C2878" s="111" t="s">
        <v>126</v>
      </c>
      <c r="D2878" s="111">
        <v>30</v>
      </c>
      <c r="E2878" s="111">
        <f t="shared" si="115"/>
        <v>15</v>
      </c>
      <c r="F2878" s="111"/>
      <c r="G2878" s="111">
        <f t="shared" si="116"/>
        <v>15</v>
      </c>
      <c r="H2878" s="111"/>
      <c r="I2878" s="576"/>
      <c r="J2878" s="576"/>
      <c r="K2878" s="576"/>
      <c r="L2878" s="308"/>
      <c r="M2878" s="308"/>
      <c r="N2878" s="308"/>
      <c r="O2878" s="308"/>
      <c r="P2878" s="308"/>
      <c r="Q2878" s="308"/>
      <c r="R2878" s="308"/>
      <c r="S2878" s="308"/>
      <c r="T2878" s="308"/>
      <c r="U2878" s="308"/>
      <c r="V2878" s="308"/>
      <c r="W2878" s="308"/>
      <c r="X2878" s="308"/>
      <c r="Y2878" s="308"/>
      <c r="Z2878" s="308"/>
    </row>
    <row r="2879" spans="1:26" ht="15" outlineLevel="1">
      <c r="A2879" s="372">
        <f t="shared" si="112"/>
        <v>2753</v>
      </c>
      <c r="B2879" s="102" t="s">
        <v>6098</v>
      </c>
      <c r="C2879" s="111" t="s">
        <v>126</v>
      </c>
      <c r="D2879" s="111">
        <v>333</v>
      </c>
      <c r="E2879" s="111">
        <v>167</v>
      </c>
      <c r="F2879" s="111"/>
      <c r="G2879" s="111">
        <v>166</v>
      </c>
      <c r="H2879" s="111"/>
      <c r="I2879" s="576"/>
      <c r="J2879" s="576"/>
      <c r="K2879" s="576"/>
      <c r="L2879" s="308"/>
      <c r="M2879" s="308"/>
      <c r="N2879" s="308"/>
      <c r="O2879" s="308"/>
      <c r="P2879" s="308"/>
      <c r="Q2879" s="308"/>
      <c r="R2879" s="308"/>
      <c r="S2879" s="308"/>
      <c r="T2879" s="308"/>
      <c r="U2879" s="308"/>
      <c r="V2879" s="308"/>
      <c r="W2879" s="308"/>
      <c r="X2879" s="308"/>
      <c r="Y2879" s="308"/>
      <c r="Z2879" s="308"/>
    </row>
    <row r="2880" spans="1:26" ht="15" outlineLevel="1">
      <c r="A2880" s="372">
        <f t="shared" si="112"/>
        <v>2754</v>
      </c>
      <c r="B2880" s="351" t="s">
        <v>6099</v>
      </c>
      <c r="C2880" s="111" t="s">
        <v>126</v>
      </c>
      <c r="D2880" s="362">
        <v>400</v>
      </c>
      <c r="E2880" s="170">
        <v>200</v>
      </c>
      <c r="F2880" s="170"/>
      <c r="G2880" s="170">
        <v>200</v>
      </c>
      <c r="H2880" s="170"/>
      <c r="I2880" s="576"/>
      <c r="J2880" s="576"/>
      <c r="K2880" s="576"/>
      <c r="L2880" s="319"/>
      <c r="M2880" s="319"/>
      <c r="N2880" s="319"/>
      <c r="O2880" s="319"/>
      <c r="P2880" s="319"/>
      <c r="Q2880" s="319"/>
      <c r="R2880" s="319"/>
      <c r="S2880" s="319"/>
      <c r="T2880" s="319"/>
      <c r="U2880" s="319"/>
      <c r="V2880" s="319"/>
      <c r="W2880" s="319"/>
      <c r="X2880" s="319"/>
      <c r="Y2880" s="319"/>
      <c r="Z2880" s="319"/>
    </row>
    <row r="2881" spans="1:26" ht="15" outlineLevel="1">
      <c r="A2881" s="372">
        <f t="shared" si="112"/>
        <v>2755</v>
      </c>
      <c r="B2881" s="176" t="s">
        <v>6100</v>
      </c>
      <c r="C2881" s="111" t="s">
        <v>126</v>
      </c>
      <c r="D2881" s="111">
        <v>543</v>
      </c>
      <c r="E2881" s="111">
        <v>272</v>
      </c>
      <c r="F2881" s="111"/>
      <c r="G2881" s="111">
        <v>271</v>
      </c>
      <c r="H2881" s="111"/>
      <c r="I2881" s="576"/>
      <c r="J2881" s="576"/>
      <c r="K2881" s="576"/>
      <c r="L2881" s="308"/>
      <c r="M2881" s="308"/>
      <c r="N2881" s="308"/>
      <c r="O2881" s="308"/>
      <c r="P2881" s="308"/>
      <c r="Q2881" s="308"/>
      <c r="R2881" s="308"/>
      <c r="S2881" s="308"/>
      <c r="T2881" s="308"/>
      <c r="U2881" s="308"/>
      <c r="V2881" s="308"/>
      <c r="W2881" s="308"/>
      <c r="X2881" s="308"/>
      <c r="Y2881" s="308"/>
      <c r="Z2881" s="308"/>
    </row>
    <row r="2882" spans="1:26" ht="15" outlineLevel="1">
      <c r="A2882" s="372">
        <f t="shared" si="112"/>
        <v>2756</v>
      </c>
      <c r="B2882" s="176" t="s">
        <v>6101</v>
      </c>
      <c r="C2882" s="111" t="s">
        <v>126</v>
      </c>
      <c r="D2882" s="111">
        <v>25</v>
      </c>
      <c r="E2882" s="111">
        <v>25</v>
      </c>
      <c r="F2882" s="111"/>
      <c r="G2882" s="111"/>
      <c r="H2882" s="111"/>
      <c r="I2882" s="576"/>
      <c r="J2882" s="576"/>
      <c r="K2882" s="576"/>
      <c r="L2882" s="308"/>
      <c r="M2882" s="308"/>
      <c r="N2882" s="308"/>
      <c r="O2882" s="308"/>
      <c r="P2882" s="308"/>
      <c r="Q2882" s="308"/>
      <c r="R2882" s="308"/>
      <c r="S2882" s="308"/>
      <c r="T2882" s="308"/>
      <c r="U2882" s="308"/>
      <c r="V2882" s="308"/>
      <c r="W2882" s="308"/>
      <c r="X2882" s="308"/>
      <c r="Y2882" s="308"/>
      <c r="Z2882" s="308"/>
    </row>
    <row r="2883" spans="1:26" ht="15" outlineLevel="1">
      <c r="A2883" s="372">
        <f t="shared" si="112"/>
        <v>2757</v>
      </c>
      <c r="B2883" s="176" t="s">
        <v>6102</v>
      </c>
      <c r="C2883" s="111" t="s">
        <v>6032</v>
      </c>
      <c r="D2883" s="111">
        <v>24</v>
      </c>
      <c r="E2883" s="111">
        <v>24</v>
      </c>
      <c r="F2883" s="111"/>
      <c r="G2883" s="111"/>
      <c r="H2883" s="111"/>
      <c r="I2883" s="576"/>
      <c r="J2883" s="576"/>
      <c r="K2883" s="576"/>
      <c r="L2883" s="308"/>
      <c r="M2883" s="308"/>
      <c r="N2883" s="308"/>
      <c r="O2883" s="308"/>
      <c r="P2883" s="308"/>
      <c r="Q2883" s="308"/>
      <c r="R2883" s="308"/>
      <c r="S2883" s="308"/>
      <c r="T2883" s="308"/>
      <c r="U2883" s="308"/>
      <c r="V2883" s="308"/>
      <c r="W2883" s="308"/>
      <c r="X2883" s="308"/>
      <c r="Y2883" s="308"/>
      <c r="Z2883" s="308"/>
    </row>
    <row r="2884" spans="1:26" ht="15" outlineLevel="1">
      <c r="A2884" s="372">
        <f t="shared" si="112"/>
        <v>2758</v>
      </c>
      <c r="B2884" s="176" t="s">
        <v>6103</v>
      </c>
      <c r="C2884" s="111" t="s">
        <v>126</v>
      </c>
      <c r="D2884" s="111">
        <v>50</v>
      </c>
      <c r="E2884" s="111">
        <v>50</v>
      </c>
      <c r="F2884" s="111"/>
      <c r="G2884" s="111"/>
      <c r="H2884" s="111"/>
      <c r="I2884" s="576"/>
      <c r="J2884" s="576"/>
      <c r="K2884" s="576"/>
      <c r="L2884" s="308"/>
      <c r="M2884" s="308"/>
      <c r="N2884" s="308"/>
      <c r="O2884" s="308"/>
      <c r="P2884" s="308"/>
      <c r="Q2884" s="308"/>
      <c r="R2884" s="308"/>
      <c r="S2884" s="308"/>
      <c r="T2884" s="308"/>
      <c r="U2884" s="308"/>
      <c r="V2884" s="308"/>
      <c r="W2884" s="308"/>
      <c r="X2884" s="308"/>
      <c r="Y2884" s="308"/>
      <c r="Z2884" s="308"/>
    </row>
    <row r="2885" spans="1:26" ht="15" outlineLevel="1">
      <c r="A2885" s="372">
        <f t="shared" si="112"/>
        <v>2759</v>
      </c>
      <c r="B2885" s="176" t="s">
        <v>6104</v>
      </c>
      <c r="C2885" s="111" t="s">
        <v>6032</v>
      </c>
      <c r="D2885" s="111">
        <v>690</v>
      </c>
      <c r="E2885" s="111">
        <v>690</v>
      </c>
      <c r="F2885" s="111"/>
      <c r="G2885" s="111"/>
      <c r="H2885" s="111"/>
      <c r="I2885" s="576"/>
      <c r="J2885" s="576"/>
      <c r="K2885" s="576"/>
      <c r="L2885" s="308"/>
      <c r="M2885" s="308"/>
      <c r="N2885" s="308"/>
      <c r="O2885" s="308"/>
      <c r="P2885" s="308"/>
      <c r="Q2885" s="308"/>
      <c r="R2885" s="308"/>
      <c r="S2885" s="308"/>
      <c r="T2885" s="308"/>
      <c r="U2885" s="308"/>
      <c r="V2885" s="308"/>
      <c r="W2885" s="308"/>
      <c r="X2885" s="308"/>
      <c r="Y2885" s="308"/>
      <c r="Z2885" s="308"/>
    </row>
    <row r="2886" spans="1:26" ht="15" outlineLevel="1">
      <c r="A2886" s="372">
        <f t="shared" si="112"/>
        <v>2760</v>
      </c>
      <c r="B2886" s="176" t="s">
        <v>6105</v>
      </c>
      <c r="C2886" s="111" t="s">
        <v>126</v>
      </c>
      <c r="D2886" s="111">
        <v>45</v>
      </c>
      <c r="E2886" s="111">
        <v>45</v>
      </c>
      <c r="F2886" s="111"/>
      <c r="G2886" s="111"/>
      <c r="H2886" s="111"/>
      <c r="I2886" s="576"/>
      <c r="J2886" s="576"/>
      <c r="K2886" s="576"/>
      <c r="L2886" s="308"/>
      <c r="M2886" s="308"/>
      <c r="N2886" s="308"/>
      <c r="O2886" s="308"/>
      <c r="P2886" s="308"/>
      <c r="Q2886" s="308"/>
      <c r="R2886" s="308"/>
      <c r="S2886" s="308"/>
      <c r="T2886" s="308"/>
      <c r="U2886" s="308"/>
      <c r="V2886" s="308"/>
      <c r="W2886" s="308"/>
      <c r="X2886" s="308"/>
      <c r="Y2886" s="308"/>
      <c r="Z2886" s="308"/>
    </row>
    <row r="2887" spans="1:26" ht="15" outlineLevel="1">
      <c r="A2887" s="372">
        <f t="shared" si="112"/>
        <v>2761</v>
      </c>
      <c r="B2887" s="176" t="s">
        <v>6106</v>
      </c>
      <c r="C2887" s="111" t="s">
        <v>126</v>
      </c>
      <c r="D2887" s="111">
        <v>3</v>
      </c>
      <c r="E2887" s="111"/>
      <c r="F2887" s="111">
        <v>3</v>
      </c>
      <c r="G2887" s="111"/>
      <c r="H2887" s="111"/>
      <c r="I2887" s="576"/>
      <c r="J2887" s="576"/>
      <c r="K2887" s="576"/>
      <c r="L2887" s="308"/>
      <c r="M2887" s="308"/>
      <c r="N2887" s="308"/>
      <c r="O2887" s="308"/>
      <c r="P2887" s="308"/>
      <c r="Q2887" s="308"/>
      <c r="R2887" s="308"/>
      <c r="S2887" s="308"/>
      <c r="T2887" s="308"/>
      <c r="U2887" s="308"/>
      <c r="V2887" s="308"/>
      <c r="W2887" s="308"/>
      <c r="X2887" s="308"/>
      <c r="Y2887" s="308"/>
      <c r="Z2887" s="308"/>
    </row>
    <row r="2888" spans="1:26" ht="15" outlineLevel="1">
      <c r="A2888" s="372">
        <f t="shared" si="112"/>
        <v>2762</v>
      </c>
      <c r="B2888" s="176" t="s">
        <v>6107</v>
      </c>
      <c r="C2888" s="111" t="s">
        <v>126</v>
      </c>
      <c r="D2888" s="111">
        <v>220</v>
      </c>
      <c r="E2888" s="111">
        <f t="shared" ref="E2888:E2896" si="117">D2888/2</f>
        <v>110</v>
      </c>
      <c r="F2888" s="111"/>
      <c r="G2888" s="111">
        <f t="shared" ref="G2888:G2896" si="118">D2888/2</f>
        <v>110</v>
      </c>
      <c r="H2888" s="111"/>
      <c r="I2888" s="576"/>
      <c r="J2888" s="576"/>
      <c r="K2888" s="576"/>
      <c r="L2888" s="308"/>
      <c r="M2888" s="308"/>
      <c r="N2888" s="308"/>
      <c r="O2888" s="308"/>
      <c r="P2888" s="308"/>
      <c r="Q2888" s="308"/>
      <c r="R2888" s="308"/>
      <c r="S2888" s="308"/>
      <c r="T2888" s="308"/>
      <c r="U2888" s="308"/>
      <c r="V2888" s="308"/>
      <c r="W2888" s="308"/>
      <c r="X2888" s="308"/>
      <c r="Y2888" s="308"/>
      <c r="Z2888" s="308"/>
    </row>
    <row r="2889" spans="1:26" ht="15" outlineLevel="1">
      <c r="A2889" s="372">
        <f t="shared" si="112"/>
        <v>2763</v>
      </c>
      <c r="B2889" s="176" t="s">
        <v>6107</v>
      </c>
      <c r="C2889" s="111" t="s">
        <v>126</v>
      </c>
      <c r="D2889" s="111">
        <v>4382</v>
      </c>
      <c r="E2889" s="111">
        <f t="shared" si="117"/>
        <v>2191</v>
      </c>
      <c r="F2889" s="111"/>
      <c r="G2889" s="111">
        <f t="shared" si="118"/>
        <v>2191</v>
      </c>
      <c r="H2889" s="111"/>
      <c r="I2889" s="576"/>
      <c r="J2889" s="576"/>
      <c r="K2889" s="576"/>
      <c r="L2889" s="308"/>
      <c r="M2889" s="308"/>
      <c r="N2889" s="308"/>
      <c r="O2889" s="308"/>
      <c r="P2889" s="308"/>
      <c r="Q2889" s="308"/>
      <c r="R2889" s="308"/>
      <c r="S2889" s="308"/>
      <c r="T2889" s="308"/>
      <c r="U2889" s="308"/>
      <c r="V2889" s="308"/>
      <c r="W2889" s="308"/>
      <c r="X2889" s="308"/>
      <c r="Y2889" s="308"/>
      <c r="Z2889" s="308"/>
    </row>
    <row r="2890" spans="1:26" ht="25.5" outlineLevel="1">
      <c r="A2890" s="372">
        <f t="shared" si="112"/>
        <v>2764</v>
      </c>
      <c r="B2890" s="176" t="s">
        <v>6108</v>
      </c>
      <c r="C2890" s="111" t="s">
        <v>126</v>
      </c>
      <c r="D2890" s="111">
        <v>400</v>
      </c>
      <c r="E2890" s="111">
        <f t="shared" si="117"/>
        <v>200</v>
      </c>
      <c r="F2890" s="111"/>
      <c r="G2890" s="111">
        <f t="shared" si="118"/>
        <v>200</v>
      </c>
      <c r="H2890" s="111"/>
      <c r="I2890" s="576"/>
      <c r="J2890" s="576"/>
      <c r="K2890" s="576"/>
      <c r="L2890" s="308"/>
      <c r="M2890" s="308"/>
      <c r="N2890" s="308"/>
      <c r="O2890" s="308"/>
      <c r="P2890" s="308"/>
      <c r="Q2890" s="308"/>
      <c r="R2890" s="308"/>
      <c r="S2890" s="308"/>
      <c r="T2890" s="308"/>
      <c r="U2890" s="308"/>
      <c r="V2890" s="308"/>
      <c r="W2890" s="308"/>
      <c r="X2890" s="308"/>
      <c r="Y2890" s="308"/>
      <c r="Z2890" s="308"/>
    </row>
    <row r="2891" spans="1:26" ht="15" outlineLevel="1">
      <c r="A2891" s="372">
        <f t="shared" si="112"/>
        <v>2765</v>
      </c>
      <c r="B2891" s="176" t="s">
        <v>6109</v>
      </c>
      <c r="C2891" s="111" t="s">
        <v>126</v>
      </c>
      <c r="D2891" s="111">
        <v>400</v>
      </c>
      <c r="E2891" s="111">
        <f t="shared" si="117"/>
        <v>200</v>
      </c>
      <c r="F2891" s="111"/>
      <c r="G2891" s="111">
        <f t="shared" si="118"/>
        <v>200</v>
      </c>
      <c r="H2891" s="111"/>
      <c r="I2891" s="576"/>
      <c r="J2891" s="576"/>
      <c r="K2891" s="576"/>
      <c r="L2891" s="308"/>
      <c r="M2891" s="308"/>
      <c r="N2891" s="308"/>
      <c r="O2891" s="308"/>
      <c r="P2891" s="308"/>
      <c r="Q2891" s="308"/>
      <c r="R2891" s="308"/>
      <c r="S2891" s="308"/>
      <c r="T2891" s="308"/>
      <c r="U2891" s="308"/>
      <c r="V2891" s="308"/>
      <c r="W2891" s="308"/>
      <c r="X2891" s="308"/>
      <c r="Y2891" s="308"/>
      <c r="Z2891" s="308"/>
    </row>
    <row r="2892" spans="1:26" ht="15" outlineLevel="1">
      <c r="A2892" s="372">
        <f t="shared" si="112"/>
        <v>2766</v>
      </c>
      <c r="B2892" s="176" t="s">
        <v>6110</v>
      </c>
      <c r="C2892" s="111" t="s">
        <v>126</v>
      </c>
      <c r="D2892" s="111">
        <v>400</v>
      </c>
      <c r="E2892" s="111">
        <f t="shared" si="117"/>
        <v>200</v>
      </c>
      <c r="F2892" s="111"/>
      <c r="G2892" s="111">
        <f t="shared" si="118"/>
        <v>200</v>
      </c>
      <c r="H2892" s="111"/>
      <c r="I2892" s="576"/>
      <c r="J2892" s="576"/>
      <c r="K2892" s="576"/>
      <c r="L2892" s="308"/>
      <c r="M2892" s="308"/>
      <c r="N2892" s="308"/>
      <c r="O2892" s="308"/>
      <c r="P2892" s="308"/>
      <c r="Q2892" s="308"/>
      <c r="R2892" s="308"/>
      <c r="S2892" s="308"/>
      <c r="T2892" s="308"/>
      <c r="U2892" s="308"/>
      <c r="V2892" s="308"/>
      <c r="W2892" s="308"/>
      <c r="X2892" s="308"/>
      <c r="Y2892" s="308"/>
      <c r="Z2892" s="308"/>
    </row>
    <row r="2893" spans="1:26" ht="15" outlineLevel="1">
      <c r="A2893" s="372">
        <f t="shared" si="112"/>
        <v>2767</v>
      </c>
      <c r="B2893" s="176" t="s">
        <v>6111</v>
      </c>
      <c r="C2893" s="111" t="s">
        <v>126</v>
      </c>
      <c r="D2893" s="111">
        <v>400</v>
      </c>
      <c r="E2893" s="111">
        <f t="shared" si="117"/>
        <v>200</v>
      </c>
      <c r="F2893" s="111"/>
      <c r="G2893" s="111">
        <f t="shared" si="118"/>
        <v>200</v>
      </c>
      <c r="H2893" s="111"/>
      <c r="I2893" s="576"/>
      <c r="J2893" s="576"/>
      <c r="K2893" s="576"/>
      <c r="L2893" s="308"/>
      <c r="M2893" s="308"/>
      <c r="N2893" s="308"/>
      <c r="O2893" s="308"/>
      <c r="P2893" s="308"/>
      <c r="Q2893" s="308"/>
      <c r="R2893" s="308"/>
      <c r="S2893" s="308"/>
      <c r="T2893" s="308"/>
      <c r="U2893" s="308"/>
      <c r="V2893" s="308"/>
      <c r="W2893" s="308"/>
      <c r="X2893" s="308"/>
      <c r="Y2893" s="308"/>
      <c r="Z2893" s="308"/>
    </row>
    <row r="2894" spans="1:26" ht="15" outlineLevel="1">
      <c r="A2894" s="372">
        <f t="shared" si="112"/>
        <v>2768</v>
      </c>
      <c r="B2894" s="176" t="s">
        <v>6112</v>
      </c>
      <c r="C2894" s="111" t="s">
        <v>126</v>
      </c>
      <c r="D2894" s="111">
        <v>400</v>
      </c>
      <c r="E2894" s="111">
        <f t="shared" si="117"/>
        <v>200</v>
      </c>
      <c r="F2894" s="111"/>
      <c r="G2894" s="111">
        <f t="shared" si="118"/>
        <v>200</v>
      </c>
      <c r="H2894" s="111"/>
      <c r="I2894" s="576"/>
      <c r="J2894" s="576"/>
      <c r="K2894" s="576"/>
      <c r="L2894" s="308"/>
      <c r="M2894" s="308"/>
      <c r="N2894" s="308"/>
      <c r="O2894" s="308"/>
      <c r="P2894" s="308"/>
      <c r="Q2894" s="308"/>
      <c r="R2894" s="308"/>
      <c r="S2894" s="308"/>
      <c r="T2894" s="308"/>
      <c r="U2894" s="308"/>
      <c r="V2894" s="308"/>
      <c r="W2894" s="308"/>
      <c r="X2894" s="308"/>
      <c r="Y2894" s="308"/>
      <c r="Z2894" s="308"/>
    </row>
    <row r="2895" spans="1:26" ht="15" outlineLevel="1">
      <c r="A2895" s="372">
        <f t="shared" si="112"/>
        <v>2769</v>
      </c>
      <c r="B2895" s="176" t="s">
        <v>6113</v>
      </c>
      <c r="C2895" s="111" t="s">
        <v>126</v>
      </c>
      <c r="D2895" s="111">
        <v>5000</v>
      </c>
      <c r="E2895" s="111">
        <f t="shared" si="117"/>
        <v>2500</v>
      </c>
      <c r="F2895" s="111"/>
      <c r="G2895" s="111">
        <f t="shared" si="118"/>
        <v>2500</v>
      </c>
      <c r="H2895" s="111"/>
      <c r="I2895" s="576"/>
      <c r="J2895" s="576"/>
      <c r="K2895" s="576"/>
      <c r="L2895" s="308"/>
      <c r="M2895" s="308"/>
      <c r="N2895" s="308"/>
      <c r="O2895" s="308"/>
      <c r="P2895" s="308"/>
      <c r="Q2895" s="308"/>
      <c r="R2895" s="308"/>
      <c r="S2895" s="308"/>
      <c r="T2895" s="308"/>
      <c r="U2895" s="308"/>
      <c r="V2895" s="308"/>
      <c r="W2895" s="308"/>
      <c r="X2895" s="308"/>
      <c r="Y2895" s="308"/>
      <c r="Z2895" s="308"/>
    </row>
    <row r="2896" spans="1:26" ht="25.5" outlineLevel="1">
      <c r="A2896" s="372">
        <f t="shared" si="112"/>
        <v>2770</v>
      </c>
      <c r="B2896" s="102" t="s">
        <v>6114</v>
      </c>
      <c r="C2896" s="170" t="s">
        <v>6032</v>
      </c>
      <c r="D2896" s="170">
        <v>548</v>
      </c>
      <c r="E2896" s="170">
        <f t="shared" si="117"/>
        <v>274</v>
      </c>
      <c r="F2896" s="170"/>
      <c r="G2896" s="170">
        <f t="shared" si="118"/>
        <v>274</v>
      </c>
      <c r="H2896" s="170"/>
      <c r="I2896" s="575" t="s">
        <v>4346</v>
      </c>
      <c r="J2896" s="575" t="s">
        <v>21</v>
      </c>
      <c r="K2896" s="575" t="s">
        <v>6022</v>
      </c>
      <c r="L2896" s="308"/>
      <c r="M2896" s="308"/>
      <c r="N2896" s="308"/>
      <c r="O2896" s="308"/>
      <c r="P2896" s="308"/>
      <c r="Q2896" s="308"/>
      <c r="R2896" s="308"/>
      <c r="S2896" s="308"/>
      <c r="T2896" s="308"/>
      <c r="U2896" s="308"/>
      <c r="V2896" s="308"/>
      <c r="W2896" s="308"/>
      <c r="X2896" s="308"/>
      <c r="Y2896" s="308"/>
      <c r="Z2896" s="308"/>
    </row>
    <row r="2897" spans="1:26" ht="15" outlineLevel="1">
      <c r="A2897" s="372">
        <f t="shared" si="112"/>
        <v>2771</v>
      </c>
      <c r="B2897" s="102" t="s">
        <v>6115</v>
      </c>
      <c r="C2897" s="170" t="s">
        <v>6032</v>
      </c>
      <c r="D2897" s="170">
        <v>241</v>
      </c>
      <c r="E2897" s="170">
        <v>120</v>
      </c>
      <c r="F2897" s="170"/>
      <c r="G2897" s="170">
        <v>121</v>
      </c>
      <c r="H2897" s="170"/>
      <c r="I2897" s="575"/>
      <c r="J2897" s="575"/>
      <c r="K2897" s="575"/>
      <c r="L2897" s="308"/>
      <c r="M2897" s="308"/>
      <c r="N2897" s="308"/>
      <c r="O2897" s="308"/>
      <c r="P2897" s="308"/>
      <c r="Q2897" s="308"/>
      <c r="R2897" s="308"/>
      <c r="S2897" s="308"/>
      <c r="T2897" s="308"/>
      <c r="U2897" s="308"/>
      <c r="V2897" s="308"/>
      <c r="W2897" s="308"/>
      <c r="X2897" s="308"/>
      <c r="Y2897" s="308"/>
      <c r="Z2897" s="308"/>
    </row>
    <row r="2898" spans="1:26" ht="15" outlineLevel="1">
      <c r="A2898" s="372">
        <f t="shared" si="112"/>
        <v>2772</v>
      </c>
      <c r="B2898" s="102" t="s">
        <v>6116</v>
      </c>
      <c r="C2898" s="170" t="s">
        <v>126</v>
      </c>
      <c r="D2898" s="170">
        <v>957</v>
      </c>
      <c r="E2898" s="170">
        <v>478</v>
      </c>
      <c r="F2898" s="170"/>
      <c r="G2898" s="170">
        <v>479</v>
      </c>
      <c r="H2898" s="170"/>
      <c r="I2898" s="575"/>
      <c r="J2898" s="575"/>
      <c r="K2898" s="575"/>
      <c r="L2898" s="308"/>
      <c r="M2898" s="308"/>
      <c r="N2898" s="308"/>
      <c r="O2898" s="308"/>
      <c r="P2898" s="308"/>
      <c r="Q2898" s="308"/>
      <c r="R2898" s="308"/>
      <c r="S2898" s="308"/>
      <c r="T2898" s="308"/>
      <c r="U2898" s="308"/>
      <c r="V2898" s="308"/>
      <c r="W2898" s="308"/>
      <c r="X2898" s="308"/>
      <c r="Y2898" s="308"/>
      <c r="Z2898" s="308"/>
    </row>
    <row r="2899" spans="1:26" ht="15" outlineLevel="1">
      <c r="A2899" s="372">
        <f t="shared" si="112"/>
        <v>2773</v>
      </c>
      <c r="B2899" s="102" t="s">
        <v>6117</v>
      </c>
      <c r="C2899" s="170" t="s">
        <v>126</v>
      </c>
      <c r="D2899" s="170">
        <v>269</v>
      </c>
      <c r="E2899" s="170">
        <v>134</v>
      </c>
      <c r="F2899" s="170"/>
      <c r="G2899" s="170">
        <v>135</v>
      </c>
      <c r="H2899" s="170"/>
      <c r="I2899" s="575"/>
      <c r="J2899" s="575"/>
      <c r="K2899" s="575"/>
      <c r="L2899" s="308"/>
      <c r="M2899" s="308"/>
      <c r="N2899" s="308"/>
      <c r="O2899" s="308"/>
      <c r="P2899" s="308"/>
      <c r="Q2899" s="308"/>
      <c r="R2899" s="308"/>
      <c r="S2899" s="308"/>
      <c r="T2899" s="308"/>
      <c r="U2899" s="308"/>
      <c r="V2899" s="308"/>
      <c r="W2899" s="308"/>
      <c r="X2899" s="308"/>
      <c r="Y2899" s="308"/>
      <c r="Z2899" s="308"/>
    </row>
    <row r="2900" spans="1:26" ht="15" outlineLevel="1">
      <c r="A2900" s="372">
        <f t="shared" si="112"/>
        <v>2774</v>
      </c>
      <c r="B2900" s="102" t="s">
        <v>6118</v>
      </c>
      <c r="C2900" s="170" t="s">
        <v>126</v>
      </c>
      <c r="D2900" s="170">
        <v>286</v>
      </c>
      <c r="E2900" s="170">
        <f t="shared" ref="E2900:E2901" si="119">D2900/2</f>
        <v>143</v>
      </c>
      <c r="F2900" s="170"/>
      <c r="G2900" s="170">
        <f t="shared" ref="G2900:G2901" si="120">D2900/2</f>
        <v>143</v>
      </c>
      <c r="H2900" s="170"/>
      <c r="I2900" s="575"/>
      <c r="J2900" s="575"/>
      <c r="K2900" s="575"/>
      <c r="L2900" s="308"/>
      <c r="M2900" s="308"/>
      <c r="N2900" s="308"/>
      <c r="O2900" s="308"/>
      <c r="P2900" s="308"/>
      <c r="Q2900" s="308"/>
      <c r="R2900" s="308"/>
      <c r="S2900" s="308"/>
      <c r="T2900" s="308"/>
      <c r="U2900" s="308"/>
      <c r="V2900" s="308"/>
      <c r="W2900" s="308"/>
      <c r="X2900" s="308"/>
      <c r="Y2900" s="308"/>
      <c r="Z2900" s="308"/>
    </row>
    <row r="2901" spans="1:26" ht="15" outlineLevel="1">
      <c r="A2901" s="372">
        <f t="shared" si="112"/>
        <v>2775</v>
      </c>
      <c r="B2901" s="102" t="s">
        <v>6119</v>
      </c>
      <c r="C2901" s="170" t="s">
        <v>6032</v>
      </c>
      <c r="D2901" s="170">
        <v>2</v>
      </c>
      <c r="E2901" s="170">
        <f t="shared" si="119"/>
        <v>1</v>
      </c>
      <c r="F2901" s="170"/>
      <c r="G2901" s="170">
        <f t="shared" si="120"/>
        <v>1</v>
      </c>
      <c r="H2901" s="170"/>
      <c r="I2901" s="575"/>
      <c r="J2901" s="575"/>
      <c r="K2901" s="575"/>
      <c r="L2901" s="308"/>
      <c r="M2901" s="308"/>
      <c r="N2901" s="308"/>
      <c r="O2901" s="308"/>
      <c r="P2901" s="308"/>
      <c r="Q2901" s="308"/>
      <c r="R2901" s="308"/>
      <c r="S2901" s="308"/>
      <c r="T2901" s="308"/>
      <c r="U2901" s="308"/>
      <c r="V2901" s="308"/>
      <c r="W2901" s="308"/>
      <c r="X2901" s="308"/>
      <c r="Y2901" s="308"/>
      <c r="Z2901" s="308"/>
    </row>
    <row r="2902" spans="1:26" ht="15" outlineLevel="1">
      <c r="A2902" s="372">
        <f t="shared" si="112"/>
        <v>2776</v>
      </c>
      <c r="B2902" s="102" t="s">
        <v>6120</v>
      </c>
      <c r="C2902" s="170" t="s">
        <v>126</v>
      </c>
      <c r="D2902" s="170">
        <v>141</v>
      </c>
      <c r="E2902" s="170"/>
      <c r="F2902" s="170">
        <v>141</v>
      </c>
      <c r="G2902" s="170"/>
      <c r="H2902" s="170"/>
      <c r="I2902" s="575"/>
      <c r="J2902" s="575"/>
      <c r="K2902" s="575"/>
      <c r="L2902" s="308"/>
      <c r="M2902" s="308"/>
      <c r="N2902" s="308"/>
      <c r="O2902" s="308"/>
      <c r="P2902" s="308"/>
      <c r="Q2902" s="308"/>
      <c r="R2902" s="308"/>
      <c r="S2902" s="308"/>
      <c r="T2902" s="308"/>
      <c r="U2902" s="308"/>
      <c r="V2902" s="308"/>
      <c r="W2902" s="308"/>
      <c r="X2902" s="308"/>
      <c r="Y2902" s="308"/>
      <c r="Z2902" s="308"/>
    </row>
    <row r="2903" spans="1:26" ht="15" outlineLevel="1">
      <c r="A2903" s="372">
        <f t="shared" si="112"/>
        <v>2777</v>
      </c>
      <c r="B2903" s="102" t="s">
        <v>6121</v>
      </c>
      <c r="C2903" s="170" t="s">
        <v>126</v>
      </c>
      <c r="D2903" s="170">
        <v>6</v>
      </c>
      <c r="E2903" s="170">
        <f>D2903/2</f>
        <v>3</v>
      </c>
      <c r="F2903" s="170"/>
      <c r="G2903" s="170">
        <f>D2903/2</f>
        <v>3</v>
      </c>
      <c r="H2903" s="170"/>
      <c r="I2903" s="575"/>
      <c r="J2903" s="575"/>
      <c r="K2903" s="575"/>
      <c r="L2903" s="308"/>
      <c r="M2903" s="308"/>
      <c r="N2903" s="308"/>
      <c r="O2903" s="308"/>
      <c r="P2903" s="308"/>
      <c r="Q2903" s="308"/>
      <c r="R2903" s="308"/>
      <c r="S2903" s="308"/>
      <c r="T2903" s="308"/>
      <c r="U2903" s="308"/>
      <c r="V2903" s="308"/>
      <c r="W2903" s="308"/>
      <c r="X2903" s="308"/>
      <c r="Y2903" s="308"/>
      <c r="Z2903" s="308"/>
    </row>
    <row r="2904" spans="1:26" ht="15" outlineLevel="1">
      <c r="A2904" s="372">
        <f t="shared" si="112"/>
        <v>2778</v>
      </c>
      <c r="B2904" s="102" t="s">
        <v>6122</v>
      </c>
      <c r="C2904" s="170" t="s">
        <v>126</v>
      </c>
      <c r="D2904" s="170">
        <v>1261</v>
      </c>
      <c r="E2904" s="170">
        <v>630</v>
      </c>
      <c r="F2904" s="170"/>
      <c r="G2904" s="170">
        <v>631</v>
      </c>
      <c r="H2904" s="170"/>
      <c r="I2904" s="575"/>
      <c r="J2904" s="575"/>
      <c r="K2904" s="575"/>
      <c r="L2904" s="308"/>
      <c r="M2904" s="308"/>
      <c r="N2904" s="308"/>
      <c r="O2904" s="308"/>
      <c r="P2904" s="308"/>
      <c r="Q2904" s="308"/>
      <c r="R2904" s="308"/>
      <c r="S2904" s="308"/>
      <c r="T2904" s="308"/>
      <c r="U2904" s="308"/>
      <c r="V2904" s="308"/>
      <c r="W2904" s="308"/>
      <c r="X2904" s="308"/>
      <c r="Y2904" s="308"/>
      <c r="Z2904" s="308"/>
    </row>
    <row r="2905" spans="1:26" ht="15" outlineLevel="1">
      <c r="A2905" s="372">
        <f t="shared" si="112"/>
        <v>2779</v>
      </c>
      <c r="B2905" s="102" t="s">
        <v>6123</v>
      </c>
      <c r="C2905" s="170" t="s">
        <v>126</v>
      </c>
      <c r="D2905" s="170">
        <v>28</v>
      </c>
      <c r="E2905" s="170">
        <f t="shared" ref="E2905:E2909" si="121">D2905/2</f>
        <v>14</v>
      </c>
      <c r="F2905" s="170"/>
      <c r="G2905" s="170">
        <f t="shared" ref="G2905:G2909" si="122">D2905/2</f>
        <v>14</v>
      </c>
      <c r="H2905" s="170"/>
      <c r="I2905" s="575"/>
      <c r="J2905" s="575"/>
      <c r="K2905" s="575"/>
      <c r="L2905" s="308"/>
      <c r="M2905" s="308"/>
      <c r="N2905" s="308"/>
      <c r="O2905" s="308"/>
      <c r="P2905" s="308"/>
      <c r="Q2905" s="308"/>
      <c r="R2905" s="308"/>
      <c r="S2905" s="308"/>
      <c r="T2905" s="308"/>
      <c r="U2905" s="308"/>
      <c r="V2905" s="308"/>
      <c r="W2905" s="308"/>
      <c r="X2905" s="308"/>
      <c r="Y2905" s="308"/>
      <c r="Z2905" s="308"/>
    </row>
    <row r="2906" spans="1:26" ht="15" outlineLevel="1">
      <c r="A2906" s="372">
        <f t="shared" si="112"/>
        <v>2780</v>
      </c>
      <c r="B2906" s="102" t="s">
        <v>6124</v>
      </c>
      <c r="C2906" s="170" t="s">
        <v>6032</v>
      </c>
      <c r="D2906" s="170">
        <v>600</v>
      </c>
      <c r="E2906" s="170">
        <f t="shared" si="121"/>
        <v>300</v>
      </c>
      <c r="F2906" s="170"/>
      <c r="G2906" s="170">
        <f t="shared" si="122"/>
        <v>300</v>
      </c>
      <c r="H2906" s="170"/>
      <c r="I2906" s="575"/>
      <c r="J2906" s="575"/>
      <c r="K2906" s="575"/>
      <c r="L2906" s="308"/>
      <c r="M2906" s="308"/>
      <c r="N2906" s="308"/>
      <c r="O2906" s="308"/>
      <c r="P2906" s="308"/>
      <c r="Q2906" s="308"/>
      <c r="R2906" s="308"/>
      <c r="S2906" s="308"/>
      <c r="T2906" s="308"/>
      <c r="U2906" s="308"/>
      <c r="V2906" s="308"/>
      <c r="W2906" s="308"/>
      <c r="X2906" s="308"/>
      <c r="Y2906" s="308"/>
      <c r="Z2906" s="308"/>
    </row>
    <row r="2907" spans="1:26" ht="15" outlineLevel="1">
      <c r="A2907" s="372">
        <f t="shared" si="112"/>
        <v>2781</v>
      </c>
      <c r="B2907" s="102" t="s">
        <v>6125</v>
      </c>
      <c r="C2907" s="170" t="s">
        <v>126</v>
      </c>
      <c r="D2907" s="170">
        <v>72</v>
      </c>
      <c r="E2907" s="170">
        <f t="shared" si="121"/>
        <v>36</v>
      </c>
      <c r="F2907" s="170"/>
      <c r="G2907" s="170">
        <f t="shared" si="122"/>
        <v>36</v>
      </c>
      <c r="H2907" s="170"/>
      <c r="I2907" s="575"/>
      <c r="J2907" s="575"/>
      <c r="K2907" s="575"/>
      <c r="L2907" s="308"/>
      <c r="M2907" s="308"/>
      <c r="N2907" s="308"/>
      <c r="O2907" s="308"/>
      <c r="P2907" s="308"/>
      <c r="Q2907" s="308"/>
      <c r="R2907" s="308"/>
      <c r="S2907" s="308"/>
      <c r="T2907" s="308"/>
      <c r="U2907" s="308"/>
      <c r="V2907" s="308"/>
      <c r="W2907" s="308"/>
      <c r="X2907" s="308"/>
      <c r="Y2907" s="308"/>
      <c r="Z2907" s="308"/>
    </row>
    <row r="2908" spans="1:26" ht="15" outlineLevel="1">
      <c r="A2908" s="372">
        <f t="shared" si="112"/>
        <v>2782</v>
      </c>
      <c r="B2908" s="102" t="s">
        <v>6126</v>
      </c>
      <c r="C2908" s="170" t="s">
        <v>126</v>
      </c>
      <c r="D2908" s="170">
        <v>172</v>
      </c>
      <c r="E2908" s="170">
        <f t="shared" si="121"/>
        <v>86</v>
      </c>
      <c r="F2908" s="170"/>
      <c r="G2908" s="170">
        <f t="shared" si="122"/>
        <v>86</v>
      </c>
      <c r="H2908" s="170"/>
      <c r="I2908" s="575"/>
      <c r="J2908" s="575"/>
      <c r="K2908" s="575"/>
      <c r="L2908" s="308"/>
      <c r="M2908" s="308"/>
      <c r="N2908" s="308"/>
      <c r="O2908" s="308"/>
      <c r="P2908" s="308"/>
      <c r="Q2908" s="308"/>
      <c r="R2908" s="308"/>
      <c r="S2908" s="308"/>
      <c r="T2908" s="308"/>
      <c r="U2908" s="308"/>
      <c r="V2908" s="308"/>
      <c r="W2908" s="308"/>
      <c r="X2908" s="308"/>
      <c r="Y2908" s="308"/>
      <c r="Z2908" s="308"/>
    </row>
    <row r="2909" spans="1:26" ht="15" outlineLevel="1">
      <c r="A2909" s="372">
        <f t="shared" si="112"/>
        <v>2783</v>
      </c>
      <c r="B2909" s="102" t="s">
        <v>6127</v>
      </c>
      <c r="C2909" s="170" t="s">
        <v>6032</v>
      </c>
      <c r="D2909" s="170">
        <v>30</v>
      </c>
      <c r="E2909" s="170">
        <f t="shared" si="121"/>
        <v>15</v>
      </c>
      <c r="F2909" s="170"/>
      <c r="G2909" s="170">
        <f t="shared" si="122"/>
        <v>15</v>
      </c>
      <c r="H2909" s="170"/>
      <c r="I2909" s="575"/>
      <c r="J2909" s="575"/>
      <c r="K2909" s="575"/>
      <c r="L2909" s="308"/>
      <c r="M2909" s="308"/>
      <c r="N2909" s="308"/>
      <c r="O2909" s="308"/>
      <c r="P2909" s="308"/>
      <c r="Q2909" s="308"/>
      <c r="R2909" s="308"/>
      <c r="S2909" s="308"/>
      <c r="T2909" s="308"/>
      <c r="U2909" s="308"/>
      <c r="V2909" s="308"/>
      <c r="W2909" s="308"/>
      <c r="X2909" s="308"/>
      <c r="Y2909" s="308"/>
      <c r="Z2909" s="308"/>
    </row>
    <row r="2910" spans="1:26" ht="15" outlineLevel="1">
      <c r="A2910" s="372">
        <f t="shared" si="112"/>
        <v>2784</v>
      </c>
      <c r="B2910" s="102" t="s">
        <v>6128</v>
      </c>
      <c r="C2910" s="170" t="s">
        <v>6032</v>
      </c>
      <c r="D2910" s="170">
        <v>133</v>
      </c>
      <c r="E2910" s="170">
        <v>66</v>
      </c>
      <c r="F2910" s="170"/>
      <c r="G2910" s="170">
        <v>67</v>
      </c>
      <c r="H2910" s="170"/>
      <c r="I2910" s="575"/>
      <c r="J2910" s="575"/>
      <c r="K2910" s="575"/>
      <c r="L2910" s="308"/>
      <c r="M2910" s="308"/>
      <c r="N2910" s="308"/>
      <c r="O2910" s="308"/>
      <c r="P2910" s="308"/>
      <c r="Q2910" s="308"/>
      <c r="R2910" s="308"/>
      <c r="S2910" s="308"/>
      <c r="T2910" s="308"/>
      <c r="U2910" s="308"/>
      <c r="V2910" s="308"/>
      <c r="W2910" s="308"/>
      <c r="X2910" s="308"/>
      <c r="Y2910" s="308"/>
      <c r="Z2910" s="308"/>
    </row>
    <row r="2911" spans="1:26" ht="15" outlineLevel="1">
      <c r="A2911" s="372">
        <f t="shared" si="112"/>
        <v>2785</v>
      </c>
      <c r="B2911" s="102" t="s">
        <v>6129</v>
      </c>
      <c r="C2911" s="170" t="s">
        <v>126</v>
      </c>
      <c r="D2911" s="170">
        <v>490</v>
      </c>
      <c r="E2911" s="170">
        <f t="shared" ref="E2911:E2918" si="123">D2911/2</f>
        <v>245</v>
      </c>
      <c r="F2911" s="170"/>
      <c r="G2911" s="170">
        <f t="shared" ref="G2911:G2918" si="124">D2911/2</f>
        <v>245</v>
      </c>
      <c r="H2911" s="170"/>
      <c r="I2911" s="575"/>
      <c r="J2911" s="575"/>
      <c r="K2911" s="575"/>
      <c r="L2911" s="308"/>
      <c r="M2911" s="308"/>
      <c r="N2911" s="308"/>
      <c r="O2911" s="308"/>
      <c r="P2911" s="308"/>
      <c r="Q2911" s="308"/>
      <c r="R2911" s="308"/>
      <c r="S2911" s="308"/>
      <c r="T2911" s="308"/>
      <c r="U2911" s="308"/>
      <c r="V2911" s="308"/>
      <c r="W2911" s="308"/>
      <c r="X2911" s="308"/>
      <c r="Y2911" s="308"/>
      <c r="Z2911" s="308"/>
    </row>
    <row r="2912" spans="1:26" ht="15" outlineLevel="1">
      <c r="A2912" s="372">
        <f t="shared" si="112"/>
        <v>2786</v>
      </c>
      <c r="B2912" s="102" t="s">
        <v>6130</v>
      </c>
      <c r="C2912" s="170" t="s">
        <v>6032</v>
      </c>
      <c r="D2912" s="170">
        <v>14</v>
      </c>
      <c r="E2912" s="170">
        <f t="shared" si="123"/>
        <v>7</v>
      </c>
      <c r="F2912" s="170"/>
      <c r="G2912" s="170">
        <f t="shared" si="124"/>
        <v>7</v>
      </c>
      <c r="H2912" s="170"/>
      <c r="I2912" s="575"/>
      <c r="J2912" s="575"/>
      <c r="K2912" s="575"/>
      <c r="L2912" s="308"/>
      <c r="M2912" s="308"/>
      <c r="N2912" s="308"/>
      <c r="O2912" s="308"/>
      <c r="P2912" s="308"/>
      <c r="Q2912" s="308"/>
      <c r="R2912" s="308"/>
      <c r="S2912" s="308"/>
      <c r="T2912" s="308"/>
      <c r="U2912" s="308"/>
      <c r="V2912" s="308"/>
      <c r="W2912" s="308"/>
      <c r="X2912" s="308"/>
      <c r="Y2912" s="308"/>
      <c r="Z2912" s="308"/>
    </row>
    <row r="2913" spans="1:26" ht="15" outlineLevel="1">
      <c r="A2913" s="372">
        <f t="shared" si="112"/>
        <v>2787</v>
      </c>
      <c r="B2913" s="102" t="s">
        <v>6131</v>
      </c>
      <c r="C2913" s="170" t="s">
        <v>6032</v>
      </c>
      <c r="D2913" s="170">
        <v>14</v>
      </c>
      <c r="E2913" s="170">
        <f t="shared" si="123"/>
        <v>7</v>
      </c>
      <c r="F2913" s="170"/>
      <c r="G2913" s="170">
        <f t="shared" si="124"/>
        <v>7</v>
      </c>
      <c r="H2913" s="170"/>
      <c r="I2913" s="575"/>
      <c r="J2913" s="575"/>
      <c r="K2913" s="575"/>
      <c r="L2913" s="308"/>
      <c r="M2913" s="308"/>
      <c r="N2913" s="308"/>
      <c r="O2913" s="308"/>
      <c r="P2913" s="308"/>
      <c r="Q2913" s="308"/>
      <c r="R2913" s="308"/>
      <c r="S2913" s="308"/>
      <c r="T2913" s="308"/>
      <c r="U2913" s="308"/>
      <c r="V2913" s="308"/>
      <c r="W2913" s="308"/>
      <c r="X2913" s="308"/>
      <c r="Y2913" s="308"/>
      <c r="Z2913" s="308"/>
    </row>
    <row r="2914" spans="1:26" ht="15" outlineLevel="1">
      <c r="A2914" s="372">
        <f t="shared" si="112"/>
        <v>2788</v>
      </c>
      <c r="B2914" s="102" t="s">
        <v>6132</v>
      </c>
      <c r="C2914" s="170" t="s">
        <v>126</v>
      </c>
      <c r="D2914" s="170">
        <v>490</v>
      </c>
      <c r="E2914" s="170">
        <f t="shared" si="123"/>
        <v>245</v>
      </c>
      <c r="F2914" s="170"/>
      <c r="G2914" s="170">
        <f t="shared" si="124"/>
        <v>245</v>
      </c>
      <c r="H2914" s="170"/>
      <c r="I2914" s="575"/>
      <c r="J2914" s="575"/>
      <c r="K2914" s="575"/>
      <c r="L2914" s="308"/>
      <c r="M2914" s="308"/>
      <c r="N2914" s="308"/>
      <c r="O2914" s="308"/>
      <c r="P2914" s="308"/>
      <c r="Q2914" s="308"/>
      <c r="R2914" s="308"/>
      <c r="S2914" s="308"/>
      <c r="T2914" s="308"/>
      <c r="U2914" s="308"/>
      <c r="V2914" s="308"/>
      <c r="W2914" s="308"/>
      <c r="X2914" s="308"/>
      <c r="Y2914" s="308"/>
      <c r="Z2914" s="308"/>
    </row>
    <row r="2915" spans="1:26" ht="15" outlineLevel="1">
      <c r="A2915" s="372">
        <f t="shared" si="112"/>
        <v>2789</v>
      </c>
      <c r="B2915" s="102" t="s">
        <v>6133</v>
      </c>
      <c r="C2915" s="170" t="s">
        <v>126</v>
      </c>
      <c r="D2915" s="170">
        <v>1230</v>
      </c>
      <c r="E2915" s="170">
        <f t="shared" si="123"/>
        <v>615</v>
      </c>
      <c r="F2915" s="170"/>
      <c r="G2915" s="170">
        <f t="shared" si="124"/>
        <v>615</v>
      </c>
      <c r="H2915" s="170"/>
      <c r="I2915" s="575"/>
      <c r="J2915" s="575"/>
      <c r="K2915" s="575"/>
      <c r="L2915" s="308"/>
      <c r="M2915" s="308"/>
      <c r="N2915" s="308"/>
      <c r="O2915" s="308"/>
      <c r="P2915" s="308"/>
      <c r="Q2915" s="308"/>
      <c r="R2915" s="308"/>
      <c r="S2915" s="308"/>
      <c r="T2915" s="308"/>
      <c r="U2915" s="308"/>
      <c r="V2915" s="308"/>
      <c r="W2915" s="308"/>
      <c r="X2915" s="308"/>
      <c r="Y2915" s="308"/>
      <c r="Z2915" s="308"/>
    </row>
    <row r="2916" spans="1:26" ht="15" outlineLevel="1">
      <c r="A2916" s="372">
        <f t="shared" si="112"/>
        <v>2790</v>
      </c>
      <c r="B2916" s="102" t="s">
        <v>6134</v>
      </c>
      <c r="C2916" s="170" t="s">
        <v>126</v>
      </c>
      <c r="D2916" s="170">
        <v>110</v>
      </c>
      <c r="E2916" s="170">
        <f t="shared" si="123"/>
        <v>55</v>
      </c>
      <c r="F2916" s="170"/>
      <c r="G2916" s="170">
        <f t="shared" si="124"/>
        <v>55</v>
      </c>
      <c r="H2916" s="170"/>
      <c r="I2916" s="575"/>
      <c r="J2916" s="575"/>
      <c r="K2916" s="575"/>
      <c r="L2916" s="308"/>
      <c r="M2916" s="308"/>
      <c r="N2916" s="308"/>
      <c r="O2916" s="308"/>
      <c r="P2916" s="308"/>
      <c r="Q2916" s="308"/>
      <c r="R2916" s="308"/>
      <c r="S2916" s="308"/>
      <c r="T2916" s="308"/>
      <c r="U2916" s="308"/>
      <c r="V2916" s="308"/>
      <c r="W2916" s="308"/>
      <c r="X2916" s="308"/>
      <c r="Y2916" s="308"/>
      <c r="Z2916" s="308"/>
    </row>
    <row r="2917" spans="1:26" ht="15" outlineLevel="1">
      <c r="A2917" s="372">
        <f t="shared" si="112"/>
        <v>2791</v>
      </c>
      <c r="B2917" s="102" t="s">
        <v>6135</v>
      </c>
      <c r="C2917" s="170" t="s">
        <v>6032</v>
      </c>
      <c r="D2917" s="170">
        <v>300</v>
      </c>
      <c r="E2917" s="170">
        <f t="shared" si="123"/>
        <v>150</v>
      </c>
      <c r="F2917" s="170"/>
      <c r="G2917" s="170">
        <f t="shared" si="124"/>
        <v>150</v>
      </c>
      <c r="H2917" s="170"/>
      <c r="I2917" s="575"/>
      <c r="J2917" s="575"/>
      <c r="K2917" s="575"/>
      <c r="L2917" s="308"/>
      <c r="M2917" s="308"/>
      <c r="N2917" s="308"/>
      <c r="O2917" s="308"/>
      <c r="P2917" s="308"/>
      <c r="Q2917" s="308"/>
      <c r="R2917" s="308"/>
      <c r="S2917" s="308"/>
      <c r="T2917" s="308"/>
      <c r="U2917" s="308"/>
      <c r="V2917" s="308"/>
      <c r="W2917" s="308"/>
      <c r="X2917" s="308"/>
      <c r="Y2917" s="308"/>
      <c r="Z2917" s="308"/>
    </row>
    <row r="2918" spans="1:26" ht="15" outlineLevel="1">
      <c r="A2918" s="372">
        <f t="shared" si="112"/>
        <v>2792</v>
      </c>
      <c r="B2918" s="102" t="s">
        <v>6136</v>
      </c>
      <c r="C2918" s="170" t="s">
        <v>126</v>
      </c>
      <c r="D2918" s="170">
        <v>2</v>
      </c>
      <c r="E2918" s="170">
        <f t="shared" si="123"/>
        <v>1</v>
      </c>
      <c r="F2918" s="170"/>
      <c r="G2918" s="170">
        <f t="shared" si="124"/>
        <v>1</v>
      </c>
      <c r="H2918" s="170"/>
      <c r="I2918" s="575"/>
      <c r="J2918" s="575"/>
      <c r="K2918" s="575"/>
      <c r="L2918" s="308"/>
      <c r="M2918" s="308"/>
      <c r="N2918" s="308"/>
      <c r="O2918" s="308"/>
      <c r="P2918" s="308"/>
      <c r="Q2918" s="308"/>
      <c r="R2918" s="308"/>
      <c r="S2918" s="308"/>
      <c r="T2918" s="308"/>
      <c r="U2918" s="308"/>
      <c r="V2918" s="308"/>
      <c r="W2918" s="308"/>
      <c r="X2918" s="308"/>
      <c r="Y2918" s="308"/>
      <c r="Z2918" s="308"/>
    </row>
    <row r="2919" spans="1:26" ht="15" outlineLevel="1">
      <c r="A2919" s="372">
        <f t="shared" si="112"/>
        <v>2793</v>
      </c>
      <c r="B2919" s="102" t="s">
        <v>6137</v>
      </c>
      <c r="C2919" s="170" t="s">
        <v>126</v>
      </c>
      <c r="D2919" s="170">
        <v>57</v>
      </c>
      <c r="E2919" s="170">
        <v>28</v>
      </c>
      <c r="F2919" s="170"/>
      <c r="G2919" s="170">
        <v>29</v>
      </c>
      <c r="H2919" s="170"/>
      <c r="I2919" s="575"/>
      <c r="J2919" s="575"/>
      <c r="K2919" s="575"/>
      <c r="L2919" s="308"/>
      <c r="M2919" s="308"/>
      <c r="N2919" s="308"/>
      <c r="O2919" s="308"/>
      <c r="P2919" s="308"/>
      <c r="Q2919" s="308"/>
      <c r="R2919" s="308"/>
      <c r="S2919" s="308"/>
      <c r="T2919" s="308"/>
      <c r="U2919" s="308"/>
      <c r="V2919" s="308"/>
      <c r="W2919" s="308"/>
      <c r="X2919" s="308"/>
      <c r="Y2919" s="308"/>
      <c r="Z2919" s="308"/>
    </row>
    <row r="2920" spans="1:26" ht="15" outlineLevel="1">
      <c r="A2920" s="372">
        <f t="shared" si="112"/>
        <v>2794</v>
      </c>
      <c r="B2920" s="102" t="s">
        <v>6138</v>
      </c>
      <c r="C2920" s="170" t="s">
        <v>126</v>
      </c>
      <c r="D2920" s="170">
        <v>50</v>
      </c>
      <c r="E2920" s="170">
        <f>D2920/2</f>
        <v>25</v>
      </c>
      <c r="F2920" s="170"/>
      <c r="G2920" s="170">
        <f>D2920/2</f>
        <v>25</v>
      </c>
      <c r="H2920" s="170"/>
      <c r="I2920" s="575"/>
      <c r="J2920" s="575"/>
      <c r="K2920" s="575"/>
      <c r="L2920" s="308"/>
      <c r="M2920" s="308"/>
      <c r="N2920" s="308"/>
      <c r="O2920" s="308"/>
      <c r="P2920" s="308"/>
      <c r="Q2920" s="308"/>
      <c r="R2920" s="308"/>
      <c r="S2920" s="308"/>
      <c r="T2920" s="308"/>
      <c r="U2920" s="308"/>
      <c r="V2920" s="308"/>
      <c r="W2920" s="308"/>
      <c r="X2920" s="308"/>
      <c r="Y2920" s="308"/>
      <c r="Z2920" s="308"/>
    </row>
    <row r="2921" spans="1:26" ht="15" outlineLevel="1">
      <c r="A2921" s="372">
        <f t="shared" si="112"/>
        <v>2795</v>
      </c>
      <c r="B2921" s="102" t="s">
        <v>6139</v>
      </c>
      <c r="C2921" s="170" t="s">
        <v>126</v>
      </c>
      <c r="D2921" s="170">
        <v>127</v>
      </c>
      <c r="E2921" s="170">
        <v>63</v>
      </c>
      <c r="F2921" s="170"/>
      <c r="G2921" s="170">
        <v>64</v>
      </c>
      <c r="H2921" s="170"/>
      <c r="I2921" s="575"/>
      <c r="J2921" s="575"/>
      <c r="K2921" s="575"/>
      <c r="L2921" s="308"/>
      <c r="M2921" s="308"/>
      <c r="N2921" s="308"/>
      <c r="O2921" s="308"/>
      <c r="P2921" s="308"/>
      <c r="Q2921" s="308"/>
      <c r="R2921" s="308"/>
      <c r="S2921" s="308"/>
      <c r="T2921" s="308"/>
      <c r="U2921" s="308"/>
      <c r="V2921" s="308"/>
      <c r="W2921" s="308"/>
      <c r="X2921" s="308"/>
      <c r="Y2921" s="308"/>
      <c r="Z2921" s="308"/>
    </row>
    <row r="2922" spans="1:26" ht="15" outlineLevel="1">
      <c r="A2922" s="372">
        <f t="shared" si="112"/>
        <v>2796</v>
      </c>
      <c r="B2922" s="102" t="s">
        <v>6140</v>
      </c>
      <c r="C2922" s="170" t="s">
        <v>126</v>
      </c>
      <c r="D2922" s="170">
        <v>243</v>
      </c>
      <c r="E2922" s="170">
        <v>121</v>
      </c>
      <c r="F2922" s="170"/>
      <c r="G2922" s="170">
        <v>122</v>
      </c>
      <c r="H2922" s="170"/>
      <c r="I2922" s="575"/>
      <c r="J2922" s="575"/>
      <c r="K2922" s="575"/>
      <c r="L2922" s="308"/>
      <c r="M2922" s="308"/>
      <c r="N2922" s="308"/>
      <c r="O2922" s="308"/>
      <c r="P2922" s="308"/>
      <c r="Q2922" s="308"/>
      <c r="R2922" s="308"/>
      <c r="S2922" s="308"/>
      <c r="T2922" s="308"/>
      <c r="U2922" s="308"/>
      <c r="V2922" s="308"/>
      <c r="W2922" s="308"/>
      <c r="X2922" s="308"/>
      <c r="Y2922" s="308"/>
      <c r="Z2922" s="308"/>
    </row>
    <row r="2923" spans="1:26" ht="15" outlineLevel="1">
      <c r="A2923" s="372">
        <f t="shared" si="112"/>
        <v>2797</v>
      </c>
      <c r="B2923" s="102" t="s">
        <v>6141</v>
      </c>
      <c r="C2923" s="170" t="s">
        <v>20</v>
      </c>
      <c r="D2923" s="170">
        <v>2</v>
      </c>
      <c r="E2923" s="170">
        <v>2</v>
      </c>
      <c r="F2923" s="170"/>
      <c r="G2923" s="170"/>
      <c r="H2923" s="170"/>
      <c r="I2923" s="575"/>
      <c r="J2923" s="575"/>
      <c r="K2923" s="575"/>
      <c r="L2923" s="319"/>
      <c r="M2923" s="319"/>
      <c r="N2923" s="319"/>
      <c r="O2923" s="319"/>
      <c r="P2923" s="319"/>
      <c r="Q2923" s="319"/>
      <c r="R2923" s="319"/>
      <c r="S2923" s="319"/>
      <c r="T2923" s="319"/>
      <c r="U2923" s="319"/>
      <c r="V2923" s="319"/>
      <c r="W2923" s="319"/>
      <c r="X2923" s="319"/>
      <c r="Y2923" s="319"/>
      <c r="Z2923" s="319"/>
    </row>
    <row r="2924" spans="1:26" ht="15" outlineLevel="1">
      <c r="A2924" s="372">
        <f t="shared" si="112"/>
        <v>2798</v>
      </c>
      <c r="B2924" s="102" t="s">
        <v>6141</v>
      </c>
      <c r="C2924" s="170" t="s">
        <v>3498</v>
      </c>
      <c r="D2924" s="170">
        <v>2</v>
      </c>
      <c r="E2924" s="170">
        <v>2</v>
      </c>
      <c r="F2924" s="170"/>
      <c r="G2924" s="170"/>
      <c r="H2924" s="170"/>
      <c r="I2924" s="575"/>
      <c r="J2924" s="575"/>
      <c r="K2924" s="575"/>
      <c r="L2924" s="319"/>
      <c r="M2924" s="319"/>
      <c r="N2924" s="319"/>
      <c r="O2924" s="319"/>
      <c r="P2924" s="319"/>
      <c r="Q2924" s="319"/>
      <c r="R2924" s="319"/>
      <c r="S2924" s="319"/>
      <c r="T2924" s="319"/>
      <c r="U2924" s="319"/>
      <c r="V2924" s="319"/>
      <c r="W2924" s="319"/>
      <c r="X2924" s="319"/>
      <c r="Y2924" s="319"/>
      <c r="Z2924" s="319"/>
    </row>
    <row r="2925" spans="1:26" ht="15" outlineLevel="1">
      <c r="A2925" s="372">
        <f t="shared" si="112"/>
        <v>2799</v>
      </c>
      <c r="B2925" s="102" t="s">
        <v>6142</v>
      </c>
      <c r="C2925" s="170" t="s">
        <v>126</v>
      </c>
      <c r="D2925" s="170">
        <v>545</v>
      </c>
      <c r="E2925" s="170">
        <v>272</v>
      </c>
      <c r="F2925" s="170"/>
      <c r="G2925" s="170">
        <v>273</v>
      </c>
      <c r="H2925" s="170"/>
      <c r="I2925" s="575"/>
      <c r="J2925" s="575"/>
      <c r="K2925" s="575"/>
      <c r="L2925" s="308"/>
      <c r="M2925" s="308"/>
      <c r="N2925" s="308"/>
      <c r="O2925" s="308"/>
      <c r="P2925" s="308"/>
      <c r="Q2925" s="308"/>
      <c r="R2925" s="308"/>
      <c r="S2925" s="308"/>
      <c r="T2925" s="308"/>
      <c r="U2925" s="308"/>
      <c r="V2925" s="308"/>
      <c r="W2925" s="308"/>
      <c r="X2925" s="308"/>
      <c r="Y2925" s="308"/>
      <c r="Z2925" s="308"/>
    </row>
    <row r="2926" spans="1:26" ht="15" outlineLevel="1">
      <c r="A2926" s="372">
        <f t="shared" si="112"/>
        <v>2800</v>
      </c>
      <c r="B2926" s="102" t="s">
        <v>6143</v>
      </c>
      <c r="C2926" s="170" t="s">
        <v>126</v>
      </c>
      <c r="D2926" s="170">
        <v>8</v>
      </c>
      <c r="E2926" s="170">
        <v>4</v>
      </c>
      <c r="F2926" s="170"/>
      <c r="G2926" s="170">
        <v>4</v>
      </c>
      <c r="H2926" s="170"/>
      <c r="I2926" s="575"/>
      <c r="J2926" s="575"/>
      <c r="K2926" s="575"/>
      <c r="L2926" s="308"/>
      <c r="M2926" s="308"/>
      <c r="N2926" s="308"/>
      <c r="O2926" s="308"/>
      <c r="P2926" s="308"/>
      <c r="Q2926" s="308"/>
      <c r="R2926" s="308"/>
      <c r="S2926" s="308"/>
      <c r="T2926" s="308"/>
      <c r="U2926" s="308"/>
      <c r="V2926" s="308"/>
      <c r="W2926" s="308"/>
      <c r="X2926" s="308"/>
      <c r="Y2926" s="308"/>
      <c r="Z2926" s="308"/>
    </row>
    <row r="2927" spans="1:26" ht="15" outlineLevel="1">
      <c r="A2927" s="372">
        <f t="shared" si="112"/>
        <v>2801</v>
      </c>
      <c r="B2927" s="431" t="s">
        <v>6144</v>
      </c>
      <c r="C2927" s="170" t="s">
        <v>126</v>
      </c>
      <c r="D2927" s="170">
        <v>500</v>
      </c>
      <c r="E2927" s="170">
        <v>500</v>
      </c>
      <c r="F2927" s="170"/>
      <c r="G2927" s="170"/>
      <c r="H2927" s="170"/>
      <c r="I2927" s="575"/>
      <c r="J2927" s="575"/>
      <c r="K2927" s="575"/>
      <c r="L2927" s="308"/>
      <c r="M2927" s="308"/>
      <c r="N2927" s="308"/>
      <c r="O2927" s="308"/>
      <c r="P2927" s="308"/>
      <c r="Q2927" s="308"/>
      <c r="R2927" s="308"/>
      <c r="S2927" s="308"/>
      <c r="T2927" s="308"/>
      <c r="U2927" s="308"/>
      <c r="V2927" s="308"/>
      <c r="W2927" s="308"/>
      <c r="X2927" s="308"/>
      <c r="Y2927" s="308"/>
      <c r="Z2927" s="308"/>
    </row>
    <row r="2928" spans="1:26" ht="15" outlineLevel="1">
      <c r="A2928" s="372">
        <f t="shared" si="112"/>
        <v>2802</v>
      </c>
      <c r="B2928" s="102" t="s">
        <v>6145</v>
      </c>
      <c r="C2928" s="170" t="s">
        <v>126</v>
      </c>
      <c r="D2928" s="170">
        <v>30</v>
      </c>
      <c r="E2928" s="170">
        <v>15</v>
      </c>
      <c r="F2928" s="170"/>
      <c r="G2928" s="170">
        <v>15</v>
      </c>
      <c r="H2928" s="170"/>
      <c r="I2928" s="575"/>
      <c r="J2928" s="575"/>
      <c r="K2928" s="575"/>
      <c r="L2928" s="308"/>
      <c r="M2928" s="308"/>
      <c r="N2928" s="308"/>
      <c r="O2928" s="308"/>
      <c r="P2928" s="308"/>
      <c r="Q2928" s="308"/>
      <c r="R2928" s="308"/>
      <c r="S2928" s="308"/>
      <c r="T2928" s="308"/>
      <c r="U2928" s="308"/>
      <c r="V2928" s="308"/>
      <c r="W2928" s="308"/>
      <c r="X2928" s="308"/>
      <c r="Y2928" s="308"/>
      <c r="Z2928" s="308"/>
    </row>
    <row r="2929" spans="1:26" ht="15" outlineLevel="1">
      <c r="A2929" s="372">
        <f t="shared" si="112"/>
        <v>2803</v>
      </c>
      <c r="B2929" s="411" t="s">
        <v>6146</v>
      </c>
      <c r="C2929" s="170" t="s">
        <v>6032</v>
      </c>
      <c r="D2929" s="170">
        <v>2</v>
      </c>
      <c r="E2929" s="170">
        <v>2</v>
      </c>
      <c r="F2929" s="170"/>
      <c r="G2929" s="170"/>
      <c r="H2929" s="170"/>
      <c r="I2929" s="575"/>
      <c r="J2929" s="575"/>
      <c r="K2929" s="575"/>
      <c r="L2929" s="308"/>
      <c r="M2929" s="308"/>
      <c r="N2929" s="308"/>
      <c r="O2929" s="308"/>
      <c r="P2929" s="308"/>
      <c r="Q2929" s="308"/>
      <c r="R2929" s="308"/>
      <c r="S2929" s="308"/>
      <c r="T2929" s="308"/>
      <c r="U2929" s="308"/>
      <c r="V2929" s="308"/>
      <c r="W2929" s="308"/>
      <c r="X2929" s="308"/>
      <c r="Y2929" s="308"/>
      <c r="Z2929" s="308"/>
    </row>
    <row r="2930" spans="1:26" ht="15" outlineLevel="1">
      <c r="A2930" s="372">
        <f t="shared" si="112"/>
        <v>2804</v>
      </c>
      <c r="B2930" s="431" t="s">
        <v>6147</v>
      </c>
      <c r="C2930" s="291" t="s">
        <v>126</v>
      </c>
      <c r="D2930" s="291">
        <v>1000</v>
      </c>
      <c r="E2930" s="170">
        <v>500</v>
      </c>
      <c r="F2930" s="170"/>
      <c r="G2930" s="170">
        <v>500</v>
      </c>
      <c r="H2930" s="170"/>
      <c r="I2930" s="575"/>
      <c r="J2930" s="575"/>
      <c r="K2930" s="575"/>
      <c r="L2930" s="319"/>
      <c r="M2930" s="319"/>
      <c r="N2930" s="319"/>
      <c r="O2930" s="319"/>
      <c r="P2930" s="319"/>
      <c r="Q2930" s="319"/>
      <c r="R2930" s="319"/>
      <c r="S2930" s="319"/>
      <c r="T2930" s="319"/>
      <c r="U2930" s="319"/>
      <c r="V2930" s="319"/>
      <c r="W2930" s="319"/>
      <c r="X2930" s="319"/>
      <c r="Y2930" s="319"/>
      <c r="Z2930" s="319"/>
    </row>
    <row r="2931" spans="1:26" ht="15" outlineLevel="1">
      <c r="A2931" s="372">
        <f t="shared" si="112"/>
        <v>2805</v>
      </c>
      <c r="B2931" s="432" t="s">
        <v>6148</v>
      </c>
      <c r="C2931" s="282" t="s">
        <v>6032</v>
      </c>
      <c r="D2931" s="362">
        <v>50</v>
      </c>
      <c r="E2931" s="170">
        <v>25</v>
      </c>
      <c r="F2931" s="170"/>
      <c r="G2931" s="170">
        <v>25</v>
      </c>
      <c r="H2931" s="170"/>
      <c r="I2931" s="575"/>
      <c r="J2931" s="575"/>
      <c r="K2931" s="575"/>
      <c r="L2931" s="319"/>
      <c r="M2931" s="319"/>
      <c r="N2931" s="319"/>
      <c r="O2931" s="319"/>
      <c r="P2931" s="319"/>
      <c r="Q2931" s="319"/>
      <c r="R2931" s="319"/>
      <c r="S2931" s="319"/>
      <c r="T2931" s="319"/>
      <c r="U2931" s="319"/>
      <c r="V2931" s="319"/>
      <c r="W2931" s="319"/>
      <c r="X2931" s="319"/>
      <c r="Y2931" s="319"/>
      <c r="Z2931" s="319"/>
    </row>
    <row r="2932" spans="1:26" ht="37.5" customHeight="1" outlineLevel="1">
      <c r="A2932" s="372">
        <f t="shared" si="112"/>
        <v>2806</v>
      </c>
      <c r="B2932" s="431" t="s">
        <v>6149</v>
      </c>
      <c r="C2932" s="170" t="s">
        <v>6032</v>
      </c>
      <c r="D2932" s="291">
        <v>130</v>
      </c>
      <c r="E2932" s="170">
        <v>65</v>
      </c>
      <c r="F2932" s="170"/>
      <c r="G2932" s="170">
        <v>65</v>
      </c>
      <c r="H2932" s="170"/>
      <c r="I2932" s="575"/>
      <c r="J2932" s="575"/>
      <c r="K2932" s="575"/>
      <c r="L2932" s="319"/>
      <c r="M2932" s="319"/>
      <c r="N2932" s="319"/>
      <c r="O2932" s="319"/>
      <c r="P2932" s="319"/>
      <c r="Q2932" s="319"/>
      <c r="R2932" s="319"/>
      <c r="S2932" s="319"/>
      <c r="T2932" s="319"/>
      <c r="U2932" s="319"/>
      <c r="V2932" s="319"/>
      <c r="W2932" s="319"/>
      <c r="X2932" s="319"/>
      <c r="Y2932" s="319"/>
      <c r="Z2932" s="319"/>
    </row>
    <row r="2933" spans="1:26" ht="12.75" customHeight="1" outlineLevel="1">
      <c r="A2933" s="372">
        <f t="shared" ref="A2933:A2934" si="125">A2932+1</f>
        <v>2807</v>
      </c>
      <c r="B2933" s="411" t="s">
        <v>6150</v>
      </c>
      <c r="C2933" s="170" t="s">
        <v>126</v>
      </c>
      <c r="D2933" s="170">
        <v>1</v>
      </c>
      <c r="E2933" s="170">
        <v>1</v>
      </c>
      <c r="F2933" s="170"/>
      <c r="G2933" s="170"/>
      <c r="H2933" s="170"/>
      <c r="I2933" s="575"/>
      <c r="J2933" s="575"/>
      <c r="K2933" s="575" t="s">
        <v>6151</v>
      </c>
      <c r="L2933" s="433"/>
      <c r="M2933" s="433"/>
      <c r="N2933" s="433"/>
      <c r="O2933" s="433"/>
      <c r="P2933" s="433"/>
      <c r="Q2933" s="433"/>
      <c r="R2933" s="433"/>
      <c r="S2933" s="433"/>
      <c r="T2933" s="433"/>
      <c r="U2933" s="433"/>
      <c r="V2933" s="433"/>
      <c r="W2933" s="433"/>
      <c r="X2933" s="433"/>
      <c r="Y2933" s="433"/>
      <c r="Z2933" s="433"/>
    </row>
    <row r="2934" spans="1:26" ht="12.75" customHeight="1" outlineLevel="1">
      <c r="A2934" s="372">
        <f t="shared" si="125"/>
        <v>2808</v>
      </c>
      <c r="B2934" s="411" t="s">
        <v>6152</v>
      </c>
      <c r="C2934" s="170" t="s">
        <v>126</v>
      </c>
      <c r="D2934" s="170">
        <v>60</v>
      </c>
      <c r="E2934" s="170">
        <v>60</v>
      </c>
      <c r="F2934" s="170"/>
      <c r="G2934" s="170"/>
      <c r="H2934" s="170"/>
      <c r="I2934" s="575"/>
      <c r="J2934" s="575"/>
      <c r="K2934" s="575"/>
      <c r="L2934" s="433"/>
      <c r="M2934" s="433"/>
      <c r="N2934" s="433"/>
      <c r="O2934" s="433"/>
      <c r="P2934" s="433"/>
      <c r="Q2934" s="433"/>
      <c r="R2934" s="433"/>
      <c r="S2934" s="433"/>
      <c r="T2934" s="433"/>
      <c r="U2934" s="433"/>
      <c r="V2934" s="433"/>
      <c r="W2934" s="433"/>
      <c r="X2934" s="433"/>
      <c r="Y2934" s="433"/>
      <c r="Z2934" s="433"/>
    </row>
    <row r="2935" spans="1:26" ht="12.75" customHeight="1" outlineLevel="1">
      <c r="A2935" s="434"/>
      <c r="B2935" s="760" t="s">
        <v>6153</v>
      </c>
      <c r="C2935" s="621"/>
      <c r="D2935" s="621"/>
      <c r="E2935" s="621"/>
      <c r="F2935" s="621"/>
      <c r="G2935" s="621"/>
      <c r="H2935" s="621"/>
      <c r="I2935" s="621"/>
      <c r="J2935" s="621"/>
      <c r="K2935" s="621"/>
      <c r="L2935" s="308"/>
      <c r="M2935" s="308"/>
      <c r="N2935" s="308"/>
      <c r="O2935" s="308"/>
      <c r="P2935" s="308"/>
      <c r="Q2935" s="308"/>
      <c r="R2935" s="308"/>
      <c r="S2935" s="308"/>
      <c r="T2935" s="308"/>
      <c r="U2935" s="308"/>
      <c r="V2935" s="308"/>
      <c r="W2935" s="308"/>
      <c r="X2935" s="308"/>
      <c r="Y2935" s="308"/>
      <c r="Z2935" s="308"/>
    </row>
    <row r="2936" spans="1:26" ht="25.5" customHeight="1" outlineLevel="1">
      <c r="A2936" s="372">
        <f>A2934+1</f>
        <v>2809</v>
      </c>
      <c r="B2936" s="176" t="s">
        <v>6154</v>
      </c>
      <c r="C2936" s="294" t="s">
        <v>126</v>
      </c>
      <c r="D2936" s="111">
        <v>160</v>
      </c>
      <c r="E2936" s="111">
        <f t="shared" ref="E2936:E2939" si="126">D2936/2</f>
        <v>80</v>
      </c>
      <c r="F2936" s="111"/>
      <c r="G2936" s="111">
        <f t="shared" ref="G2936:G2939" si="127">D2936/2</f>
        <v>80</v>
      </c>
      <c r="H2936" s="389"/>
      <c r="I2936" s="576" t="s">
        <v>4346</v>
      </c>
      <c r="J2936" s="576" t="s">
        <v>21</v>
      </c>
      <c r="K2936" s="576" t="s">
        <v>6022</v>
      </c>
      <c r="L2936" s="308"/>
      <c r="M2936" s="308"/>
      <c r="N2936" s="308"/>
      <c r="O2936" s="308"/>
      <c r="P2936" s="308"/>
      <c r="Q2936" s="308"/>
      <c r="R2936" s="308"/>
      <c r="S2936" s="308"/>
      <c r="T2936" s="308"/>
      <c r="U2936" s="308"/>
      <c r="V2936" s="308"/>
      <c r="W2936" s="308"/>
      <c r="X2936" s="308"/>
      <c r="Y2936" s="308"/>
      <c r="Z2936" s="308"/>
    </row>
    <row r="2937" spans="1:26" ht="25.5" outlineLevel="1">
      <c r="A2937" s="372">
        <f t="shared" ref="A2937:A3000" si="128">A2936+1</f>
        <v>2810</v>
      </c>
      <c r="B2937" s="176" t="s">
        <v>6155</v>
      </c>
      <c r="C2937" s="294" t="s">
        <v>126</v>
      </c>
      <c r="D2937" s="111">
        <v>50</v>
      </c>
      <c r="E2937" s="111">
        <f t="shared" si="126"/>
        <v>25</v>
      </c>
      <c r="F2937" s="111"/>
      <c r="G2937" s="111">
        <f t="shared" si="127"/>
        <v>25</v>
      </c>
      <c r="H2937" s="389"/>
      <c r="I2937" s="576"/>
      <c r="J2937" s="576"/>
      <c r="K2937" s="576"/>
      <c r="L2937" s="308"/>
      <c r="M2937" s="308"/>
      <c r="N2937" s="308"/>
      <c r="O2937" s="308"/>
      <c r="P2937" s="308"/>
      <c r="Q2937" s="308"/>
      <c r="R2937" s="308"/>
      <c r="S2937" s="308"/>
      <c r="T2937" s="308"/>
      <c r="U2937" s="308"/>
      <c r="V2937" s="308"/>
      <c r="W2937" s="308"/>
      <c r="X2937" s="308"/>
      <c r="Y2937" s="308"/>
      <c r="Z2937" s="308"/>
    </row>
    <row r="2938" spans="1:26" ht="15" outlineLevel="1">
      <c r="A2938" s="372">
        <f t="shared" si="128"/>
        <v>2811</v>
      </c>
      <c r="B2938" s="176" t="s">
        <v>6156</v>
      </c>
      <c r="C2938" s="294" t="s">
        <v>126</v>
      </c>
      <c r="D2938" s="111">
        <v>18</v>
      </c>
      <c r="E2938" s="111">
        <f t="shared" si="126"/>
        <v>9</v>
      </c>
      <c r="F2938" s="111"/>
      <c r="G2938" s="111">
        <f t="shared" si="127"/>
        <v>9</v>
      </c>
      <c r="H2938" s="389"/>
      <c r="I2938" s="576"/>
      <c r="J2938" s="576"/>
      <c r="K2938" s="576"/>
      <c r="L2938" s="308"/>
      <c r="M2938" s="308"/>
      <c r="N2938" s="308"/>
      <c r="O2938" s="308"/>
      <c r="P2938" s="308"/>
      <c r="Q2938" s="308"/>
      <c r="R2938" s="308"/>
      <c r="S2938" s="308"/>
      <c r="T2938" s="308"/>
      <c r="U2938" s="308"/>
      <c r="V2938" s="308"/>
      <c r="W2938" s="308"/>
      <c r="X2938" s="308"/>
      <c r="Y2938" s="308"/>
      <c r="Z2938" s="308"/>
    </row>
    <row r="2939" spans="1:26" ht="15" customHeight="1" outlineLevel="1">
      <c r="A2939" s="372">
        <f t="shared" si="128"/>
        <v>2812</v>
      </c>
      <c r="B2939" s="176" t="s">
        <v>6157</v>
      </c>
      <c r="C2939" s="294" t="s">
        <v>126</v>
      </c>
      <c r="D2939" s="111">
        <v>78</v>
      </c>
      <c r="E2939" s="111">
        <f t="shared" si="126"/>
        <v>39</v>
      </c>
      <c r="F2939" s="111"/>
      <c r="G2939" s="111">
        <f t="shared" si="127"/>
        <v>39</v>
      </c>
      <c r="H2939" s="389"/>
      <c r="I2939" s="576" t="s">
        <v>4346</v>
      </c>
      <c r="J2939" s="576" t="s">
        <v>21</v>
      </c>
      <c r="K2939" s="576" t="s">
        <v>6022</v>
      </c>
      <c r="L2939" s="308"/>
      <c r="M2939" s="308"/>
      <c r="N2939" s="308"/>
      <c r="O2939" s="308"/>
      <c r="P2939" s="308"/>
      <c r="Q2939" s="308"/>
      <c r="R2939" s="308"/>
      <c r="S2939" s="308"/>
      <c r="T2939" s="308"/>
      <c r="U2939" s="308"/>
      <c r="V2939" s="308"/>
      <c r="W2939" s="308"/>
      <c r="X2939" s="308"/>
      <c r="Y2939" s="308"/>
      <c r="Z2939" s="308"/>
    </row>
    <row r="2940" spans="1:26" ht="15" outlineLevel="1">
      <c r="A2940" s="372">
        <f t="shared" si="128"/>
        <v>2813</v>
      </c>
      <c r="B2940" s="176" t="s">
        <v>6158</v>
      </c>
      <c r="C2940" s="294" t="s">
        <v>126</v>
      </c>
      <c r="D2940" s="111">
        <v>73</v>
      </c>
      <c r="E2940" s="111">
        <v>36</v>
      </c>
      <c r="F2940" s="111"/>
      <c r="G2940" s="111">
        <v>37</v>
      </c>
      <c r="H2940" s="389"/>
      <c r="I2940" s="576"/>
      <c r="J2940" s="576"/>
      <c r="K2940" s="576"/>
      <c r="L2940" s="308"/>
      <c r="M2940" s="308"/>
      <c r="N2940" s="308"/>
      <c r="O2940" s="308"/>
      <c r="P2940" s="308"/>
      <c r="Q2940" s="308"/>
      <c r="R2940" s="308"/>
      <c r="S2940" s="308"/>
      <c r="T2940" s="308"/>
      <c r="U2940" s="308"/>
      <c r="V2940" s="308"/>
      <c r="W2940" s="308"/>
      <c r="X2940" s="308"/>
      <c r="Y2940" s="308"/>
      <c r="Z2940" s="308"/>
    </row>
    <row r="2941" spans="1:26" ht="15" outlineLevel="1">
      <c r="A2941" s="372">
        <f t="shared" si="128"/>
        <v>2814</v>
      </c>
      <c r="B2941" s="176" t="s">
        <v>6159</v>
      </c>
      <c r="C2941" s="294" t="s">
        <v>126</v>
      </c>
      <c r="D2941" s="111">
        <v>59</v>
      </c>
      <c r="E2941" s="111">
        <v>29</v>
      </c>
      <c r="F2941" s="111"/>
      <c r="G2941" s="111">
        <v>30</v>
      </c>
      <c r="H2941" s="389"/>
      <c r="I2941" s="576"/>
      <c r="J2941" s="576"/>
      <c r="K2941" s="576"/>
      <c r="L2941" s="308"/>
      <c r="M2941" s="308"/>
      <c r="N2941" s="308"/>
      <c r="O2941" s="308"/>
      <c r="P2941" s="308"/>
      <c r="Q2941" s="308"/>
      <c r="R2941" s="308"/>
      <c r="S2941" s="308"/>
      <c r="T2941" s="308"/>
      <c r="U2941" s="308"/>
      <c r="V2941" s="308"/>
      <c r="W2941" s="308"/>
      <c r="X2941" s="308"/>
      <c r="Y2941" s="308"/>
      <c r="Z2941" s="308"/>
    </row>
    <row r="2942" spans="1:26" ht="25.5" outlineLevel="1">
      <c r="A2942" s="372">
        <f t="shared" si="128"/>
        <v>2815</v>
      </c>
      <c r="B2942" s="176" t="s">
        <v>6160</v>
      </c>
      <c r="C2942" s="294" t="s">
        <v>126</v>
      </c>
      <c r="D2942" s="111">
        <v>330</v>
      </c>
      <c r="E2942" s="111">
        <f t="shared" ref="E2942:E2952" si="129">D2942/2</f>
        <v>165</v>
      </c>
      <c r="F2942" s="111"/>
      <c r="G2942" s="111">
        <f t="shared" ref="G2942:G2952" si="130">D2942/2</f>
        <v>165</v>
      </c>
      <c r="H2942" s="389"/>
      <c r="I2942" s="576"/>
      <c r="J2942" s="576"/>
      <c r="K2942" s="576"/>
      <c r="L2942" s="308"/>
      <c r="M2942" s="308"/>
      <c r="N2942" s="308"/>
      <c r="O2942" s="308"/>
      <c r="P2942" s="308"/>
      <c r="Q2942" s="308"/>
      <c r="R2942" s="308"/>
      <c r="S2942" s="308"/>
      <c r="T2942" s="308"/>
      <c r="U2942" s="308"/>
      <c r="V2942" s="308"/>
      <c r="W2942" s="308"/>
      <c r="X2942" s="308"/>
      <c r="Y2942" s="308"/>
      <c r="Z2942" s="308"/>
    </row>
    <row r="2943" spans="1:26" ht="15" outlineLevel="1">
      <c r="A2943" s="372">
        <f t="shared" si="128"/>
        <v>2816</v>
      </c>
      <c r="B2943" s="176" t="s">
        <v>6161</v>
      </c>
      <c r="C2943" s="294" t="s">
        <v>126</v>
      </c>
      <c r="D2943" s="111">
        <v>310</v>
      </c>
      <c r="E2943" s="111">
        <f t="shared" si="129"/>
        <v>155</v>
      </c>
      <c r="F2943" s="111"/>
      <c r="G2943" s="111">
        <f t="shared" si="130"/>
        <v>155</v>
      </c>
      <c r="H2943" s="389"/>
      <c r="I2943" s="576"/>
      <c r="J2943" s="576"/>
      <c r="K2943" s="576"/>
      <c r="L2943" s="308"/>
      <c r="M2943" s="308"/>
      <c r="N2943" s="308"/>
      <c r="O2943" s="308"/>
      <c r="P2943" s="308"/>
      <c r="Q2943" s="308"/>
      <c r="R2943" s="308"/>
      <c r="S2943" s="308"/>
      <c r="T2943" s="308"/>
      <c r="U2943" s="308"/>
      <c r="V2943" s="308"/>
      <c r="W2943" s="308"/>
      <c r="X2943" s="308"/>
      <c r="Y2943" s="308"/>
      <c r="Z2943" s="308"/>
    </row>
    <row r="2944" spans="1:26" ht="38.25" outlineLevel="1">
      <c r="A2944" s="372">
        <f t="shared" si="128"/>
        <v>2817</v>
      </c>
      <c r="B2944" s="176" t="s">
        <v>6162</v>
      </c>
      <c r="C2944" s="294" t="s">
        <v>126</v>
      </c>
      <c r="D2944" s="111">
        <v>730</v>
      </c>
      <c r="E2944" s="111">
        <f t="shared" si="129"/>
        <v>365</v>
      </c>
      <c r="F2944" s="111"/>
      <c r="G2944" s="111">
        <f t="shared" si="130"/>
        <v>365</v>
      </c>
      <c r="H2944" s="389"/>
      <c r="I2944" s="576"/>
      <c r="J2944" s="576"/>
      <c r="K2944" s="576"/>
      <c r="L2944" s="308"/>
      <c r="M2944" s="308"/>
      <c r="N2944" s="308"/>
      <c r="O2944" s="308"/>
      <c r="P2944" s="308"/>
      <c r="Q2944" s="308"/>
      <c r="R2944" s="308"/>
      <c r="S2944" s="308"/>
      <c r="T2944" s="308"/>
      <c r="U2944" s="308"/>
      <c r="V2944" s="308"/>
      <c r="W2944" s="308"/>
      <c r="X2944" s="308"/>
      <c r="Y2944" s="308"/>
      <c r="Z2944" s="308"/>
    </row>
    <row r="2945" spans="1:26" ht="25.5" outlineLevel="1">
      <c r="A2945" s="372">
        <f t="shared" si="128"/>
        <v>2818</v>
      </c>
      <c r="B2945" s="176" t="s">
        <v>6163</v>
      </c>
      <c r="C2945" s="294" t="s">
        <v>126</v>
      </c>
      <c r="D2945" s="111">
        <v>500</v>
      </c>
      <c r="E2945" s="111">
        <f t="shared" si="129"/>
        <v>250</v>
      </c>
      <c r="F2945" s="111"/>
      <c r="G2945" s="111">
        <f t="shared" si="130"/>
        <v>250</v>
      </c>
      <c r="H2945" s="389"/>
      <c r="I2945" s="576"/>
      <c r="J2945" s="576"/>
      <c r="K2945" s="576"/>
      <c r="L2945" s="308"/>
      <c r="M2945" s="308"/>
      <c r="N2945" s="308"/>
      <c r="O2945" s="308"/>
      <c r="P2945" s="308"/>
      <c r="Q2945" s="308"/>
      <c r="R2945" s="308"/>
      <c r="S2945" s="308"/>
      <c r="T2945" s="308"/>
      <c r="U2945" s="308"/>
      <c r="V2945" s="308"/>
      <c r="W2945" s="308"/>
      <c r="X2945" s="308"/>
      <c r="Y2945" s="308"/>
      <c r="Z2945" s="308"/>
    </row>
    <row r="2946" spans="1:26" ht="15" outlineLevel="1">
      <c r="A2946" s="372">
        <f t="shared" si="128"/>
        <v>2819</v>
      </c>
      <c r="B2946" s="176" t="s">
        <v>6164</v>
      </c>
      <c r="C2946" s="294" t="s">
        <v>20</v>
      </c>
      <c r="D2946" s="111">
        <v>6</v>
      </c>
      <c r="E2946" s="111">
        <f t="shared" si="129"/>
        <v>3</v>
      </c>
      <c r="F2946" s="111"/>
      <c r="G2946" s="111">
        <f t="shared" si="130"/>
        <v>3</v>
      </c>
      <c r="H2946" s="389"/>
      <c r="I2946" s="576"/>
      <c r="J2946" s="576"/>
      <c r="K2946" s="576"/>
      <c r="L2946" s="308"/>
      <c r="M2946" s="308"/>
      <c r="N2946" s="308"/>
      <c r="O2946" s="308"/>
      <c r="P2946" s="308"/>
      <c r="Q2946" s="308"/>
      <c r="R2946" s="308"/>
      <c r="S2946" s="308"/>
      <c r="T2946" s="308"/>
      <c r="U2946" s="308"/>
      <c r="V2946" s="308"/>
      <c r="W2946" s="308"/>
      <c r="X2946" s="308"/>
      <c r="Y2946" s="308"/>
      <c r="Z2946" s="308"/>
    </row>
    <row r="2947" spans="1:26" ht="15" outlineLevel="1">
      <c r="A2947" s="372">
        <f t="shared" si="128"/>
        <v>2820</v>
      </c>
      <c r="B2947" s="176" t="s">
        <v>6164</v>
      </c>
      <c r="C2947" s="294" t="s">
        <v>126</v>
      </c>
      <c r="D2947" s="111">
        <v>260</v>
      </c>
      <c r="E2947" s="111">
        <f t="shared" si="129"/>
        <v>130</v>
      </c>
      <c r="F2947" s="111"/>
      <c r="G2947" s="111">
        <f t="shared" si="130"/>
        <v>130</v>
      </c>
      <c r="H2947" s="389"/>
      <c r="I2947" s="576"/>
      <c r="J2947" s="576"/>
      <c r="K2947" s="576"/>
      <c r="L2947" s="308"/>
      <c r="M2947" s="308"/>
      <c r="N2947" s="308"/>
      <c r="O2947" s="308"/>
      <c r="P2947" s="308"/>
      <c r="Q2947" s="308"/>
      <c r="R2947" s="308"/>
      <c r="S2947" s="308"/>
      <c r="T2947" s="308"/>
      <c r="U2947" s="308"/>
      <c r="V2947" s="308"/>
      <c r="W2947" s="308"/>
      <c r="X2947" s="308"/>
      <c r="Y2947" s="308"/>
      <c r="Z2947" s="308"/>
    </row>
    <row r="2948" spans="1:26" ht="15" outlineLevel="1">
      <c r="A2948" s="372">
        <f t="shared" si="128"/>
        <v>2821</v>
      </c>
      <c r="B2948" s="176" t="s">
        <v>6165</v>
      </c>
      <c r="C2948" s="294" t="s">
        <v>126</v>
      </c>
      <c r="D2948" s="111">
        <v>1000</v>
      </c>
      <c r="E2948" s="111">
        <f t="shared" si="129"/>
        <v>500</v>
      </c>
      <c r="F2948" s="111"/>
      <c r="G2948" s="111">
        <f t="shared" si="130"/>
        <v>500</v>
      </c>
      <c r="H2948" s="389"/>
      <c r="I2948" s="576"/>
      <c r="J2948" s="576"/>
      <c r="K2948" s="576"/>
      <c r="L2948" s="308"/>
      <c r="M2948" s="308"/>
      <c r="N2948" s="308"/>
      <c r="O2948" s="308"/>
      <c r="P2948" s="308"/>
      <c r="Q2948" s="308"/>
      <c r="R2948" s="308"/>
      <c r="S2948" s="308"/>
      <c r="T2948" s="308"/>
      <c r="U2948" s="308"/>
      <c r="V2948" s="308"/>
      <c r="W2948" s="308"/>
      <c r="X2948" s="308"/>
      <c r="Y2948" s="308"/>
      <c r="Z2948" s="308"/>
    </row>
    <row r="2949" spans="1:26" ht="25.5" outlineLevel="1">
      <c r="A2949" s="372">
        <f t="shared" si="128"/>
        <v>2822</v>
      </c>
      <c r="B2949" s="176" t="s">
        <v>6166</v>
      </c>
      <c r="C2949" s="294" t="s">
        <v>126</v>
      </c>
      <c r="D2949" s="111">
        <v>356</v>
      </c>
      <c r="E2949" s="111">
        <f t="shared" si="129"/>
        <v>178</v>
      </c>
      <c r="F2949" s="111"/>
      <c r="G2949" s="111">
        <f t="shared" si="130"/>
        <v>178</v>
      </c>
      <c r="H2949" s="389"/>
      <c r="I2949" s="576"/>
      <c r="J2949" s="576"/>
      <c r="K2949" s="576"/>
      <c r="L2949" s="308"/>
      <c r="M2949" s="308"/>
      <c r="N2949" s="308"/>
      <c r="O2949" s="308"/>
      <c r="P2949" s="308"/>
      <c r="Q2949" s="308"/>
      <c r="R2949" s="308"/>
      <c r="S2949" s="308"/>
      <c r="T2949" s="308"/>
      <c r="U2949" s="308"/>
      <c r="V2949" s="308"/>
      <c r="W2949" s="308"/>
      <c r="X2949" s="308"/>
      <c r="Y2949" s="308"/>
      <c r="Z2949" s="308"/>
    </row>
    <row r="2950" spans="1:26" ht="25.5" outlineLevel="1">
      <c r="A2950" s="372">
        <f t="shared" si="128"/>
        <v>2823</v>
      </c>
      <c r="B2950" s="176" t="s">
        <v>6167</v>
      </c>
      <c r="C2950" s="294" t="s">
        <v>126</v>
      </c>
      <c r="D2950" s="111">
        <v>160</v>
      </c>
      <c r="E2950" s="111">
        <f t="shared" si="129"/>
        <v>80</v>
      </c>
      <c r="F2950" s="111"/>
      <c r="G2950" s="111">
        <f t="shared" si="130"/>
        <v>80</v>
      </c>
      <c r="H2950" s="389"/>
      <c r="I2950" s="576"/>
      <c r="J2950" s="576"/>
      <c r="K2950" s="576"/>
      <c r="L2950" s="308"/>
      <c r="M2950" s="308"/>
      <c r="N2950" s="308"/>
      <c r="O2950" s="308"/>
      <c r="P2950" s="308"/>
      <c r="Q2950" s="308"/>
      <c r="R2950" s="308"/>
      <c r="S2950" s="308"/>
      <c r="T2950" s="308"/>
      <c r="U2950" s="308"/>
      <c r="V2950" s="308"/>
      <c r="W2950" s="308"/>
      <c r="X2950" s="308"/>
      <c r="Y2950" s="308"/>
      <c r="Z2950" s="308"/>
    </row>
    <row r="2951" spans="1:26" ht="25.5" outlineLevel="1">
      <c r="A2951" s="372">
        <f t="shared" si="128"/>
        <v>2824</v>
      </c>
      <c r="B2951" s="176" t="s">
        <v>6168</v>
      </c>
      <c r="C2951" s="294" t="s">
        <v>126</v>
      </c>
      <c r="D2951" s="111">
        <v>500</v>
      </c>
      <c r="E2951" s="111">
        <f t="shared" si="129"/>
        <v>250</v>
      </c>
      <c r="F2951" s="111"/>
      <c r="G2951" s="111">
        <f t="shared" si="130"/>
        <v>250</v>
      </c>
      <c r="H2951" s="389"/>
      <c r="I2951" s="576"/>
      <c r="J2951" s="576"/>
      <c r="K2951" s="576"/>
      <c r="L2951" s="308"/>
      <c r="M2951" s="308"/>
      <c r="N2951" s="308"/>
      <c r="O2951" s="308"/>
      <c r="P2951" s="308"/>
      <c r="Q2951" s="308"/>
      <c r="R2951" s="308"/>
      <c r="S2951" s="308"/>
      <c r="T2951" s="308"/>
      <c r="U2951" s="308"/>
      <c r="V2951" s="308"/>
      <c r="W2951" s="308"/>
      <c r="X2951" s="308"/>
      <c r="Y2951" s="308"/>
      <c r="Z2951" s="308"/>
    </row>
    <row r="2952" spans="1:26" ht="25.5" outlineLevel="1">
      <c r="A2952" s="372">
        <f t="shared" si="128"/>
        <v>2825</v>
      </c>
      <c r="B2952" s="176" t="s">
        <v>6169</v>
      </c>
      <c r="C2952" s="294" t="s">
        <v>126</v>
      </c>
      <c r="D2952" s="111">
        <v>100</v>
      </c>
      <c r="E2952" s="111">
        <f t="shared" si="129"/>
        <v>50</v>
      </c>
      <c r="F2952" s="111"/>
      <c r="G2952" s="111">
        <f t="shared" si="130"/>
        <v>50</v>
      </c>
      <c r="H2952" s="389"/>
      <c r="I2952" s="576"/>
      <c r="J2952" s="576"/>
      <c r="K2952" s="576"/>
      <c r="L2952" s="308"/>
      <c r="M2952" s="308"/>
      <c r="N2952" s="308"/>
      <c r="O2952" s="308"/>
      <c r="P2952" s="308"/>
      <c r="Q2952" s="308"/>
      <c r="R2952" s="308"/>
      <c r="S2952" s="308"/>
      <c r="T2952" s="308"/>
      <c r="U2952" s="308"/>
      <c r="V2952" s="308"/>
      <c r="W2952" s="308"/>
      <c r="X2952" s="308"/>
      <c r="Y2952" s="308"/>
      <c r="Z2952" s="308"/>
    </row>
    <row r="2953" spans="1:26" ht="25.5" outlineLevel="1">
      <c r="A2953" s="372">
        <f t="shared" si="128"/>
        <v>2826</v>
      </c>
      <c r="B2953" s="176" t="s">
        <v>6170</v>
      </c>
      <c r="C2953" s="294" t="s">
        <v>126</v>
      </c>
      <c r="D2953" s="111">
        <v>365</v>
      </c>
      <c r="E2953" s="111">
        <v>182</v>
      </c>
      <c r="F2953" s="111"/>
      <c r="G2953" s="111">
        <v>183</v>
      </c>
      <c r="H2953" s="389"/>
      <c r="I2953" s="576"/>
      <c r="J2953" s="576"/>
      <c r="K2953" s="576"/>
      <c r="L2953" s="308"/>
      <c r="M2953" s="308"/>
      <c r="N2953" s="308"/>
      <c r="O2953" s="308"/>
      <c r="P2953" s="308"/>
      <c r="Q2953" s="308"/>
      <c r="R2953" s="308"/>
      <c r="S2953" s="308"/>
      <c r="T2953" s="308"/>
      <c r="U2953" s="308"/>
      <c r="V2953" s="308"/>
      <c r="W2953" s="308"/>
      <c r="X2953" s="308"/>
      <c r="Y2953" s="308"/>
      <c r="Z2953" s="308"/>
    </row>
    <row r="2954" spans="1:26" ht="25.5" outlineLevel="1">
      <c r="A2954" s="372">
        <f t="shared" si="128"/>
        <v>2827</v>
      </c>
      <c r="B2954" s="176" t="s">
        <v>6171</v>
      </c>
      <c r="C2954" s="294" t="s">
        <v>126</v>
      </c>
      <c r="D2954" s="111">
        <v>500</v>
      </c>
      <c r="E2954" s="111">
        <f t="shared" ref="E2954:E2960" si="131">D2954/2</f>
        <v>250</v>
      </c>
      <c r="F2954" s="111"/>
      <c r="G2954" s="111">
        <f t="shared" ref="G2954:G2960" si="132">D2954/2</f>
        <v>250</v>
      </c>
      <c r="H2954" s="389"/>
      <c r="I2954" s="576"/>
      <c r="J2954" s="576"/>
      <c r="K2954" s="576"/>
      <c r="L2954" s="308"/>
      <c r="M2954" s="308"/>
      <c r="N2954" s="308"/>
      <c r="O2954" s="308"/>
      <c r="P2954" s="308"/>
      <c r="Q2954" s="308"/>
      <c r="R2954" s="308"/>
      <c r="S2954" s="308"/>
      <c r="T2954" s="308"/>
      <c r="U2954" s="308"/>
      <c r="V2954" s="308"/>
      <c r="W2954" s="308"/>
      <c r="X2954" s="308"/>
      <c r="Y2954" s="308"/>
      <c r="Z2954" s="308"/>
    </row>
    <row r="2955" spans="1:26" ht="15" outlineLevel="1">
      <c r="A2955" s="372">
        <f t="shared" si="128"/>
        <v>2828</v>
      </c>
      <c r="B2955" s="102" t="s">
        <v>6172</v>
      </c>
      <c r="C2955" s="291" t="s">
        <v>126</v>
      </c>
      <c r="D2955" s="170">
        <v>600</v>
      </c>
      <c r="E2955" s="170">
        <f t="shared" si="131"/>
        <v>300</v>
      </c>
      <c r="F2955" s="170"/>
      <c r="G2955" s="170">
        <f t="shared" si="132"/>
        <v>300</v>
      </c>
      <c r="H2955" s="168"/>
      <c r="I2955" s="576"/>
      <c r="J2955" s="576"/>
      <c r="K2955" s="576"/>
      <c r="L2955" s="319"/>
      <c r="M2955" s="319"/>
      <c r="N2955" s="319"/>
      <c r="O2955" s="319"/>
      <c r="P2955" s="319"/>
      <c r="Q2955" s="319"/>
      <c r="R2955" s="319"/>
      <c r="S2955" s="319"/>
      <c r="T2955" s="319"/>
      <c r="U2955" s="319"/>
      <c r="V2955" s="319"/>
      <c r="W2955" s="319"/>
      <c r="X2955" s="319"/>
      <c r="Y2955" s="319"/>
      <c r="Z2955" s="319"/>
    </row>
    <row r="2956" spans="1:26" ht="15" outlineLevel="1">
      <c r="A2956" s="372">
        <f t="shared" si="128"/>
        <v>2829</v>
      </c>
      <c r="B2956" s="176" t="s">
        <v>6173</v>
      </c>
      <c r="C2956" s="294" t="s">
        <v>126</v>
      </c>
      <c r="D2956" s="111">
        <v>2000</v>
      </c>
      <c r="E2956" s="111">
        <f t="shared" si="131"/>
        <v>1000</v>
      </c>
      <c r="F2956" s="111"/>
      <c r="G2956" s="111">
        <f t="shared" si="132"/>
        <v>1000</v>
      </c>
      <c r="H2956" s="389"/>
      <c r="I2956" s="576"/>
      <c r="J2956" s="576"/>
      <c r="K2956" s="576"/>
      <c r="L2956" s="308"/>
      <c r="M2956" s="308"/>
      <c r="N2956" s="308"/>
      <c r="O2956" s="308"/>
      <c r="P2956" s="308"/>
      <c r="Q2956" s="308"/>
      <c r="R2956" s="308"/>
      <c r="S2956" s="308"/>
      <c r="T2956" s="308"/>
      <c r="U2956" s="308"/>
      <c r="V2956" s="308"/>
      <c r="W2956" s="308"/>
      <c r="X2956" s="308"/>
      <c r="Y2956" s="308"/>
      <c r="Z2956" s="308"/>
    </row>
    <row r="2957" spans="1:26" ht="25.5" outlineLevel="1">
      <c r="A2957" s="372">
        <f t="shared" si="128"/>
        <v>2830</v>
      </c>
      <c r="B2957" s="176" t="s">
        <v>6174</v>
      </c>
      <c r="C2957" s="294" t="s">
        <v>126</v>
      </c>
      <c r="D2957" s="111">
        <v>96</v>
      </c>
      <c r="E2957" s="111">
        <f t="shared" si="131"/>
        <v>48</v>
      </c>
      <c r="F2957" s="111"/>
      <c r="G2957" s="111">
        <f t="shared" si="132"/>
        <v>48</v>
      </c>
      <c r="H2957" s="389"/>
      <c r="I2957" s="576"/>
      <c r="J2957" s="576"/>
      <c r="K2957" s="576"/>
      <c r="L2957" s="308"/>
      <c r="M2957" s="308"/>
      <c r="N2957" s="308"/>
      <c r="O2957" s="308"/>
      <c r="P2957" s="308"/>
      <c r="Q2957" s="308"/>
      <c r="R2957" s="308"/>
      <c r="S2957" s="308"/>
      <c r="T2957" s="308"/>
      <c r="U2957" s="308"/>
      <c r="V2957" s="308"/>
      <c r="W2957" s="308"/>
      <c r="X2957" s="308"/>
      <c r="Y2957" s="308"/>
      <c r="Z2957" s="308"/>
    </row>
    <row r="2958" spans="1:26" ht="38.25" outlineLevel="1">
      <c r="A2958" s="372">
        <f t="shared" si="128"/>
        <v>2831</v>
      </c>
      <c r="B2958" s="176" t="s">
        <v>6175</v>
      </c>
      <c r="C2958" s="294" t="s">
        <v>126</v>
      </c>
      <c r="D2958" s="111">
        <v>36</v>
      </c>
      <c r="E2958" s="111">
        <f t="shared" si="131"/>
        <v>18</v>
      </c>
      <c r="F2958" s="111"/>
      <c r="G2958" s="111">
        <f t="shared" si="132"/>
        <v>18</v>
      </c>
      <c r="H2958" s="389"/>
      <c r="I2958" s="576"/>
      <c r="J2958" s="576"/>
      <c r="K2958" s="576"/>
      <c r="L2958" s="308"/>
      <c r="M2958" s="308"/>
      <c r="N2958" s="308"/>
      <c r="O2958" s="308"/>
      <c r="P2958" s="308"/>
      <c r="Q2958" s="308"/>
      <c r="R2958" s="308"/>
      <c r="S2958" s="308"/>
      <c r="T2958" s="308"/>
      <c r="U2958" s="308"/>
      <c r="V2958" s="308"/>
      <c r="W2958" s="308"/>
      <c r="X2958" s="308"/>
      <c r="Y2958" s="308"/>
      <c r="Z2958" s="308"/>
    </row>
    <row r="2959" spans="1:26" ht="38.25" outlineLevel="1">
      <c r="A2959" s="372">
        <f t="shared" si="128"/>
        <v>2832</v>
      </c>
      <c r="B2959" s="176" t="s">
        <v>6176</v>
      </c>
      <c r="C2959" s="294" t="s">
        <v>126</v>
      </c>
      <c r="D2959" s="111">
        <v>24</v>
      </c>
      <c r="E2959" s="111">
        <f t="shared" si="131"/>
        <v>12</v>
      </c>
      <c r="F2959" s="111"/>
      <c r="G2959" s="111">
        <f t="shared" si="132"/>
        <v>12</v>
      </c>
      <c r="H2959" s="389"/>
      <c r="I2959" s="576"/>
      <c r="J2959" s="576"/>
      <c r="K2959" s="576"/>
      <c r="L2959" s="308"/>
      <c r="M2959" s="308"/>
      <c r="N2959" s="308"/>
      <c r="O2959" s="308"/>
      <c r="P2959" s="308"/>
      <c r="Q2959" s="308"/>
      <c r="R2959" s="308"/>
      <c r="S2959" s="308"/>
      <c r="T2959" s="308"/>
      <c r="U2959" s="308"/>
      <c r="V2959" s="308"/>
      <c r="W2959" s="308"/>
      <c r="X2959" s="308"/>
      <c r="Y2959" s="308"/>
      <c r="Z2959" s="308"/>
    </row>
    <row r="2960" spans="1:26" ht="25.5" outlineLevel="1">
      <c r="A2960" s="372">
        <f t="shared" si="128"/>
        <v>2833</v>
      </c>
      <c r="B2960" s="176" t="s">
        <v>6177</v>
      </c>
      <c r="C2960" s="294" t="s">
        <v>126</v>
      </c>
      <c r="D2960" s="111">
        <v>180</v>
      </c>
      <c r="E2960" s="111">
        <f t="shared" si="131"/>
        <v>90</v>
      </c>
      <c r="F2960" s="111"/>
      <c r="G2960" s="111">
        <f t="shared" si="132"/>
        <v>90</v>
      </c>
      <c r="H2960" s="389"/>
      <c r="I2960" s="576"/>
      <c r="J2960" s="576"/>
      <c r="K2960" s="576"/>
      <c r="L2960" s="308"/>
      <c r="M2960" s="308"/>
      <c r="N2960" s="308"/>
      <c r="O2960" s="308"/>
      <c r="P2960" s="308"/>
      <c r="Q2960" s="308"/>
      <c r="R2960" s="308"/>
      <c r="S2960" s="308"/>
      <c r="T2960" s="308"/>
      <c r="U2960" s="308"/>
      <c r="V2960" s="308"/>
      <c r="W2960" s="308"/>
      <c r="X2960" s="308"/>
      <c r="Y2960" s="308"/>
      <c r="Z2960" s="308"/>
    </row>
    <row r="2961" spans="1:26" ht="38.25" outlineLevel="1">
      <c r="A2961" s="372">
        <f t="shared" si="128"/>
        <v>2834</v>
      </c>
      <c r="B2961" s="176" t="s">
        <v>6178</v>
      </c>
      <c r="C2961" s="294" t="s">
        <v>126</v>
      </c>
      <c r="D2961" s="111">
        <v>365</v>
      </c>
      <c r="E2961" s="111">
        <v>182</v>
      </c>
      <c r="F2961" s="111"/>
      <c r="G2961" s="111">
        <v>183</v>
      </c>
      <c r="H2961" s="389"/>
      <c r="I2961" s="576"/>
      <c r="J2961" s="576"/>
      <c r="K2961" s="576"/>
      <c r="L2961" s="308"/>
      <c r="M2961" s="308"/>
      <c r="N2961" s="308"/>
      <c r="O2961" s="308"/>
      <c r="P2961" s="308"/>
      <c r="Q2961" s="308"/>
      <c r="R2961" s="308"/>
      <c r="S2961" s="308"/>
      <c r="T2961" s="308"/>
      <c r="U2961" s="308"/>
      <c r="V2961" s="308"/>
      <c r="W2961" s="308"/>
      <c r="X2961" s="308"/>
      <c r="Y2961" s="308"/>
      <c r="Z2961" s="308"/>
    </row>
    <row r="2962" spans="1:26" ht="25.5" outlineLevel="1">
      <c r="A2962" s="372">
        <f t="shared" si="128"/>
        <v>2835</v>
      </c>
      <c r="B2962" s="176" t="s">
        <v>6179</v>
      </c>
      <c r="C2962" s="294" t="s">
        <v>126</v>
      </c>
      <c r="D2962" s="111">
        <v>1095</v>
      </c>
      <c r="E2962" s="111">
        <v>547</v>
      </c>
      <c r="F2962" s="111"/>
      <c r="G2962" s="111">
        <v>548</v>
      </c>
      <c r="H2962" s="389"/>
      <c r="I2962" s="576"/>
      <c r="J2962" s="576"/>
      <c r="K2962" s="576"/>
      <c r="L2962" s="308"/>
      <c r="M2962" s="308"/>
      <c r="N2962" s="308"/>
      <c r="O2962" s="308"/>
      <c r="P2962" s="308"/>
      <c r="Q2962" s="308"/>
      <c r="R2962" s="308"/>
      <c r="S2962" s="308"/>
      <c r="T2962" s="308"/>
      <c r="U2962" s="308"/>
      <c r="V2962" s="308"/>
      <c r="W2962" s="308"/>
      <c r="X2962" s="308"/>
      <c r="Y2962" s="308"/>
      <c r="Z2962" s="308"/>
    </row>
    <row r="2963" spans="1:26" ht="25.5" outlineLevel="1">
      <c r="A2963" s="372">
        <f t="shared" si="128"/>
        <v>2836</v>
      </c>
      <c r="B2963" s="176" t="s">
        <v>6180</v>
      </c>
      <c r="C2963" s="294" t="s">
        <v>126</v>
      </c>
      <c r="D2963" s="111">
        <v>730</v>
      </c>
      <c r="E2963" s="111">
        <f t="shared" ref="E2963:E2966" si="133">D2963/2</f>
        <v>365</v>
      </c>
      <c r="F2963" s="111"/>
      <c r="G2963" s="111">
        <f t="shared" ref="G2963:G2966" si="134">D2963/2</f>
        <v>365</v>
      </c>
      <c r="H2963" s="389"/>
      <c r="I2963" s="576"/>
      <c r="J2963" s="576"/>
      <c r="K2963" s="576"/>
      <c r="L2963" s="308"/>
      <c r="M2963" s="308"/>
      <c r="N2963" s="308"/>
      <c r="O2963" s="308"/>
      <c r="P2963" s="308"/>
      <c r="Q2963" s="308"/>
      <c r="R2963" s="308"/>
      <c r="S2963" s="308"/>
      <c r="T2963" s="308"/>
      <c r="U2963" s="308"/>
      <c r="V2963" s="308"/>
      <c r="W2963" s="308"/>
      <c r="X2963" s="308"/>
      <c r="Y2963" s="308"/>
      <c r="Z2963" s="308"/>
    </row>
    <row r="2964" spans="1:26" ht="15" outlineLevel="1">
      <c r="A2964" s="372">
        <f t="shared" si="128"/>
        <v>2837</v>
      </c>
      <c r="B2964" s="176" t="s">
        <v>6181</v>
      </c>
      <c r="C2964" s="294" t="s">
        <v>126</v>
      </c>
      <c r="D2964" s="111">
        <v>2000</v>
      </c>
      <c r="E2964" s="111">
        <f t="shared" si="133"/>
        <v>1000</v>
      </c>
      <c r="F2964" s="111"/>
      <c r="G2964" s="111">
        <f t="shared" si="134"/>
        <v>1000</v>
      </c>
      <c r="H2964" s="389"/>
      <c r="I2964" s="576"/>
      <c r="J2964" s="576"/>
      <c r="K2964" s="576"/>
      <c r="L2964" s="308"/>
      <c r="M2964" s="308"/>
      <c r="N2964" s="308"/>
      <c r="O2964" s="308"/>
      <c r="P2964" s="308"/>
      <c r="Q2964" s="308"/>
      <c r="R2964" s="308"/>
      <c r="S2964" s="308"/>
      <c r="T2964" s="308"/>
      <c r="U2964" s="308"/>
      <c r="V2964" s="308"/>
      <c r="W2964" s="308"/>
      <c r="X2964" s="308"/>
      <c r="Y2964" s="308"/>
      <c r="Z2964" s="308"/>
    </row>
    <row r="2965" spans="1:26" ht="25.5" outlineLevel="1">
      <c r="A2965" s="372">
        <f t="shared" si="128"/>
        <v>2838</v>
      </c>
      <c r="B2965" s="176" t="s">
        <v>6182</v>
      </c>
      <c r="C2965" s="294" t="s">
        <v>126</v>
      </c>
      <c r="D2965" s="111">
        <v>6000</v>
      </c>
      <c r="E2965" s="111">
        <f t="shared" si="133"/>
        <v>3000</v>
      </c>
      <c r="F2965" s="111"/>
      <c r="G2965" s="111">
        <f t="shared" si="134"/>
        <v>3000</v>
      </c>
      <c r="H2965" s="389"/>
      <c r="I2965" s="576"/>
      <c r="J2965" s="576"/>
      <c r="K2965" s="576"/>
      <c r="L2965" s="308"/>
      <c r="M2965" s="308"/>
      <c r="N2965" s="308"/>
      <c r="O2965" s="308"/>
      <c r="P2965" s="308"/>
      <c r="Q2965" s="308"/>
      <c r="R2965" s="308"/>
      <c r="S2965" s="308"/>
      <c r="T2965" s="308"/>
      <c r="U2965" s="308"/>
      <c r="V2965" s="308"/>
      <c r="W2965" s="308"/>
      <c r="X2965" s="308"/>
      <c r="Y2965" s="308"/>
      <c r="Z2965" s="308"/>
    </row>
    <row r="2966" spans="1:26" ht="15" outlineLevel="1">
      <c r="A2966" s="372">
        <f t="shared" si="128"/>
        <v>2839</v>
      </c>
      <c r="B2966" s="176" t="s">
        <v>6183</v>
      </c>
      <c r="C2966" s="294" t="s">
        <v>126</v>
      </c>
      <c r="D2966" s="111">
        <v>400</v>
      </c>
      <c r="E2966" s="111">
        <f t="shared" si="133"/>
        <v>200</v>
      </c>
      <c r="F2966" s="111"/>
      <c r="G2966" s="111">
        <f t="shared" si="134"/>
        <v>200</v>
      </c>
      <c r="H2966" s="389"/>
      <c r="I2966" s="576"/>
      <c r="J2966" s="576"/>
      <c r="K2966" s="576"/>
      <c r="L2966" s="308"/>
      <c r="M2966" s="308"/>
      <c r="N2966" s="308"/>
      <c r="O2966" s="308"/>
      <c r="P2966" s="308"/>
      <c r="Q2966" s="308"/>
      <c r="R2966" s="308"/>
      <c r="S2966" s="308"/>
      <c r="T2966" s="308"/>
      <c r="U2966" s="308"/>
      <c r="V2966" s="308"/>
      <c r="W2966" s="308"/>
      <c r="X2966" s="308"/>
      <c r="Y2966" s="308"/>
      <c r="Z2966" s="308"/>
    </row>
    <row r="2967" spans="1:26" ht="25.5" outlineLevel="1">
      <c r="A2967" s="372">
        <f t="shared" si="128"/>
        <v>2840</v>
      </c>
      <c r="B2967" s="102" t="s">
        <v>6184</v>
      </c>
      <c r="C2967" s="291" t="s">
        <v>126</v>
      </c>
      <c r="D2967" s="170">
        <v>365</v>
      </c>
      <c r="E2967" s="111">
        <v>182</v>
      </c>
      <c r="F2967" s="111"/>
      <c r="G2967" s="111">
        <v>183</v>
      </c>
      <c r="H2967" s="389"/>
      <c r="I2967" s="576"/>
      <c r="J2967" s="576"/>
      <c r="K2967" s="576"/>
      <c r="L2967" s="319"/>
      <c r="M2967" s="319"/>
      <c r="N2967" s="319"/>
      <c r="O2967" s="319"/>
      <c r="P2967" s="319"/>
      <c r="Q2967" s="319"/>
      <c r="R2967" s="319"/>
      <c r="S2967" s="319"/>
      <c r="T2967" s="319"/>
      <c r="U2967" s="319"/>
      <c r="V2967" s="319"/>
      <c r="W2967" s="319"/>
      <c r="X2967" s="319"/>
      <c r="Y2967" s="319"/>
      <c r="Z2967" s="319"/>
    </row>
    <row r="2968" spans="1:26" ht="15" outlineLevel="1">
      <c r="A2968" s="372">
        <f t="shared" si="128"/>
        <v>2841</v>
      </c>
      <c r="B2968" s="176" t="s">
        <v>6185</v>
      </c>
      <c r="C2968" s="294" t="s">
        <v>126</v>
      </c>
      <c r="D2968" s="111">
        <v>2000</v>
      </c>
      <c r="E2968" s="111">
        <f t="shared" ref="E2968:E2969" si="135">D2968/2</f>
        <v>1000</v>
      </c>
      <c r="F2968" s="111"/>
      <c r="G2968" s="111">
        <f t="shared" ref="G2968:G2969" si="136">D2968/2</f>
        <v>1000</v>
      </c>
      <c r="H2968" s="389"/>
      <c r="I2968" s="576" t="s">
        <v>4346</v>
      </c>
      <c r="J2968" s="576" t="s">
        <v>21</v>
      </c>
      <c r="K2968" s="576" t="s">
        <v>6022</v>
      </c>
      <c r="L2968" s="308"/>
      <c r="M2968" s="308"/>
      <c r="N2968" s="308"/>
      <c r="O2968" s="308"/>
      <c r="P2968" s="308"/>
      <c r="Q2968" s="308"/>
      <c r="R2968" s="308"/>
      <c r="S2968" s="308"/>
      <c r="T2968" s="308"/>
      <c r="U2968" s="308"/>
      <c r="V2968" s="308"/>
      <c r="W2968" s="308"/>
      <c r="X2968" s="308"/>
      <c r="Y2968" s="308"/>
      <c r="Z2968" s="308"/>
    </row>
    <row r="2969" spans="1:26" ht="25.5" outlineLevel="1">
      <c r="A2969" s="372">
        <f t="shared" si="128"/>
        <v>2842</v>
      </c>
      <c r="B2969" s="176" t="s">
        <v>6186</v>
      </c>
      <c r="C2969" s="294" t="s">
        <v>126</v>
      </c>
      <c r="D2969" s="111">
        <v>5840</v>
      </c>
      <c r="E2969" s="111">
        <f t="shared" si="135"/>
        <v>2920</v>
      </c>
      <c r="F2969" s="111"/>
      <c r="G2969" s="111">
        <f t="shared" si="136"/>
        <v>2920</v>
      </c>
      <c r="H2969" s="389"/>
      <c r="I2969" s="576"/>
      <c r="J2969" s="576"/>
      <c r="K2969" s="576"/>
      <c r="L2969" s="308"/>
      <c r="M2969" s="308"/>
      <c r="N2969" s="308"/>
      <c r="O2969" s="308"/>
      <c r="P2969" s="308"/>
      <c r="Q2969" s="308"/>
      <c r="R2969" s="308"/>
      <c r="S2969" s="308"/>
      <c r="T2969" s="308"/>
      <c r="U2969" s="308"/>
      <c r="V2969" s="308"/>
      <c r="W2969" s="308"/>
      <c r="X2969" s="308"/>
      <c r="Y2969" s="308"/>
      <c r="Z2969" s="308"/>
    </row>
    <row r="2970" spans="1:26" ht="25.5" outlineLevel="1">
      <c r="A2970" s="372">
        <f t="shared" si="128"/>
        <v>2843</v>
      </c>
      <c r="B2970" s="176" t="s">
        <v>6187</v>
      </c>
      <c r="C2970" s="294" t="s">
        <v>126</v>
      </c>
      <c r="D2970" s="111">
        <v>1825</v>
      </c>
      <c r="E2970" s="111">
        <v>912</v>
      </c>
      <c r="F2970" s="111"/>
      <c r="G2970" s="111">
        <v>913</v>
      </c>
      <c r="H2970" s="389"/>
      <c r="I2970" s="576"/>
      <c r="J2970" s="576"/>
      <c r="K2970" s="576"/>
      <c r="L2970" s="308"/>
      <c r="M2970" s="308"/>
      <c r="N2970" s="308"/>
      <c r="O2970" s="308"/>
      <c r="P2970" s="308"/>
      <c r="Q2970" s="308"/>
      <c r="R2970" s="308"/>
      <c r="S2970" s="308"/>
      <c r="T2970" s="308"/>
      <c r="U2970" s="308"/>
      <c r="V2970" s="308"/>
      <c r="W2970" s="308"/>
      <c r="X2970" s="308"/>
      <c r="Y2970" s="308"/>
      <c r="Z2970" s="308"/>
    </row>
    <row r="2971" spans="1:26" ht="25.5" outlineLevel="1">
      <c r="A2971" s="372">
        <f t="shared" si="128"/>
        <v>2844</v>
      </c>
      <c r="B2971" s="176" t="s">
        <v>6188</v>
      </c>
      <c r="C2971" s="294" t="s">
        <v>126</v>
      </c>
      <c r="D2971" s="111">
        <v>1460</v>
      </c>
      <c r="E2971" s="111">
        <f t="shared" ref="E2971:E2972" si="137">D2971/2</f>
        <v>730</v>
      </c>
      <c r="F2971" s="111"/>
      <c r="G2971" s="111">
        <f t="shared" ref="G2971:G2972" si="138">D2971/2</f>
        <v>730</v>
      </c>
      <c r="H2971" s="389"/>
      <c r="I2971" s="576"/>
      <c r="J2971" s="576"/>
      <c r="K2971" s="576"/>
      <c r="L2971" s="308"/>
      <c r="M2971" s="308"/>
      <c r="N2971" s="308"/>
      <c r="O2971" s="308"/>
      <c r="P2971" s="308"/>
      <c r="Q2971" s="308"/>
      <c r="R2971" s="308"/>
      <c r="S2971" s="308"/>
      <c r="T2971" s="308"/>
      <c r="U2971" s="308"/>
      <c r="V2971" s="308"/>
      <c r="W2971" s="308"/>
      <c r="X2971" s="308"/>
      <c r="Y2971" s="308"/>
      <c r="Z2971" s="308"/>
    </row>
    <row r="2972" spans="1:26" ht="25.5" outlineLevel="1">
      <c r="A2972" s="372">
        <f t="shared" si="128"/>
        <v>2845</v>
      </c>
      <c r="B2972" s="176" t="s">
        <v>6189</v>
      </c>
      <c r="C2972" s="294" t="s">
        <v>126</v>
      </c>
      <c r="D2972" s="111">
        <v>1460</v>
      </c>
      <c r="E2972" s="111">
        <f t="shared" si="137"/>
        <v>730</v>
      </c>
      <c r="F2972" s="111"/>
      <c r="G2972" s="111">
        <f t="shared" si="138"/>
        <v>730</v>
      </c>
      <c r="H2972" s="389"/>
      <c r="I2972" s="576"/>
      <c r="J2972" s="576"/>
      <c r="K2972" s="576"/>
      <c r="L2972" s="308"/>
      <c r="M2972" s="308"/>
      <c r="N2972" s="308"/>
      <c r="O2972" s="308"/>
      <c r="P2972" s="308"/>
      <c r="Q2972" s="308"/>
      <c r="R2972" s="308"/>
      <c r="S2972" s="308"/>
      <c r="T2972" s="308"/>
      <c r="U2972" s="308"/>
      <c r="V2972" s="308"/>
      <c r="W2972" s="308"/>
      <c r="X2972" s="308"/>
      <c r="Y2972" s="308"/>
      <c r="Z2972" s="308"/>
    </row>
    <row r="2973" spans="1:26" ht="25.5" outlineLevel="1">
      <c r="A2973" s="372">
        <f t="shared" si="128"/>
        <v>2846</v>
      </c>
      <c r="B2973" s="176" t="s">
        <v>6190</v>
      </c>
      <c r="C2973" s="294" t="s">
        <v>126</v>
      </c>
      <c r="D2973" s="111">
        <v>1095</v>
      </c>
      <c r="E2973" s="111">
        <v>547</v>
      </c>
      <c r="F2973" s="111"/>
      <c r="G2973" s="111">
        <v>548</v>
      </c>
      <c r="H2973" s="389"/>
      <c r="I2973" s="576"/>
      <c r="J2973" s="576"/>
      <c r="K2973" s="576"/>
      <c r="L2973" s="308"/>
      <c r="M2973" s="308"/>
      <c r="N2973" s="308"/>
      <c r="O2973" s="308"/>
      <c r="P2973" s="308"/>
      <c r="Q2973" s="308"/>
      <c r="R2973" s="308"/>
      <c r="S2973" s="308"/>
      <c r="T2973" s="308"/>
      <c r="U2973" s="308"/>
      <c r="V2973" s="308"/>
      <c r="W2973" s="308"/>
      <c r="X2973" s="308"/>
      <c r="Y2973" s="308"/>
      <c r="Z2973" s="308"/>
    </row>
    <row r="2974" spans="1:26" ht="25.5" outlineLevel="1">
      <c r="A2974" s="372">
        <f t="shared" si="128"/>
        <v>2847</v>
      </c>
      <c r="B2974" s="176" t="s">
        <v>6191</v>
      </c>
      <c r="C2974" s="294" t="s">
        <v>126</v>
      </c>
      <c r="D2974" s="111">
        <v>2920</v>
      </c>
      <c r="E2974" s="111">
        <f t="shared" ref="E2974:E3000" si="139">D2974/2</f>
        <v>1460</v>
      </c>
      <c r="F2974" s="111"/>
      <c r="G2974" s="111">
        <f t="shared" ref="G2974:G3000" si="140">D2974/2</f>
        <v>1460</v>
      </c>
      <c r="H2974" s="389"/>
      <c r="I2974" s="576"/>
      <c r="J2974" s="576"/>
      <c r="K2974" s="576"/>
      <c r="L2974" s="308"/>
      <c r="M2974" s="308"/>
      <c r="N2974" s="308"/>
      <c r="O2974" s="308"/>
      <c r="P2974" s="308"/>
      <c r="Q2974" s="308"/>
      <c r="R2974" s="308"/>
      <c r="S2974" s="308"/>
      <c r="T2974" s="308"/>
      <c r="U2974" s="308"/>
      <c r="V2974" s="308"/>
      <c r="W2974" s="308"/>
      <c r="X2974" s="308"/>
      <c r="Y2974" s="308"/>
      <c r="Z2974" s="308"/>
    </row>
    <row r="2975" spans="1:26" ht="25.5" outlineLevel="1">
      <c r="A2975" s="372">
        <f t="shared" si="128"/>
        <v>2848</v>
      </c>
      <c r="B2975" s="176" t="s">
        <v>6192</v>
      </c>
      <c r="C2975" s="294" t="s">
        <v>126</v>
      </c>
      <c r="D2975" s="111">
        <v>730</v>
      </c>
      <c r="E2975" s="111">
        <f t="shared" si="139"/>
        <v>365</v>
      </c>
      <c r="F2975" s="111"/>
      <c r="G2975" s="111">
        <f t="shared" si="140"/>
        <v>365</v>
      </c>
      <c r="H2975" s="389"/>
      <c r="I2975" s="576"/>
      <c r="J2975" s="576"/>
      <c r="K2975" s="576"/>
      <c r="L2975" s="308"/>
      <c r="M2975" s="308"/>
      <c r="N2975" s="308"/>
      <c r="O2975" s="308"/>
      <c r="P2975" s="308"/>
      <c r="Q2975" s="308"/>
      <c r="R2975" s="308"/>
      <c r="S2975" s="308"/>
      <c r="T2975" s="308"/>
      <c r="U2975" s="308"/>
      <c r="V2975" s="308"/>
      <c r="W2975" s="308"/>
      <c r="X2975" s="308"/>
      <c r="Y2975" s="308"/>
      <c r="Z2975" s="308"/>
    </row>
    <row r="2976" spans="1:26" ht="25.5" outlineLevel="1">
      <c r="A2976" s="372">
        <f t="shared" si="128"/>
        <v>2849</v>
      </c>
      <c r="B2976" s="176" t="s">
        <v>6193</v>
      </c>
      <c r="C2976" s="294" t="s">
        <v>126</v>
      </c>
      <c r="D2976" s="111">
        <v>1460</v>
      </c>
      <c r="E2976" s="111">
        <f t="shared" si="139"/>
        <v>730</v>
      </c>
      <c r="F2976" s="111"/>
      <c r="G2976" s="111">
        <f t="shared" si="140"/>
        <v>730</v>
      </c>
      <c r="H2976" s="389"/>
      <c r="I2976" s="576"/>
      <c r="J2976" s="576"/>
      <c r="K2976" s="576"/>
      <c r="L2976" s="308"/>
      <c r="M2976" s="308"/>
      <c r="N2976" s="308"/>
      <c r="O2976" s="308"/>
      <c r="P2976" s="308"/>
      <c r="Q2976" s="308"/>
      <c r="R2976" s="308"/>
      <c r="S2976" s="308"/>
      <c r="T2976" s="308"/>
      <c r="U2976" s="308"/>
      <c r="V2976" s="308"/>
      <c r="W2976" s="308"/>
      <c r="X2976" s="308"/>
      <c r="Y2976" s="308"/>
      <c r="Z2976" s="308"/>
    </row>
    <row r="2977" spans="1:26" ht="15" outlineLevel="1">
      <c r="A2977" s="372">
        <f t="shared" si="128"/>
        <v>2850</v>
      </c>
      <c r="B2977" s="176" t="s">
        <v>6194</v>
      </c>
      <c r="C2977" s="294" t="s">
        <v>126</v>
      </c>
      <c r="D2977" s="111">
        <v>180</v>
      </c>
      <c r="E2977" s="111">
        <f t="shared" si="139"/>
        <v>90</v>
      </c>
      <c r="F2977" s="111"/>
      <c r="G2977" s="111">
        <f t="shared" si="140"/>
        <v>90</v>
      </c>
      <c r="H2977" s="389"/>
      <c r="I2977" s="576"/>
      <c r="J2977" s="576"/>
      <c r="K2977" s="576"/>
      <c r="L2977" s="308"/>
      <c r="M2977" s="308"/>
      <c r="N2977" s="308"/>
      <c r="O2977" s="308"/>
      <c r="P2977" s="308"/>
      <c r="Q2977" s="308"/>
      <c r="R2977" s="308"/>
      <c r="S2977" s="308"/>
      <c r="T2977" s="308"/>
      <c r="U2977" s="308"/>
      <c r="V2977" s="308"/>
      <c r="W2977" s="308"/>
      <c r="X2977" s="308"/>
      <c r="Y2977" s="308"/>
      <c r="Z2977" s="308"/>
    </row>
    <row r="2978" spans="1:26" ht="25.5" outlineLevel="1">
      <c r="A2978" s="372">
        <f t="shared" si="128"/>
        <v>2851</v>
      </c>
      <c r="B2978" s="176" t="s">
        <v>6195</v>
      </c>
      <c r="C2978" s="294" t="s">
        <v>126</v>
      </c>
      <c r="D2978" s="111">
        <v>372</v>
      </c>
      <c r="E2978" s="111">
        <f t="shared" si="139"/>
        <v>186</v>
      </c>
      <c r="F2978" s="111"/>
      <c r="G2978" s="111">
        <f t="shared" si="140"/>
        <v>186</v>
      </c>
      <c r="H2978" s="389"/>
      <c r="I2978" s="576"/>
      <c r="J2978" s="576"/>
      <c r="K2978" s="576"/>
      <c r="L2978" s="308"/>
      <c r="M2978" s="308"/>
      <c r="N2978" s="308"/>
      <c r="O2978" s="308"/>
      <c r="P2978" s="308"/>
      <c r="Q2978" s="308"/>
      <c r="R2978" s="308"/>
      <c r="S2978" s="308"/>
      <c r="T2978" s="308"/>
      <c r="U2978" s="308"/>
      <c r="V2978" s="308"/>
      <c r="W2978" s="308"/>
      <c r="X2978" s="308"/>
      <c r="Y2978" s="308"/>
      <c r="Z2978" s="308"/>
    </row>
    <row r="2979" spans="1:26" ht="38.25" outlineLevel="1">
      <c r="A2979" s="372">
        <f t="shared" si="128"/>
        <v>2852</v>
      </c>
      <c r="B2979" s="176" t="s">
        <v>6196</v>
      </c>
      <c r="C2979" s="294" t="s">
        <v>126</v>
      </c>
      <c r="D2979" s="111">
        <v>100</v>
      </c>
      <c r="E2979" s="111">
        <f t="shared" si="139"/>
        <v>50</v>
      </c>
      <c r="F2979" s="111"/>
      <c r="G2979" s="111">
        <f t="shared" si="140"/>
        <v>50</v>
      </c>
      <c r="H2979" s="389"/>
      <c r="I2979" s="576"/>
      <c r="J2979" s="576"/>
      <c r="K2979" s="576"/>
      <c r="L2979" s="308"/>
      <c r="M2979" s="308"/>
      <c r="N2979" s="308"/>
      <c r="O2979" s="308"/>
      <c r="P2979" s="308"/>
      <c r="Q2979" s="308"/>
      <c r="R2979" s="308"/>
      <c r="S2979" s="308"/>
      <c r="T2979" s="308"/>
      <c r="U2979" s="308"/>
      <c r="V2979" s="308"/>
      <c r="W2979" s="308"/>
      <c r="X2979" s="308"/>
      <c r="Y2979" s="308"/>
      <c r="Z2979" s="308"/>
    </row>
    <row r="2980" spans="1:26" ht="25.5" outlineLevel="1">
      <c r="A2980" s="372">
        <f t="shared" si="128"/>
        <v>2853</v>
      </c>
      <c r="B2980" s="176" t="s">
        <v>6197</v>
      </c>
      <c r="C2980" s="294" t="s">
        <v>126</v>
      </c>
      <c r="D2980" s="111">
        <v>2700</v>
      </c>
      <c r="E2980" s="111">
        <f t="shared" si="139"/>
        <v>1350</v>
      </c>
      <c r="F2980" s="111"/>
      <c r="G2980" s="111">
        <f t="shared" si="140"/>
        <v>1350</v>
      </c>
      <c r="H2980" s="389"/>
      <c r="I2980" s="576"/>
      <c r="J2980" s="576"/>
      <c r="K2980" s="576"/>
      <c r="L2980" s="308"/>
      <c r="M2980" s="308"/>
      <c r="N2980" s="308"/>
      <c r="O2980" s="308"/>
      <c r="P2980" s="308"/>
      <c r="Q2980" s="308"/>
      <c r="R2980" s="308"/>
      <c r="S2980" s="308"/>
      <c r="T2980" s="308"/>
      <c r="U2980" s="308"/>
      <c r="V2980" s="308"/>
      <c r="W2980" s="308"/>
      <c r="X2980" s="308"/>
      <c r="Y2980" s="308"/>
      <c r="Z2980" s="308"/>
    </row>
    <row r="2981" spans="1:26" ht="15" outlineLevel="1">
      <c r="A2981" s="372">
        <f t="shared" si="128"/>
        <v>2854</v>
      </c>
      <c r="B2981" s="176" t="s">
        <v>6198</v>
      </c>
      <c r="C2981" s="294" t="s">
        <v>126</v>
      </c>
      <c r="D2981" s="111">
        <v>150</v>
      </c>
      <c r="E2981" s="111">
        <f t="shared" si="139"/>
        <v>75</v>
      </c>
      <c r="F2981" s="111"/>
      <c r="G2981" s="111">
        <f t="shared" si="140"/>
        <v>75</v>
      </c>
      <c r="H2981" s="389"/>
      <c r="I2981" s="576"/>
      <c r="J2981" s="576"/>
      <c r="K2981" s="576"/>
      <c r="L2981" s="308"/>
      <c r="M2981" s="308"/>
      <c r="N2981" s="308"/>
      <c r="O2981" s="308"/>
      <c r="P2981" s="308"/>
      <c r="Q2981" s="308"/>
      <c r="R2981" s="308"/>
      <c r="S2981" s="308"/>
      <c r="T2981" s="308"/>
      <c r="U2981" s="308"/>
      <c r="V2981" s="308"/>
      <c r="W2981" s="308"/>
      <c r="X2981" s="308"/>
      <c r="Y2981" s="308"/>
      <c r="Z2981" s="308"/>
    </row>
    <row r="2982" spans="1:26" ht="25.5" outlineLevel="1">
      <c r="A2982" s="372">
        <f t="shared" si="128"/>
        <v>2855</v>
      </c>
      <c r="B2982" s="176" t="s">
        <v>6199</v>
      </c>
      <c r="C2982" s="294" t="s">
        <v>126</v>
      </c>
      <c r="D2982" s="111">
        <v>60</v>
      </c>
      <c r="E2982" s="111">
        <f t="shared" si="139"/>
        <v>30</v>
      </c>
      <c r="F2982" s="111"/>
      <c r="G2982" s="111">
        <f t="shared" si="140"/>
        <v>30</v>
      </c>
      <c r="H2982" s="389"/>
      <c r="I2982" s="576"/>
      <c r="J2982" s="576"/>
      <c r="K2982" s="576"/>
      <c r="L2982" s="308"/>
      <c r="M2982" s="308"/>
      <c r="N2982" s="308"/>
      <c r="O2982" s="308"/>
      <c r="P2982" s="308"/>
      <c r="Q2982" s="308"/>
      <c r="R2982" s="308"/>
      <c r="S2982" s="308"/>
      <c r="T2982" s="308"/>
      <c r="U2982" s="308"/>
      <c r="V2982" s="308"/>
      <c r="W2982" s="308"/>
      <c r="X2982" s="308"/>
      <c r="Y2982" s="308"/>
      <c r="Z2982" s="308"/>
    </row>
    <row r="2983" spans="1:26" ht="15" outlineLevel="1">
      <c r="A2983" s="372">
        <f t="shared" si="128"/>
        <v>2856</v>
      </c>
      <c r="B2983" s="176" t="s">
        <v>6200</v>
      </c>
      <c r="C2983" s="294" t="s">
        <v>126</v>
      </c>
      <c r="D2983" s="111">
        <v>500</v>
      </c>
      <c r="E2983" s="111">
        <f t="shared" si="139"/>
        <v>250</v>
      </c>
      <c r="F2983" s="111"/>
      <c r="G2983" s="111">
        <f t="shared" si="140"/>
        <v>250</v>
      </c>
      <c r="H2983" s="389"/>
      <c r="I2983" s="576"/>
      <c r="J2983" s="576"/>
      <c r="K2983" s="576"/>
      <c r="L2983" s="308"/>
      <c r="M2983" s="308"/>
      <c r="N2983" s="308"/>
      <c r="O2983" s="308"/>
      <c r="P2983" s="308"/>
      <c r="Q2983" s="308"/>
      <c r="R2983" s="308"/>
      <c r="S2983" s="308"/>
      <c r="T2983" s="308"/>
      <c r="U2983" s="308"/>
      <c r="V2983" s="308"/>
      <c r="W2983" s="308"/>
      <c r="X2983" s="308"/>
      <c r="Y2983" s="308"/>
      <c r="Z2983" s="308"/>
    </row>
    <row r="2984" spans="1:26" ht="15" outlineLevel="1">
      <c r="A2984" s="372">
        <f t="shared" si="128"/>
        <v>2857</v>
      </c>
      <c r="B2984" s="176" t="s">
        <v>6201</v>
      </c>
      <c r="C2984" s="294" t="s">
        <v>126</v>
      </c>
      <c r="D2984" s="111">
        <v>300</v>
      </c>
      <c r="E2984" s="111">
        <f t="shared" si="139"/>
        <v>150</v>
      </c>
      <c r="F2984" s="111"/>
      <c r="G2984" s="111">
        <f t="shared" si="140"/>
        <v>150</v>
      </c>
      <c r="H2984" s="389"/>
      <c r="I2984" s="576"/>
      <c r="J2984" s="576"/>
      <c r="K2984" s="576"/>
      <c r="L2984" s="308"/>
      <c r="M2984" s="308"/>
      <c r="N2984" s="308"/>
      <c r="O2984" s="308"/>
      <c r="P2984" s="308"/>
      <c r="Q2984" s="308"/>
      <c r="R2984" s="308"/>
      <c r="S2984" s="308"/>
      <c r="T2984" s="308"/>
      <c r="U2984" s="308"/>
      <c r="V2984" s="308"/>
      <c r="W2984" s="308"/>
      <c r="X2984" s="308"/>
      <c r="Y2984" s="308"/>
      <c r="Z2984" s="308"/>
    </row>
    <row r="2985" spans="1:26" ht="38.25" outlineLevel="1">
      <c r="A2985" s="372">
        <f t="shared" si="128"/>
        <v>2858</v>
      </c>
      <c r="B2985" s="176" t="s">
        <v>6202</v>
      </c>
      <c r="C2985" s="294" t="s">
        <v>126</v>
      </c>
      <c r="D2985" s="111">
        <v>62</v>
      </c>
      <c r="E2985" s="111">
        <f t="shared" si="139"/>
        <v>31</v>
      </c>
      <c r="F2985" s="111"/>
      <c r="G2985" s="111">
        <f t="shared" si="140"/>
        <v>31</v>
      </c>
      <c r="H2985" s="389"/>
      <c r="I2985" s="576"/>
      <c r="J2985" s="576"/>
      <c r="K2985" s="576"/>
      <c r="L2985" s="308"/>
      <c r="M2985" s="308"/>
      <c r="N2985" s="308"/>
      <c r="O2985" s="308"/>
      <c r="P2985" s="308"/>
      <c r="Q2985" s="308"/>
      <c r="R2985" s="308"/>
      <c r="S2985" s="308"/>
      <c r="T2985" s="308"/>
      <c r="U2985" s="308"/>
      <c r="V2985" s="308"/>
      <c r="W2985" s="308"/>
      <c r="X2985" s="308"/>
      <c r="Y2985" s="308"/>
      <c r="Z2985" s="308"/>
    </row>
    <row r="2986" spans="1:26" ht="15" outlineLevel="1">
      <c r="A2986" s="372">
        <f t="shared" si="128"/>
        <v>2859</v>
      </c>
      <c r="B2986" s="176" t="s">
        <v>6203</v>
      </c>
      <c r="C2986" s="294" t="s">
        <v>126</v>
      </c>
      <c r="D2986" s="111">
        <v>500</v>
      </c>
      <c r="E2986" s="111">
        <f t="shared" si="139"/>
        <v>250</v>
      </c>
      <c r="F2986" s="111"/>
      <c r="G2986" s="111">
        <f t="shared" si="140"/>
        <v>250</v>
      </c>
      <c r="H2986" s="389"/>
      <c r="I2986" s="576"/>
      <c r="J2986" s="576"/>
      <c r="K2986" s="576"/>
      <c r="L2986" s="308"/>
      <c r="M2986" s="308"/>
      <c r="N2986" s="308"/>
      <c r="O2986" s="308"/>
      <c r="P2986" s="308"/>
      <c r="Q2986" s="308"/>
      <c r="R2986" s="308"/>
      <c r="S2986" s="308"/>
      <c r="T2986" s="308"/>
      <c r="U2986" s="308"/>
      <c r="V2986" s="308"/>
      <c r="W2986" s="308"/>
      <c r="X2986" s="308"/>
      <c r="Y2986" s="308"/>
      <c r="Z2986" s="308"/>
    </row>
    <row r="2987" spans="1:26" ht="15" outlineLevel="1">
      <c r="A2987" s="372">
        <f t="shared" si="128"/>
        <v>2860</v>
      </c>
      <c r="B2987" s="176" t="s">
        <v>6204</v>
      </c>
      <c r="C2987" s="294" t="s">
        <v>126</v>
      </c>
      <c r="D2987" s="111">
        <v>200</v>
      </c>
      <c r="E2987" s="111">
        <f t="shared" si="139"/>
        <v>100</v>
      </c>
      <c r="F2987" s="111"/>
      <c r="G2987" s="111">
        <f t="shared" si="140"/>
        <v>100</v>
      </c>
      <c r="H2987" s="389"/>
      <c r="I2987" s="576"/>
      <c r="J2987" s="576"/>
      <c r="K2987" s="576"/>
      <c r="L2987" s="308"/>
      <c r="M2987" s="308"/>
      <c r="N2987" s="308"/>
      <c r="O2987" s="308"/>
      <c r="P2987" s="308"/>
      <c r="Q2987" s="308"/>
      <c r="R2987" s="308"/>
      <c r="S2987" s="308"/>
      <c r="T2987" s="308"/>
      <c r="U2987" s="308"/>
      <c r="V2987" s="308"/>
      <c r="W2987" s="308"/>
      <c r="X2987" s="308"/>
      <c r="Y2987" s="308"/>
      <c r="Z2987" s="308"/>
    </row>
    <row r="2988" spans="1:26" ht="25.5" outlineLevel="1">
      <c r="A2988" s="372">
        <f t="shared" si="128"/>
        <v>2861</v>
      </c>
      <c r="B2988" s="176" t="s">
        <v>6205</v>
      </c>
      <c r="C2988" s="294" t="s">
        <v>126</v>
      </c>
      <c r="D2988" s="111">
        <v>200</v>
      </c>
      <c r="E2988" s="111">
        <f t="shared" si="139"/>
        <v>100</v>
      </c>
      <c r="F2988" s="111"/>
      <c r="G2988" s="111">
        <f t="shared" si="140"/>
        <v>100</v>
      </c>
      <c r="H2988" s="389"/>
      <c r="I2988" s="576"/>
      <c r="J2988" s="576"/>
      <c r="K2988" s="576"/>
      <c r="L2988" s="308"/>
      <c r="M2988" s="308"/>
      <c r="N2988" s="308"/>
      <c r="O2988" s="308"/>
      <c r="P2988" s="308"/>
      <c r="Q2988" s="308"/>
      <c r="R2988" s="308"/>
      <c r="S2988" s="308"/>
      <c r="T2988" s="308"/>
      <c r="U2988" s="308"/>
      <c r="V2988" s="308"/>
      <c r="W2988" s="308"/>
      <c r="X2988" s="308"/>
      <c r="Y2988" s="308"/>
      <c r="Z2988" s="308"/>
    </row>
    <row r="2989" spans="1:26" ht="15" outlineLevel="1">
      <c r="A2989" s="372">
        <f t="shared" si="128"/>
        <v>2862</v>
      </c>
      <c r="B2989" s="176" t="s">
        <v>6206</v>
      </c>
      <c r="C2989" s="294" t="s">
        <v>126</v>
      </c>
      <c r="D2989" s="111">
        <v>3000</v>
      </c>
      <c r="E2989" s="111">
        <f t="shared" si="139"/>
        <v>1500</v>
      </c>
      <c r="F2989" s="111"/>
      <c r="G2989" s="111">
        <f t="shared" si="140"/>
        <v>1500</v>
      </c>
      <c r="H2989" s="389"/>
      <c r="I2989" s="576"/>
      <c r="J2989" s="576"/>
      <c r="K2989" s="576"/>
      <c r="L2989" s="308"/>
      <c r="M2989" s="308"/>
      <c r="N2989" s="308"/>
      <c r="O2989" s="308"/>
      <c r="P2989" s="308"/>
      <c r="Q2989" s="308"/>
      <c r="R2989" s="308"/>
      <c r="S2989" s="308"/>
      <c r="T2989" s="308"/>
      <c r="U2989" s="308"/>
      <c r="V2989" s="308"/>
      <c r="W2989" s="308"/>
      <c r="X2989" s="308"/>
      <c r="Y2989" s="308"/>
      <c r="Z2989" s="308"/>
    </row>
    <row r="2990" spans="1:26" ht="25.5" outlineLevel="1">
      <c r="A2990" s="372">
        <f t="shared" si="128"/>
        <v>2863</v>
      </c>
      <c r="B2990" s="176" t="s">
        <v>6207</v>
      </c>
      <c r="C2990" s="294" t="s">
        <v>20</v>
      </c>
      <c r="D2990" s="111">
        <v>6</v>
      </c>
      <c r="E2990" s="111">
        <f t="shared" si="139"/>
        <v>3</v>
      </c>
      <c r="F2990" s="111"/>
      <c r="G2990" s="111">
        <f t="shared" si="140"/>
        <v>3</v>
      </c>
      <c r="H2990" s="389"/>
      <c r="I2990" s="576"/>
      <c r="J2990" s="576"/>
      <c r="K2990" s="576"/>
      <c r="L2990" s="308"/>
      <c r="M2990" s="308"/>
      <c r="N2990" s="308"/>
      <c r="O2990" s="308"/>
      <c r="P2990" s="308"/>
      <c r="Q2990" s="308"/>
      <c r="R2990" s="308"/>
      <c r="S2990" s="308"/>
      <c r="T2990" s="308"/>
      <c r="U2990" s="308"/>
      <c r="V2990" s="308"/>
      <c r="W2990" s="308"/>
      <c r="X2990" s="308"/>
      <c r="Y2990" s="308"/>
      <c r="Z2990" s="308"/>
    </row>
    <row r="2991" spans="1:26" ht="15" outlineLevel="1">
      <c r="A2991" s="372">
        <f t="shared" si="128"/>
        <v>2864</v>
      </c>
      <c r="B2991" s="176" t="s">
        <v>6208</v>
      </c>
      <c r="C2991" s="294" t="s">
        <v>126</v>
      </c>
      <c r="D2991" s="111">
        <v>2000</v>
      </c>
      <c r="E2991" s="111">
        <f t="shared" si="139"/>
        <v>1000</v>
      </c>
      <c r="F2991" s="111"/>
      <c r="G2991" s="111">
        <f t="shared" si="140"/>
        <v>1000</v>
      </c>
      <c r="H2991" s="389"/>
      <c r="I2991" s="576"/>
      <c r="J2991" s="576"/>
      <c r="K2991" s="576"/>
      <c r="L2991" s="308"/>
      <c r="M2991" s="308"/>
      <c r="N2991" s="308"/>
      <c r="O2991" s="308"/>
      <c r="P2991" s="308"/>
      <c r="Q2991" s="308"/>
      <c r="R2991" s="308"/>
      <c r="S2991" s="308"/>
      <c r="T2991" s="308"/>
      <c r="U2991" s="308"/>
      <c r="V2991" s="308"/>
      <c r="W2991" s="308"/>
      <c r="X2991" s="308"/>
      <c r="Y2991" s="308"/>
      <c r="Z2991" s="308"/>
    </row>
    <row r="2992" spans="1:26" ht="15" outlineLevel="1">
      <c r="A2992" s="372">
        <f t="shared" si="128"/>
        <v>2865</v>
      </c>
      <c r="B2992" s="176" t="s">
        <v>6209</v>
      </c>
      <c r="C2992" s="294" t="s">
        <v>126</v>
      </c>
      <c r="D2992" s="111">
        <v>700</v>
      </c>
      <c r="E2992" s="111">
        <f t="shared" si="139"/>
        <v>350</v>
      </c>
      <c r="F2992" s="111"/>
      <c r="G2992" s="111">
        <f t="shared" si="140"/>
        <v>350</v>
      </c>
      <c r="H2992" s="389"/>
      <c r="I2992" s="576"/>
      <c r="J2992" s="576"/>
      <c r="K2992" s="576"/>
      <c r="L2992" s="308"/>
      <c r="M2992" s="308"/>
      <c r="N2992" s="308"/>
      <c r="O2992" s="308"/>
      <c r="P2992" s="308"/>
      <c r="Q2992" s="308"/>
      <c r="R2992" s="308"/>
      <c r="S2992" s="308"/>
      <c r="T2992" s="308"/>
      <c r="U2992" s="308"/>
      <c r="V2992" s="308"/>
      <c r="W2992" s="308"/>
      <c r="X2992" s="308"/>
      <c r="Y2992" s="308"/>
      <c r="Z2992" s="308"/>
    </row>
    <row r="2993" spans="1:26" ht="15" outlineLevel="1">
      <c r="A2993" s="372">
        <f t="shared" si="128"/>
        <v>2866</v>
      </c>
      <c r="B2993" s="176" t="s">
        <v>6210</v>
      </c>
      <c r="C2993" s="294" t="s">
        <v>126</v>
      </c>
      <c r="D2993" s="111">
        <v>6000</v>
      </c>
      <c r="E2993" s="111">
        <f t="shared" si="139"/>
        <v>3000</v>
      </c>
      <c r="F2993" s="111"/>
      <c r="G2993" s="111">
        <f t="shared" si="140"/>
        <v>3000</v>
      </c>
      <c r="H2993" s="389"/>
      <c r="I2993" s="576"/>
      <c r="J2993" s="576"/>
      <c r="K2993" s="576"/>
      <c r="L2993" s="308"/>
      <c r="M2993" s="308"/>
      <c r="N2993" s="308"/>
      <c r="O2993" s="308"/>
      <c r="P2993" s="308"/>
      <c r="Q2993" s="308"/>
      <c r="R2993" s="308"/>
      <c r="S2993" s="308"/>
      <c r="T2993" s="308"/>
      <c r="U2993" s="308"/>
      <c r="V2993" s="308"/>
      <c r="W2993" s="308"/>
      <c r="X2993" s="308"/>
      <c r="Y2993" s="308"/>
      <c r="Z2993" s="308"/>
    </row>
    <row r="2994" spans="1:26" ht="25.5" outlineLevel="1">
      <c r="A2994" s="372">
        <f t="shared" si="128"/>
        <v>2867</v>
      </c>
      <c r="B2994" s="176" t="s">
        <v>6211</v>
      </c>
      <c r="C2994" s="294" t="s">
        <v>126</v>
      </c>
      <c r="D2994" s="111">
        <v>27000</v>
      </c>
      <c r="E2994" s="111">
        <f t="shared" si="139"/>
        <v>13500</v>
      </c>
      <c r="F2994" s="111"/>
      <c r="G2994" s="111">
        <f t="shared" si="140"/>
        <v>13500</v>
      </c>
      <c r="H2994" s="389"/>
      <c r="I2994" s="576"/>
      <c r="J2994" s="576"/>
      <c r="K2994" s="576"/>
      <c r="L2994" s="308"/>
      <c r="M2994" s="308"/>
      <c r="N2994" s="308"/>
      <c r="O2994" s="308"/>
      <c r="P2994" s="308"/>
      <c r="Q2994" s="308"/>
      <c r="R2994" s="308"/>
      <c r="S2994" s="308"/>
      <c r="T2994" s="308"/>
      <c r="U2994" s="308"/>
      <c r="V2994" s="308"/>
      <c r="W2994" s="308"/>
      <c r="X2994" s="308"/>
      <c r="Y2994" s="308"/>
      <c r="Z2994" s="308"/>
    </row>
    <row r="2995" spans="1:26" ht="51" customHeight="1" outlineLevel="1">
      <c r="A2995" s="372">
        <f t="shared" si="128"/>
        <v>2868</v>
      </c>
      <c r="B2995" s="176" t="s">
        <v>6212</v>
      </c>
      <c r="C2995" s="294" t="s">
        <v>126</v>
      </c>
      <c r="D2995" s="111">
        <v>250</v>
      </c>
      <c r="E2995" s="111">
        <f t="shared" si="139"/>
        <v>125</v>
      </c>
      <c r="F2995" s="111"/>
      <c r="G2995" s="111">
        <f t="shared" si="140"/>
        <v>125</v>
      </c>
      <c r="H2995" s="389"/>
      <c r="I2995" s="576"/>
      <c r="J2995" s="576"/>
      <c r="K2995" s="576"/>
      <c r="L2995" s="308"/>
      <c r="M2995" s="308"/>
      <c r="N2995" s="308"/>
      <c r="O2995" s="308"/>
      <c r="P2995" s="308"/>
      <c r="Q2995" s="308"/>
      <c r="R2995" s="308"/>
      <c r="S2995" s="308"/>
      <c r="T2995" s="308"/>
      <c r="U2995" s="308"/>
      <c r="V2995" s="308"/>
      <c r="W2995" s="308"/>
      <c r="X2995" s="308"/>
      <c r="Y2995" s="308"/>
      <c r="Z2995" s="308"/>
    </row>
    <row r="2996" spans="1:26" ht="15" customHeight="1" outlineLevel="1">
      <c r="A2996" s="372">
        <f t="shared" si="128"/>
        <v>2869</v>
      </c>
      <c r="B2996" s="102" t="s">
        <v>6213</v>
      </c>
      <c r="C2996" s="291" t="s">
        <v>126</v>
      </c>
      <c r="D2996" s="170">
        <v>3000</v>
      </c>
      <c r="E2996" s="170">
        <f t="shared" si="139"/>
        <v>1500</v>
      </c>
      <c r="F2996" s="170"/>
      <c r="G2996" s="170">
        <f t="shared" si="140"/>
        <v>1500</v>
      </c>
      <c r="H2996" s="168"/>
      <c r="I2996" s="575" t="s">
        <v>4346</v>
      </c>
      <c r="J2996" s="575" t="s">
        <v>21</v>
      </c>
      <c r="K2996" s="575" t="s">
        <v>6022</v>
      </c>
      <c r="L2996" s="308"/>
      <c r="M2996" s="308"/>
      <c r="N2996" s="308"/>
      <c r="O2996" s="308"/>
      <c r="P2996" s="308"/>
      <c r="Q2996" s="308"/>
      <c r="R2996" s="308"/>
      <c r="S2996" s="308"/>
      <c r="T2996" s="308"/>
      <c r="U2996" s="308"/>
      <c r="V2996" s="308"/>
      <c r="W2996" s="308"/>
      <c r="X2996" s="308"/>
      <c r="Y2996" s="308"/>
      <c r="Z2996" s="308"/>
    </row>
    <row r="2997" spans="1:26" ht="25.5" outlineLevel="1">
      <c r="A2997" s="372">
        <f t="shared" si="128"/>
        <v>2870</v>
      </c>
      <c r="B2997" s="102" t="s">
        <v>6214</v>
      </c>
      <c r="C2997" s="291" t="s">
        <v>126</v>
      </c>
      <c r="D2997" s="170">
        <v>100</v>
      </c>
      <c r="E2997" s="170">
        <f t="shared" si="139"/>
        <v>50</v>
      </c>
      <c r="F2997" s="170"/>
      <c r="G2997" s="170">
        <f t="shared" si="140"/>
        <v>50</v>
      </c>
      <c r="H2997" s="168"/>
      <c r="I2997" s="575"/>
      <c r="J2997" s="575"/>
      <c r="K2997" s="575"/>
      <c r="L2997" s="308"/>
      <c r="M2997" s="308"/>
      <c r="N2997" s="308"/>
      <c r="O2997" s="308"/>
      <c r="P2997" s="308"/>
      <c r="Q2997" s="308"/>
      <c r="R2997" s="308"/>
      <c r="S2997" s="308"/>
      <c r="T2997" s="308"/>
      <c r="U2997" s="308"/>
      <c r="V2997" s="308"/>
      <c r="W2997" s="308"/>
      <c r="X2997" s="308"/>
      <c r="Y2997" s="308"/>
      <c r="Z2997" s="308"/>
    </row>
    <row r="2998" spans="1:26" ht="25.5" outlineLevel="1">
      <c r="A2998" s="372">
        <f t="shared" si="128"/>
        <v>2871</v>
      </c>
      <c r="B2998" s="102" t="s">
        <v>6215</v>
      </c>
      <c r="C2998" s="291" t="s">
        <v>126</v>
      </c>
      <c r="D2998" s="170">
        <v>60</v>
      </c>
      <c r="E2998" s="170">
        <f t="shared" si="139"/>
        <v>30</v>
      </c>
      <c r="F2998" s="170"/>
      <c r="G2998" s="170">
        <f t="shared" si="140"/>
        <v>30</v>
      </c>
      <c r="H2998" s="168"/>
      <c r="I2998" s="575"/>
      <c r="J2998" s="575"/>
      <c r="K2998" s="575"/>
      <c r="L2998" s="308"/>
      <c r="M2998" s="308"/>
      <c r="N2998" s="308"/>
      <c r="O2998" s="308"/>
      <c r="P2998" s="308"/>
      <c r="Q2998" s="308"/>
      <c r="R2998" s="308"/>
      <c r="S2998" s="308"/>
      <c r="T2998" s="308"/>
      <c r="U2998" s="308"/>
      <c r="V2998" s="308"/>
      <c r="W2998" s="308"/>
      <c r="X2998" s="308"/>
      <c r="Y2998" s="308"/>
      <c r="Z2998" s="308"/>
    </row>
    <row r="2999" spans="1:26" ht="15" outlineLevel="1">
      <c r="A2999" s="372">
        <f t="shared" si="128"/>
        <v>2872</v>
      </c>
      <c r="B2999" s="102" t="s">
        <v>6216</v>
      </c>
      <c r="C2999" s="291" t="s">
        <v>126</v>
      </c>
      <c r="D2999" s="170">
        <v>2</v>
      </c>
      <c r="E2999" s="170">
        <f t="shared" si="139"/>
        <v>1</v>
      </c>
      <c r="F2999" s="170"/>
      <c r="G2999" s="170">
        <f t="shared" si="140"/>
        <v>1</v>
      </c>
      <c r="H2999" s="168"/>
      <c r="I2999" s="575"/>
      <c r="J2999" s="575"/>
      <c r="K2999" s="575"/>
      <c r="L2999" s="308"/>
      <c r="M2999" s="308"/>
      <c r="N2999" s="308"/>
      <c r="O2999" s="308"/>
      <c r="P2999" s="308"/>
      <c r="Q2999" s="308"/>
      <c r="R2999" s="308"/>
      <c r="S2999" s="308"/>
      <c r="T2999" s="308"/>
      <c r="U2999" s="308"/>
      <c r="V2999" s="308"/>
      <c r="W2999" s="308"/>
      <c r="X2999" s="308"/>
      <c r="Y2999" s="308"/>
      <c r="Z2999" s="308"/>
    </row>
    <row r="3000" spans="1:26" ht="25.5" outlineLevel="1">
      <c r="A3000" s="372">
        <f t="shared" si="128"/>
        <v>2873</v>
      </c>
      <c r="B3000" s="102" t="s">
        <v>6217</v>
      </c>
      <c r="C3000" s="291" t="s">
        <v>126</v>
      </c>
      <c r="D3000" s="170">
        <v>372</v>
      </c>
      <c r="E3000" s="170">
        <f t="shared" si="139"/>
        <v>186</v>
      </c>
      <c r="F3000" s="170"/>
      <c r="G3000" s="170">
        <f t="shared" si="140"/>
        <v>186</v>
      </c>
      <c r="H3000" s="168"/>
      <c r="I3000" s="575"/>
      <c r="J3000" s="575"/>
      <c r="K3000" s="575"/>
      <c r="L3000" s="319"/>
      <c r="M3000" s="319"/>
      <c r="N3000" s="319"/>
      <c r="O3000" s="319"/>
      <c r="P3000" s="319"/>
      <c r="Q3000" s="319"/>
      <c r="R3000" s="319"/>
      <c r="S3000" s="319"/>
      <c r="T3000" s="319"/>
      <c r="U3000" s="319"/>
      <c r="V3000" s="319"/>
      <c r="W3000" s="319"/>
      <c r="X3000" s="319"/>
      <c r="Y3000" s="319"/>
      <c r="Z3000" s="319"/>
    </row>
    <row r="3001" spans="1:26" ht="15" outlineLevel="1">
      <c r="A3001" s="372">
        <f t="shared" ref="A3001:A3032" si="141">A3000+1</f>
        <v>2874</v>
      </c>
      <c r="B3001" s="102" t="s">
        <v>6218</v>
      </c>
      <c r="C3001" s="291" t="s">
        <v>126</v>
      </c>
      <c r="D3001" s="312">
        <v>365</v>
      </c>
      <c r="E3001" s="170">
        <v>182</v>
      </c>
      <c r="F3001" s="170"/>
      <c r="G3001" s="170">
        <v>183</v>
      </c>
      <c r="H3001" s="168"/>
      <c r="I3001" s="575"/>
      <c r="J3001" s="575"/>
      <c r="K3001" s="575"/>
      <c r="L3001" s="319"/>
      <c r="M3001" s="319"/>
      <c r="N3001" s="319"/>
      <c r="O3001" s="319"/>
      <c r="P3001" s="319"/>
      <c r="Q3001" s="319"/>
      <c r="R3001" s="319"/>
      <c r="S3001" s="319"/>
      <c r="T3001" s="319"/>
      <c r="U3001" s="319"/>
      <c r="V3001" s="319"/>
      <c r="W3001" s="319"/>
      <c r="X3001" s="319"/>
      <c r="Y3001" s="319"/>
      <c r="Z3001" s="319"/>
    </row>
    <row r="3002" spans="1:26" ht="25.5" outlineLevel="1">
      <c r="A3002" s="372">
        <f t="shared" si="141"/>
        <v>2875</v>
      </c>
      <c r="B3002" s="102" t="s">
        <v>6219</v>
      </c>
      <c r="C3002" s="291" t="s">
        <v>126</v>
      </c>
      <c r="D3002" s="170">
        <v>372</v>
      </c>
      <c r="E3002" s="170">
        <f t="shared" ref="E3002:E3004" si="142">D3002/2</f>
        <v>186</v>
      </c>
      <c r="F3002" s="170"/>
      <c r="G3002" s="170">
        <f t="shared" ref="G3002:G3004" si="143">D3002/2</f>
        <v>186</v>
      </c>
      <c r="H3002" s="168"/>
      <c r="I3002" s="575"/>
      <c r="J3002" s="575"/>
      <c r="K3002" s="575"/>
      <c r="L3002" s="308"/>
      <c r="M3002" s="308"/>
      <c r="N3002" s="308"/>
      <c r="O3002" s="308"/>
      <c r="P3002" s="308"/>
      <c r="Q3002" s="308"/>
      <c r="R3002" s="308"/>
      <c r="S3002" s="308"/>
      <c r="T3002" s="308"/>
      <c r="U3002" s="308"/>
      <c r="V3002" s="308"/>
      <c r="W3002" s="308"/>
      <c r="X3002" s="308"/>
      <c r="Y3002" s="308"/>
      <c r="Z3002" s="308"/>
    </row>
    <row r="3003" spans="1:26" ht="25.5" outlineLevel="1">
      <c r="A3003" s="372">
        <f t="shared" si="141"/>
        <v>2876</v>
      </c>
      <c r="B3003" s="102" t="s">
        <v>6220</v>
      </c>
      <c r="C3003" s="291" t="s">
        <v>126</v>
      </c>
      <c r="D3003" s="170">
        <v>12</v>
      </c>
      <c r="E3003" s="170">
        <f t="shared" si="142"/>
        <v>6</v>
      </c>
      <c r="F3003" s="170"/>
      <c r="G3003" s="170">
        <f t="shared" si="143"/>
        <v>6</v>
      </c>
      <c r="H3003" s="168"/>
      <c r="I3003" s="575"/>
      <c r="J3003" s="575"/>
      <c r="K3003" s="575"/>
      <c r="L3003" s="308"/>
      <c r="M3003" s="308"/>
      <c r="N3003" s="308"/>
      <c r="O3003" s="308"/>
      <c r="P3003" s="308"/>
      <c r="Q3003" s="308"/>
      <c r="R3003" s="308"/>
      <c r="S3003" s="308"/>
      <c r="T3003" s="308"/>
      <c r="U3003" s="308"/>
      <c r="V3003" s="308"/>
      <c r="W3003" s="308"/>
      <c r="X3003" s="308"/>
      <c r="Y3003" s="308"/>
      <c r="Z3003" s="308"/>
    </row>
    <row r="3004" spans="1:26" ht="15" outlineLevel="1">
      <c r="A3004" s="372">
        <f t="shared" si="141"/>
        <v>2877</v>
      </c>
      <c r="B3004" s="102" t="s">
        <v>6221</v>
      </c>
      <c r="C3004" s="291" t="s">
        <v>126</v>
      </c>
      <c r="D3004" s="170">
        <v>500</v>
      </c>
      <c r="E3004" s="170">
        <f t="shared" si="142"/>
        <v>250</v>
      </c>
      <c r="F3004" s="170"/>
      <c r="G3004" s="170">
        <f t="shared" si="143"/>
        <v>250</v>
      </c>
      <c r="H3004" s="168"/>
      <c r="I3004" s="575"/>
      <c r="J3004" s="575"/>
      <c r="K3004" s="575"/>
      <c r="L3004" s="308"/>
      <c r="M3004" s="308"/>
      <c r="N3004" s="308"/>
      <c r="O3004" s="308"/>
      <c r="P3004" s="308"/>
      <c r="Q3004" s="308"/>
      <c r="R3004" s="308"/>
      <c r="S3004" s="308"/>
      <c r="T3004" s="308"/>
      <c r="U3004" s="308"/>
      <c r="V3004" s="308"/>
      <c r="W3004" s="308"/>
      <c r="X3004" s="308"/>
      <c r="Y3004" s="308"/>
      <c r="Z3004" s="308"/>
    </row>
    <row r="3005" spans="1:26" ht="15" outlineLevel="1">
      <c r="A3005" s="372">
        <f t="shared" si="141"/>
        <v>2878</v>
      </c>
      <c r="B3005" s="102" t="s">
        <v>6222</v>
      </c>
      <c r="C3005" s="291" t="s">
        <v>126</v>
      </c>
      <c r="D3005" s="170">
        <v>365</v>
      </c>
      <c r="E3005" s="170">
        <v>182</v>
      </c>
      <c r="F3005" s="170"/>
      <c r="G3005" s="170">
        <v>183</v>
      </c>
      <c r="H3005" s="168"/>
      <c r="I3005" s="575"/>
      <c r="J3005" s="575"/>
      <c r="K3005" s="575"/>
      <c r="L3005" s="308"/>
      <c r="M3005" s="308"/>
      <c r="N3005" s="308"/>
      <c r="O3005" s="308"/>
      <c r="P3005" s="308"/>
      <c r="Q3005" s="308"/>
      <c r="R3005" s="308"/>
      <c r="S3005" s="308"/>
      <c r="T3005" s="308"/>
      <c r="U3005" s="308"/>
      <c r="V3005" s="308"/>
      <c r="W3005" s="308"/>
      <c r="X3005" s="308"/>
      <c r="Y3005" s="308"/>
      <c r="Z3005" s="308"/>
    </row>
    <row r="3006" spans="1:26" ht="25.5" outlineLevel="1">
      <c r="A3006" s="372">
        <f t="shared" si="141"/>
        <v>2879</v>
      </c>
      <c r="B3006" s="102" t="s">
        <v>6223</v>
      </c>
      <c r="C3006" s="291" t="s">
        <v>126</v>
      </c>
      <c r="D3006" s="170">
        <v>300</v>
      </c>
      <c r="E3006" s="170">
        <f>D3006/2</f>
        <v>150</v>
      </c>
      <c r="F3006" s="170"/>
      <c r="G3006" s="170">
        <f>D3006/2</f>
        <v>150</v>
      </c>
      <c r="H3006" s="168"/>
      <c r="I3006" s="575"/>
      <c r="J3006" s="575"/>
      <c r="K3006" s="575"/>
      <c r="L3006" s="308"/>
      <c r="M3006" s="308"/>
      <c r="N3006" s="308"/>
      <c r="O3006" s="308"/>
      <c r="P3006" s="308"/>
      <c r="Q3006" s="308"/>
      <c r="R3006" s="308"/>
      <c r="S3006" s="308"/>
      <c r="T3006" s="308"/>
      <c r="U3006" s="308"/>
      <c r="V3006" s="308"/>
      <c r="W3006" s="308"/>
      <c r="X3006" s="308"/>
      <c r="Y3006" s="308"/>
      <c r="Z3006" s="308"/>
    </row>
    <row r="3007" spans="1:26" ht="15.75" customHeight="1" outlineLevel="1">
      <c r="A3007" s="372">
        <f t="shared" si="141"/>
        <v>2880</v>
      </c>
      <c r="B3007" s="102" t="s">
        <v>6224</v>
      </c>
      <c r="C3007" s="291" t="s">
        <v>3429</v>
      </c>
      <c r="D3007" s="291">
        <v>1459.45</v>
      </c>
      <c r="E3007" s="291">
        <v>1459.45</v>
      </c>
      <c r="F3007" s="435"/>
      <c r="G3007" s="435"/>
      <c r="H3007" s="435"/>
      <c r="I3007" s="575"/>
      <c r="J3007" s="575"/>
      <c r="K3007" s="575" t="s">
        <v>5636</v>
      </c>
      <c r="L3007" s="436"/>
      <c r="M3007" s="436"/>
      <c r="N3007" s="436"/>
      <c r="O3007" s="436"/>
      <c r="P3007" s="436"/>
      <c r="Q3007" s="436"/>
      <c r="R3007" s="436"/>
      <c r="S3007" s="436"/>
      <c r="T3007" s="436"/>
      <c r="U3007" s="436"/>
      <c r="V3007" s="436"/>
      <c r="W3007" s="436"/>
      <c r="X3007" s="436"/>
      <c r="Y3007" s="436"/>
      <c r="Z3007" s="436"/>
    </row>
    <row r="3008" spans="1:26" ht="15.75" outlineLevel="1">
      <c r="A3008" s="372">
        <f t="shared" si="141"/>
        <v>2881</v>
      </c>
      <c r="B3008" s="102" t="s">
        <v>6224</v>
      </c>
      <c r="C3008" s="291" t="s">
        <v>3429</v>
      </c>
      <c r="D3008" s="291">
        <v>1895.125</v>
      </c>
      <c r="E3008" s="291">
        <v>1895.125</v>
      </c>
      <c r="F3008" s="435"/>
      <c r="G3008" s="435"/>
      <c r="H3008" s="435"/>
      <c r="I3008" s="575"/>
      <c r="J3008" s="575"/>
      <c r="K3008" s="575"/>
      <c r="L3008" s="436"/>
      <c r="M3008" s="436"/>
      <c r="N3008" s="436"/>
      <c r="O3008" s="436"/>
      <c r="P3008" s="436"/>
      <c r="Q3008" s="436"/>
      <c r="R3008" s="436"/>
      <c r="S3008" s="436"/>
      <c r="T3008" s="436"/>
      <c r="U3008" s="436"/>
      <c r="V3008" s="436"/>
      <c r="W3008" s="436"/>
      <c r="X3008" s="436"/>
      <c r="Y3008" s="436"/>
      <c r="Z3008" s="436"/>
    </row>
    <row r="3009" spans="1:26" ht="25.5" outlineLevel="1">
      <c r="A3009" s="372">
        <f t="shared" si="141"/>
        <v>2882</v>
      </c>
      <c r="B3009" s="102" t="s">
        <v>6225</v>
      </c>
      <c r="C3009" s="291" t="s">
        <v>3429</v>
      </c>
      <c r="D3009" s="291">
        <v>435</v>
      </c>
      <c r="E3009" s="291">
        <v>435</v>
      </c>
      <c r="F3009" s="435"/>
      <c r="G3009" s="435"/>
      <c r="H3009" s="435"/>
      <c r="I3009" s="575"/>
      <c r="J3009" s="575"/>
      <c r="K3009" s="575"/>
      <c r="L3009" s="436"/>
      <c r="M3009" s="436"/>
      <c r="N3009" s="436"/>
      <c r="O3009" s="436"/>
      <c r="P3009" s="436"/>
      <c r="Q3009" s="436"/>
      <c r="R3009" s="436"/>
      <c r="S3009" s="436"/>
      <c r="T3009" s="436"/>
      <c r="U3009" s="436"/>
      <c r="V3009" s="436"/>
      <c r="W3009" s="436"/>
      <c r="X3009" s="436"/>
      <c r="Y3009" s="436"/>
      <c r="Z3009" s="436"/>
    </row>
    <row r="3010" spans="1:26" ht="15.75" outlineLevel="1">
      <c r="A3010" s="372">
        <f t="shared" si="141"/>
        <v>2883</v>
      </c>
      <c r="B3010" s="102" t="s">
        <v>6226</v>
      </c>
      <c r="C3010" s="291" t="s">
        <v>3429</v>
      </c>
      <c r="D3010" s="291">
        <v>60</v>
      </c>
      <c r="E3010" s="291">
        <v>60</v>
      </c>
      <c r="F3010" s="435"/>
      <c r="G3010" s="435"/>
      <c r="H3010" s="435"/>
      <c r="I3010" s="575"/>
      <c r="J3010" s="575"/>
      <c r="K3010" s="575"/>
      <c r="L3010" s="436"/>
      <c r="M3010" s="436"/>
      <c r="N3010" s="436"/>
      <c r="O3010" s="436"/>
      <c r="P3010" s="436"/>
      <c r="Q3010" s="436"/>
      <c r="R3010" s="436"/>
      <c r="S3010" s="436"/>
      <c r="T3010" s="436"/>
      <c r="U3010" s="436"/>
      <c r="V3010" s="436"/>
      <c r="W3010" s="436"/>
      <c r="X3010" s="436"/>
      <c r="Y3010" s="436"/>
      <c r="Z3010" s="436"/>
    </row>
    <row r="3011" spans="1:26" ht="25.5" outlineLevel="1">
      <c r="A3011" s="372">
        <f t="shared" si="141"/>
        <v>2884</v>
      </c>
      <c r="B3011" s="102" t="s">
        <v>6227</v>
      </c>
      <c r="C3011" s="291" t="s">
        <v>6228</v>
      </c>
      <c r="D3011" s="291">
        <v>101207</v>
      </c>
      <c r="E3011" s="291">
        <v>101207</v>
      </c>
      <c r="F3011" s="435"/>
      <c r="G3011" s="435"/>
      <c r="H3011" s="435"/>
      <c r="I3011" s="575"/>
      <c r="J3011" s="575"/>
      <c r="K3011" s="575"/>
      <c r="L3011" s="436"/>
      <c r="M3011" s="436"/>
      <c r="N3011" s="436"/>
      <c r="O3011" s="436"/>
      <c r="P3011" s="436"/>
      <c r="Q3011" s="436"/>
      <c r="R3011" s="436"/>
      <c r="S3011" s="436"/>
      <c r="T3011" s="436"/>
      <c r="U3011" s="436"/>
      <c r="V3011" s="436"/>
      <c r="W3011" s="436"/>
      <c r="X3011" s="436"/>
      <c r="Y3011" s="436"/>
      <c r="Z3011" s="436"/>
    </row>
    <row r="3012" spans="1:26" ht="15.75" outlineLevel="1">
      <c r="A3012" s="372">
        <f t="shared" si="141"/>
        <v>2885</v>
      </c>
      <c r="B3012" s="102" t="s">
        <v>6229</v>
      </c>
      <c r="C3012" s="291" t="s">
        <v>6228</v>
      </c>
      <c r="D3012" s="291">
        <v>57100</v>
      </c>
      <c r="E3012" s="291">
        <v>57100</v>
      </c>
      <c r="F3012" s="435"/>
      <c r="G3012" s="435"/>
      <c r="H3012" s="435"/>
      <c r="I3012" s="575"/>
      <c r="J3012" s="575"/>
      <c r="K3012" s="575"/>
      <c r="L3012" s="436"/>
      <c r="M3012" s="436"/>
      <c r="N3012" s="436"/>
      <c r="O3012" s="436"/>
      <c r="P3012" s="436"/>
      <c r="Q3012" s="436"/>
      <c r="R3012" s="436"/>
      <c r="S3012" s="436"/>
      <c r="T3012" s="436"/>
      <c r="U3012" s="436"/>
      <c r="V3012" s="436"/>
      <c r="W3012" s="436"/>
      <c r="X3012" s="436"/>
      <c r="Y3012" s="436"/>
      <c r="Z3012" s="436"/>
    </row>
    <row r="3013" spans="1:26" ht="15.75" outlineLevel="1">
      <c r="A3013" s="372">
        <f t="shared" si="141"/>
        <v>2886</v>
      </c>
      <c r="B3013" s="102" t="s">
        <v>6230</v>
      </c>
      <c r="C3013" s="291" t="s">
        <v>3429</v>
      </c>
      <c r="D3013" s="291">
        <v>115042</v>
      </c>
      <c r="E3013" s="291">
        <v>115042</v>
      </c>
      <c r="F3013" s="435"/>
      <c r="G3013" s="435"/>
      <c r="H3013" s="435"/>
      <c r="I3013" s="575"/>
      <c r="J3013" s="575"/>
      <c r="K3013" s="575"/>
      <c r="L3013" s="436"/>
      <c r="M3013" s="436"/>
      <c r="N3013" s="436"/>
      <c r="O3013" s="436"/>
      <c r="P3013" s="436"/>
      <c r="Q3013" s="436"/>
      <c r="R3013" s="436"/>
      <c r="S3013" s="436"/>
      <c r="T3013" s="436"/>
      <c r="U3013" s="436"/>
      <c r="V3013" s="436"/>
      <c r="W3013" s="436"/>
      <c r="X3013" s="436"/>
      <c r="Y3013" s="436"/>
      <c r="Z3013" s="436"/>
    </row>
    <row r="3014" spans="1:26" ht="15.75" outlineLevel="1">
      <c r="A3014" s="372">
        <f t="shared" si="141"/>
        <v>2887</v>
      </c>
      <c r="B3014" s="102" t="s">
        <v>6231</v>
      </c>
      <c r="C3014" s="291" t="s">
        <v>6228</v>
      </c>
      <c r="D3014" s="291">
        <v>301970</v>
      </c>
      <c r="E3014" s="291">
        <v>301970</v>
      </c>
      <c r="F3014" s="435"/>
      <c r="G3014" s="435"/>
      <c r="H3014" s="435"/>
      <c r="I3014" s="575"/>
      <c r="J3014" s="575"/>
      <c r="K3014" s="575"/>
      <c r="L3014" s="436"/>
      <c r="M3014" s="436"/>
      <c r="N3014" s="436"/>
      <c r="O3014" s="436"/>
      <c r="P3014" s="436"/>
      <c r="Q3014" s="436"/>
      <c r="R3014" s="436"/>
      <c r="S3014" s="436"/>
      <c r="T3014" s="436"/>
      <c r="U3014" s="436"/>
      <c r="V3014" s="436"/>
      <c r="W3014" s="436"/>
      <c r="X3014" s="436"/>
      <c r="Y3014" s="436"/>
      <c r="Z3014" s="436"/>
    </row>
    <row r="3015" spans="1:26" ht="15.75" outlineLevel="1">
      <c r="A3015" s="372">
        <f t="shared" si="141"/>
        <v>2888</v>
      </c>
      <c r="B3015" s="102" t="s">
        <v>6232</v>
      </c>
      <c r="C3015" s="291" t="s">
        <v>6228</v>
      </c>
      <c r="D3015" s="291">
        <v>77850</v>
      </c>
      <c r="E3015" s="291">
        <v>77850</v>
      </c>
      <c r="F3015" s="435"/>
      <c r="G3015" s="435"/>
      <c r="H3015" s="435"/>
      <c r="I3015" s="575"/>
      <c r="J3015" s="575"/>
      <c r="K3015" s="575"/>
      <c r="L3015" s="436"/>
      <c r="M3015" s="436"/>
      <c r="N3015" s="436"/>
      <c r="O3015" s="436"/>
      <c r="P3015" s="436"/>
      <c r="Q3015" s="436"/>
      <c r="R3015" s="436"/>
      <c r="S3015" s="436"/>
      <c r="T3015" s="436"/>
      <c r="U3015" s="436"/>
      <c r="V3015" s="436"/>
      <c r="W3015" s="436"/>
      <c r="X3015" s="436"/>
      <c r="Y3015" s="436"/>
      <c r="Z3015" s="436"/>
    </row>
    <row r="3016" spans="1:26" ht="15.75" outlineLevel="1">
      <c r="A3016" s="372">
        <f t="shared" si="141"/>
        <v>2889</v>
      </c>
      <c r="B3016" s="102" t="s">
        <v>6233</v>
      </c>
      <c r="C3016" s="291" t="s">
        <v>126</v>
      </c>
      <c r="D3016" s="291">
        <v>36</v>
      </c>
      <c r="E3016" s="291">
        <v>36</v>
      </c>
      <c r="F3016" s="435"/>
      <c r="G3016" s="435"/>
      <c r="H3016" s="435"/>
      <c r="I3016" s="575"/>
      <c r="J3016" s="575"/>
      <c r="K3016" s="575"/>
      <c r="L3016" s="436"/>
      <c r="M3016" s="436"/>
      <c r="N3016" s="436"/>
      <c r="O3016" s="436"/>
      <c r="P3016" s="436"/>
      <c r="Q3016" s="436"/>
      <c r="R3016" s="436"/>
      <c r="S3016" s="436"/>
      <c r="T3016" s="436"/>
      <c r="U3016" s="436"/>
      <c r="V3016" s="436"/>
      <c r="W3016" s="436"/>
      <c r="X3016" s="436"/>
      <c r="Y3016" s="436"/>
      <c r="Z3016" s="436"/>
    </row>
    <row r="3017" spans="1:26" ht="15.75" outlineLevel="1">
      <c r="A3017" s="372">
        <f t="shared" si="141"/>
        <v>2890</v>
      </c>
      <c r="B3017" s="102" t="s">
        <v>6234</v>
      </c>
      <c r="C3017" s="291" t="s">
        <v>126</v>
      </c>
      <c r="D3017" s="291">
        <v>1040</v>
      </c>
      <c r="E3017" s="291">
        <v>1040</v>
      </c>
      <c r="F3017" s="435"/>
      <c r="G3017" s="435"/>
      <c r="H3017" s="435"/>
      <c r="I3017" s="575"/>
      <c r="J3017" s="575"/>
      <c r="K3017" s="575"/>
      <c r="L3017" s="436"/>
      <c r="M3017" s="436"/>
      <c r="N3017" s="436"/>
      <c r="O3017" s="436"/>
      <c r="P3017" s="436"/>
      <c r="Q3017" s="436"/>
      <c r="R3017" s="436"/>
      <c r="S3017" s="436"/>
      <c r="T3017" s="436"/>
      <c r="U3017" s="436"/>
      <c r="V3017" s="436"/>
      <c r="W3017" s="436"/>
      <c r="X3017" s="436"/>
      <c r="Y3017" s="436"/>
      <c r="Z3017" s="436"/>
    </row>
    <row r="3018" spans="1:26" ht="38.25" outlineLevel="1">
      <c r="A3018" s="372">
        <f t="shared" si="141"/>
        <v>2891</v>
      </c>
      <c r="B3018" s="102" t="s">
        <v>6235</v>
      </c>
      <c r="C3018" s="291" t="s">
        <v>126</v>
      </c>
      <c r="D3018" s="291">
        <v>68822</v>
      </c>
      <c r="E3018" s="291">
        <v>68822</v>
      </c>
      <c r="F3018" s="435"/>
      <c r="G3018" s="435"/>
      <c r="H3018" s="435"/>
      <c r="I3018" s="575"/>
      <c r="J3018" s="575"/>
      <c r="K3018" s="575"/>
      <c r="L3018" s="436"/>
      <c r="M3018" s="436"/>
      <c r="N3018" s="436"/>
      <c r="O3018" s="436"/>
      <c r="P3018" s="436"/>
      <c r="Q3018" s="436"/>
      <c r="R3018" s="436"/>
      <c r="S3018" s="436"/>
      <c r="T3018" s="436"/>
      <c r="U3018" s="436"/>
      <c r="V3018" s="436"/>
      <c r="W3018" s="436"/>
      <c r="X3018" s="436"/>
      <c r="Y3018" s="436"/>
      <c r="Z3018" s="436"/>
    </row>
    <row r="3019" spans="1:26" ht="15.75" outlineLevel="1">
      <c r="A3019" s="372">
        <f t="shared" si="141"/>
        <v>2892</v>
      </c>
      <c r="B3019" s="102" t="s">
        <v>6236</v>
      </c>
      <c r="C3019" s="291" t="s">
        <v>126</v>
      </c>
      <c r="D3019" s="291">
        <v>475</v>
      </c>
      <c r="E3019" s="291">
        <v>475</v>
      </c>
      <c r="F3019" s="435"/>
      <c r="G3019" s="435"/>
      <c r="H3019" s="435"/>
      <c r="I3019" s="575"/>
      <c r="J3019" s="575"/>
      <c r="K3019" s="575"/>
      <c r="L3019" s="436"/>
      <c r="M3019" s="436"/>
      <c r="N3019" s="436"/>
      <c r="O3019" s="436"/>
      <c r="P3019" s="436"/>
      <c r="Q3019" s="436"/>
      <c r="R3019" s="436"/>
      <c r="S3019" s="436"/>
      <c r="T3019" s="436"/>
      <c r="U3019" s="436"/>
      <c r="V3019" s="436"/>
      <c r="W3019" s="436"/>
      <c r="X3019" s="436"/>
      <c r="Y3019" s="436"/>
      <c r="Z3019" s="436"/>
    </row>
    <row r="3020" spans="1:26" ht="15.75" outlineLevel="1">
      <c r="A3020" s="372">
        <f t="shared" si="141"/>
        <v>2893</v>
      </c>
      <c r="B3020" s="102" t="s">
        <v>6237</v>
      </c>
      <c r="C3020" s="291" t="s">
        <v>126</v>
      </c>
      <c r="D3020" s="291">
        <v>227</v>
      </c>
      <c r="E3020" s="291">
        <v>227</v>
      </c>
      <c r="F3020" s="435"/>
      <c r="G3020" s="435"/>
      <c r="H3020" s="435"/>
      <c r="I3020" s="575"/>
      <c r="J3020" s="575"/>
      <c r="K3020" s="575"/>
      <c r="L3020" s="436"/>
      <c r="M3020" s="436"/>
      <c r="N3020" s="436"/>
      <c r="O3020" s="436"/>
      <c r="P3020" s="436"/>
      <c r="Q3020" s="436"/>
      <c r="R3020" s="436"/>
      <c r="S3020" s="436"/>
      <c r="T3020" s="436"/>
      <c r="U3020" s="436"/>
      <c r="V3020" s="436"/>
      <c r="W3020" s="436"/>
      <c r="X3020" s="436"/>
      <c r="Y3020" s="436"/>
      <c r="Z3020" s="436"/>
    </row>
    <row r="3021" spans="1:26" ht="25.5" outlineLevel="1">
      <c r="A3021" s="372">
        <f t="shared" si="141"/>
        <v>2894</v>
      </c>
      <c r="B3021" s="102" t="s">
        <v>6238</v>
      </c>
      <c r="C3021" s="291" t="s">
        <v>3429</v>
      </c>
      <c r="D3021" s="291">
        <v>153</v>
      </c>
      <c r="E3021" s="291">
        <v>153</v>
      </c>
      <c r="F3021" s="435"/>
      <c r="G3021" s="435"/>
      <c r="H3021" s="435"/>
      <c r="I3021" s="575"/>
      <c r="J3021" s="575"/>
      <c r="K3021" s="575"/>
      <c r="L3021" s="436"/>
      <c r="M3021" s="436"/>
      <c r="N3021" s="436"/>
      <c r="O3021" s="436"/>
      <c r="P3021" s="436"/>
      <c r="Q3021" s="436"/>
      <c r="R3021" s="436"/>
      <c r="S3021" s="436"/>
      <c r="T3021" s="436"/>
      <c r="U3021" s="436"/>
      <c r="V3021" s="436"/>
      <c r="W3021" s="436"/>
      <c r="X3021" s="436"/>
      <c r="Y3021" s="436"/>
      <c r="Z3021" s="436"/>
    </row>
    <row r="3022" spans="1:26" ht="25.5" customHeight="1" outlineLevel="1">
      <c r="A3022" s="372">
        <f t="shared" si="141"/>
        <v>2895</v>
      </c>
      <c r="B3022" s="102" t="s">
        <v>6239</v>
      </c>
      <c r="C3022" s="291" t="s">
        <v>126</v>
      </c>
      <c r="D3022" s="291">
        <v>417</v>
      </c>
      <c r="E3022" s="291">
        <v>417</v>
      </c>
      <c r="F3022" s="435"/>
      <c r="G3022" s="435"/>
      <c r="H3022" s="435"/>
      <c r="I3022" s="575"/>
      <c r="J3022" s="575"/>
      <c r="K3022" s="575"/>
      <c r="L3022" s="436"/>
      <c r="M3022" s="436"/>
      <c r="N3022" s="436"/>
      <c r="O3022" s="436"/>
      <c r="P3022" s="436"/>
      <c r="Q3022" s="436"/>
      <c r="R3022" s="436"/>
      <c r="S3022" s="436"/>
      <c r="T3022" s="436"/>
      <c r="U3022" s="436"/>
      <c r="V3022" s="436"/>
      <c r="W3022" s="436"/>
      <c r="X3022" s="436"/>
      <c r="Y3022" s="436"/>
      <c r="Z3022" s="436"/>
    </row>
    <row r="3023" spans="1:26" ht="15.75" outlineLevel="1">
      <c r="A3023" s="372">
        <f t="shared" si="141"/>
        <v>2896</v>
      </c>
      <c r="B3023" s="102" t="s">
        <v>6240</v>
      </c>
      <c r="C3023" s="291" t="s">
        <v>126</v>
      </c>
      <c r="D3023" s="291">
        <v>660</v>
      </c>
      <c r="E3023" s="291">
        <v>660</v>
      </c>
      <c r="F3023" s="435"/>
      <c r="G3023" s="435"/>
      <c r="H3023" s="435"/>
      <c r="I3023" s="575"/>
      <c r="J3023" s="575"/>
      <c r="K3023" s="575"/>
      <c r="L3023" s="436"/>
      <c r="M3023" s="436"/>
      <c r="N3023" s="436"/>
      <c r="O3023" s="436"/>
      <c r="P3023" s="436"/>
      <c r="Q3023" s="436"/>
      <c r="R3023" s="436"/>
      <c r="S3023" s="436"/>
      <c r="T3023" s="436"/>
      <c r="U3023" s="436"/>
      <c r="V3023" s="436"/>
      <c r="W3023" s="436"/>
      <c r="X3023" s="436"/>
      <c r="Y3023" s="436"/>
      <c r="Z3023" s="436"/>
    </row>
    <row r="3024" spans="1:26" ht="15.75" outlineLevel="1">
      <c r="A3024" s="372">
        <f t="shared" si="141"/>
        <v>2897</v>
      </c>
      <c r="B3024" s="102" t="s">
        <v>6241</v>
      </c>
      <c r="C3024" s="291" t="s">
        <v>126</v>
      </c>
      <c r="D3024" s="291">
        <v>974</v>
      </c>
      <c r="E3024" s="291">
        <v>974</v>
      </c>
      <c r="F3024" s="435"/>
      <c r="G3024" s="435"/>
      <c r="H3024" s="435"/>
      <c r="I3024" s="575"/>
      <c r="J3024" s="575"/>
      <c r="K3024" s="575"/>
      <c r="L3024" s="436"/>
      <c r="M3024" s="436"/>
      <c r="N3024" s="436"/>
      <c r="O3024" s="436"/>
      <c r="P3024" s="436"/>
      <c r="Q3024" s="436"/>
      <c r="R3024" s="436"/>
      <c r="S3024" s="436"/>
      <c r="T3024" s="436"/>
      <c r="U3024" s="436"/>
      <c r="V3024" s="436"/>
      <c r="W3024" s="436"/>
      <c r="X3024" s="436"/>
      <c r="Y3024" s="436"/>
      <c r="Z3024" s="436"/>
    </row>
    <row r="3025" spans="1:26" ht="25.5" outlineLevel="1">
      <c r="A3025" s="372">
        <f t="shared" si="141"/>
        <v>2898</v>
      </c>
      <c r="B3025" s="102" t="s">
        <v>6242</v>
      </c>
      <c r="C3025" s="291" t="s">
        <v>126</v>
      </c>
      <c r="D3025" s="291">
        <v>50</v>
      </c>
      <c r="E3025" s="291">
        <v>50</v>
      </c>
      <c r="F3025" s="435"/>
      <c r="G3025" s="435"/>
      <c r="H3025" s="435"/>
      <c r="I3025" s="575"/>
      <c r="J3025" s="575"/>
      <c r="K3025" s="575"/>
      <c r="L3025" s="436"/>
      <c r="M3025" s="436"/>
      <c r="N3025" s="436"/>
      <c r="O3025" s="436"/>
      <c r="P3025" s="436"/>
      <c r="Q3025" s="436"/>
      <c r="R3025" s="436"/>
      <c r="S3025" s="436"/>
      <c r="T3025" s="436"/>
      <c r="U3025" s="436"/>
      <c r="V3025" s="436"/>
      <c r="W3025" s="436"/>
      <c r="X3025" s="436"/>
      <c r="Y3025" s="436"/>
      <c r="Z3025" s="436"/>
    </row>
    <row r="3026" spans="1:26" ht="15.75" outlineLevel="1">
      <c r="A3026" s="372">
        <f t="shared" si="141"/>
        <v>2899</v>
      </c>
      <c r="B3026" s="102" t="s">
        <v>6243</v>
      </c>
      <c r="C3026" s="291" t="s">
        <v>126</v>
      </c>
      <c r="D3026" s="291">
        <v>150</v>
      </c>
      <c r="E3026" s="291">
        <v>150</v>
      </c>
      <c r="F3026" s="435"/>
      <c r="G3026" s="435"/>
      <c r="H3026" s="435"/>
      <c r="I3026" s="575"/>
      <c r="J3026" s="575"/>
      <c r="K3026" s="575"/>
      <c r="L3026" s="436"/>
      <c r="M3026" s="436"/>
      <c r="N3026" s="436"/>
      <c r="O3026" s="436"/>
      <c r="P3026" s="436"/>
      <c r="Q3026" s="436"/>
      <c r="R3026" s="436"/>
      <c r="S3026" s="436"/>
      <c r="T3026" s="436"/>
      <c r="U3026" s="436"/>
      <c r="V3026" s="436"/>
      <c r="W3026" s="436"/>
      <c r="X3026" s="436"/>
      <c r="Y3026" s="436"/>
      <c r="Z3026" s="436"/>
    </row>
    <row r="3027" spans="1:26" ht="15.75" outlineLevel="1">
      <c r="A3027" s="372">
        <f t="shared" si="141"/>
        <v>2900</v>
      </c>
      <c r="B3027" s="102" t="s">
        <v>6244</v>
      </c>
      <c r="C3027" s="291" t="s">
        <v>126</v>
      </c>
      <c r="D3027" s="291">
        <v>300</v>
      </c>
      <c r="E3027" s="291">
        <v>300</v>
      </c>
      <c r="F3027" s="435"/>
      <c r="G3027" s="435"/>
      <c r="H3027" s="435"/>
      <c r="I3027" s="575"/>
      <c r="J3027" s="575"/>
      <c r="K3027" s="575"/>
      <c r="L3027" s="436"/>
      <c r="M3027" s="436"/>
      <c r="N3027" s="436"/>
      <c r="O3027" s="436"/>
      <c r="P3027" s="436"/>
      <c r="Q3027" s="436"/>
      <c r="R3027" s="436"/>
      <c r="S3027" s="436"/>
      <c r="T3027" s="436"/>
      <c r="U3027" s="436"/>
      <c r="V3027" s="436"/>
      <c r="W3027" s="436"/>
      <c r="X3027" s="436"/>
      <c r="Y3027" s="436"/>
      <c r="Z3027" s="436"/>
    </row>
    <row r="3028" spans="1:26" ht="25.5" outlineLevel="1">
      <c r="A3028" s="372">
        <f t="shared" si="141"/>
        <v>2901</v>
      </c>
      <c r="B3028" s="102" t="s">
        <v>6245</v>
      </c>
      <c r="C3028" s="291" t="s">
        <v>126</v>
      </c>
      <c r="D3028" s="291">
        <v>3000</v>
      </c>
      <c r="E3028" s="291">
        <v>3000</v>
      </c>
      <c r="F3028" s="435"/>
      <c r="G3028" s="435"/>
      <c r="H3028" s="435"/>
      <c r="I3028" s="575"/>
      <c r="J3028" s="575"/>
      <c r="K3028" s="575"/>
      <c r="L3028" s="436"/>
      <c r="M3028" s="436"/>
      <c r="N3028" s="436"/>
      <c r="O3028" s="436"/>
      <c r="P3028" s="436"/>
      <c r="Q3028" s="436"/>
      <c r="R3028" s="436"/>
      <c r="S3028" s="436"/>
      <c r="T3028" s="436"/>
      <c r="U3028" s="436"/>
      <c r="V3028" s="436"/>
      <c r="W3028" s="436"/>
      <c r="X3028" s="436"/>
      <c r="Y3028" s="436"/>
      <c r="Z3028" s="436"/>
    </row>
    <row r="3029" spans="1:26" ht="25.5" customHeight="1" outlineLevel="1">
      <c r="A3029" s="372">
        <f t="shared" si="141"/>
        <v>2902</v>
      </c>
      <c r="B3029" s="102" t="s">
        <v>6246</v>
      </c>
      <c r="C3029" s="291" t="s">
        <v>126</v>
      </c>
      <c r="D3029" s="291">
        <v>400</v>
      </c>
      <c r="E3029" s="291">
        <v>400</v>
      </c>
      <c r="F3029" s="435"/>
      <c r="G3029" s="435"/>
      <c r="H3029" s="435"/>
      <c r="I3029" s="575" t="s">
        <v>4346</v>
      </c>
      <c r="J3029" s="575" t="s">
        <v>21</v>
      </c>
      <c r="K3029" s="575" t="s">
        <v>5636</v>
      </c>
      <c r="L3029" s="436"/>
      <c r="M3029" s="436"/>
      <c r="N3029" s="436"/>
      <c r="O3029" s="436"/>
      <c r="P3029" s="436"/>
      <c r="Q3029" s="436"/>
      <c r="R3029" s="436"/>
      <c r="S3029" s="436"/>
      <c r="T3029" s="436"/>
      <c r="U3029" s="436"/>
      <c r="V3029" s="436"/>
      <c r="W3029" s="436"/>
      <c r="X3029" s="436"/>
      <c r="Y3029" s="436"/>
      <c r="Z3029" s="436"/>
    </row>
    <row r="3030" spans="1:26" ht="25.5" outlineLevel="1">
      <c r="A3030" s="372">
        <f t="shared" si="141"/>
        <v>2903</v>
      </c>
      <c r="B3030" s="102" t="s">
        <v>6247</v>
      </c>
      <c r="C3030" s="291" t="s">
        <v>126</v>
      </c>
      <c r="D3030" s="291">
        <v>600</v>
      </c>
      <c r="E3030" s="291">
        <v>600</v>
      </c>
      <c r="F3030" s="435"/>
      <c r="G3030" s="435"/>
      <c r="H3030" s="435"/>
      <c r="I3030" s="575"/>
      <c r="J3030" s="575"/>
      <c r="K3030" s="575"/>
      <c r="L3030" s="436"/>
      <c r="M3030" s="436"/>
      <c r="N3030" s="436"/>
      <c r="O3030" s="436"/>
      <c r="P3030" s="436"/>
      <c r="Q3030" s="436"/>
      <c r="R3030" s="436"/>
      <c r="S3030" s="436"/>
      <c r="T3030" s="436"/>
      <c r="U3030" s="436"/>
      <c r="V3030" s="436"/>
      <c r="W3030" s="436"/>
      <c r="X3030" s="436"/>
      <c r="Y3030" s="436"/>
      <c r="Z3030" s="436"/>
    </row>
    <row r="3031" spans="1:26" ht="25.5" outlineLevel="1">
      <c r="A3031" s="372">
        <f t="shared" si="141"/>
        <v>2904</v>
      </c>
      <c r="B3031" s="102" t="s">
        <v>6248</v>
      </c>
      <c r="C3031" s="291" t="s">
        <v>126</v>
      </c>
      <c r="D3031" s="291">
        <v>600</v>
      </c>
      <c r="E3031" s="291">
        <v>600</v>
      </c>
      <c r="F3031" s="435"/>
      <c r="G3031" s="435"/>
      <c r="H3031" s="435"/>
      <c r="I3031" s="575"/>
      <c r="J3031" s="575"/>
      <c r="K3031" s="575"/>
      <c r="L3031" s="436"/>
      <c r="M3031" s="436"/>
      <c r="N3031" s="436"/>
      <c r="O3031" s="436"/>
      <c r="P3031" s="436"/>
      <c r="Q3031" s="436"/>
      <c r="R3031" s="436"/>
      <c r="S3031" s="436"/>
      <c r="T3031" s="436"/>
      <c r="U3031" s="436"/>
      <c r="V3031" s="436"/>
      <c r="W3031" s="436"/>
      <c r="X3031" s="436"/>
      <c r="Y3031" s="436"/>
      <c r="Z3031" s="436"/>
    </row>
    <row r="3032" spans="1:26" ht="25.5" outlineLevel="1">
      <c r="A3032" s="372">
        <f t="shared" si="141"/>
        <v>2905</v>
      </c>
      <c r="B3032" s="102" t="s">
        <v>6249</v>
      </c>
      <c r="C3032" s="291" t="s">
        <v>126</v>
      </c>
      <c r="D3032" s="291">
        <v>2000</v>
      </c>
      <c r="E3032" s="291">
        <v>2000</v>
      </c>
      <c r="F3032" s="435"/>
      <c r="G3032" s="435"/>
      <c r="H3032" s="435"/>
      <c r="I3032" s="575"/>
      <c r="J3032" s="575"/>
      <c r="K3032" s="575"/>
      <c r="L3032" s="436"/>
      <c r="M3032" s="436"/>
      <c r="N3032" s="436"/>
      <c r="O3032" s="436"/>
      <c r="P3032" s="436"/>
      <c r="Q3032" s="436"/>
      <c r="R3032" s="436"/>
      <c r="S3032" s="436"/>
      <c r="T3032" s="436"/>
      <c r="U3032" s="436"/>
      <c r="V3032" s="436"/>
      <c r="W3032" s="436"/>
      <c r="X3032" s="436"/>
      <c r="Y3032" s="436"/>
      <c r="Z3032" s="436"/>
    </row>
    <row r="3033" spans="1:26" ht="15.75">
      <c r="A3033" s="309">
        <f>COUNT(A2804:A3032)</f>
        <v>228</v>
      </c>
      <c r="B3033" s="718" t="s">
        <v>85</v>
      </c>
      <c r="C3033" s="581"/>
      <c r="D3033" s="581"/>
      <c r="E3033" s="581"/>
      <c r="F3033" s="581"/>
      <c r="G3033" s="581"/>
      <c r="H3033" s="581"/>
      <c r="I3033" s="759"/>
      <c r="J3033" s="581"/>
      <c r="K3033" s="581"/>
      <c r="L3033" s="308"/>
      <c r="M3033" s="308"/>
      <c r="N3033" s="308"/>
      <c r="O3033" s="308"/>
      <c r="P3033" s="308"/>
      <c r="Q3033" s="308"/>
      <c r="R3033" s="308"/>
      <c r="S3033" s="308"/>
      <c r="T3033" s="308"/>
      <c r="U3033" s="308"/>
      <c r="V3033" s="308"/>
      <c r="W3033" s="308"/>
      <c r="X3033" s="308"/>
      <c r="Y3033" s="308"/>
      <c r="Z3033" s="308"/>
    </row>
    <row r="3034" spans="1:26" ht="20.25" customHeight="1">
      <c r="A3034" s="286"/>
      <c r="B3034" s="719" t="s">
        <v>6250</v>
      </c>
      <c r="C3034" s="621"/>
      <c r="D3034" s="621"/>
      <c r="E3034" s="621"/>
      <c r="F3034" s="621"/>
      <c r="G3034" s="621"/>
      <c r="H3034" s="621"/>
      <c r="I3034" s="621"/>
      <c r="J3034" s="621"/>
      <c r="K3034" s="621"/>
      <c r="L3034" s="236"/>
      <c r="M3034" s="236"/>
      <c r="N3034" s="236"/>
      <c r="O3034" s="236"/>
      <c r="P3034" s="236"/>
      <c r="Q3034" s="236"/>
      <c r="R3034" s="236"/>
      <c r="S3034" s="236"/>
      <c r="T3034" s="236"/>
      <c r="U3034" s="236"/>
      <c r="V3034" s="236"/>
      <c r="W3034" s="236"/>
      <c r="X3034" s="236"/>
      <c r="Y3034" s="236"/>
      <c r="Z3034" s="236"/>
    </row>
    <row r="3035" spans="1:26" ht="25.5" customHeight="1" outlineLevel="1">
      <c r="A3035" s="111"/>
      <c r="B3035" s="761" t="s">
        <v>6251</v>
      </c>
      <c r="C3035" s="762"/>
      <c r="D3035" s="762"/>
      <c r="E3035" s="762"/>
      <c r="F3035" s="762"/>
      <c r="G3035" s="762"/>
      <c r="H3035" s="762"/>
      <c r="I3035" s="762"/>
      <c r="J3035" s="762"/>
      <c r="K3035" s="762"/>
      <c r="L3035" s="49"/>
      <c r="M3035" s="49"/>
      <c r="N3035" s="49"/>
      <c r="O3035" s="49"/>
      <c r="P3035" s="49"/>
      <c r="Q3035" s="49"/>
      <c r="R3035" s="49"/>
      <c r="S3035" s="49"/>
      <c r="T3035" s="49"/>
      <c r="U3035" s="49"/>
      <c r="V3035" s="49"/>
      <c r="W3035" s="49"/>
      <c r="X3035" s="49"/>
      <c r="Y3035" s="49"/>
      <c r="Z3035" s="49"/>
    </row>
    <row r="3036" spans="1:26" ht="15" customHeight="1" outlineLevel="1">
      <c r="A3036" s="126">
        <f>A3032+1</f>
        <v>2906</v>
      </c>
      <c r="B3036" s="121" t="s">
        <v>6252</v>
      </c>
      <c r="C3036" s="294" t="s">
        <v>126</v>
      </c>
      <c r="D3036" s="294">
        <v>1184</v>
      </c>
      <c r="E3036" s="389"/>
      <c r="F3036" s="294">
        <v>1184</v>
      </c>
      <c r="G3036" s="389"/>
      <c r="H3036" s="111"/>
      <c r="I3036" s="576" t="s">
        <v>4346</v>
      </c>
      <c r="J3036" s="576" t="s">
        <v>21</v>
      </c>
      <c r="K3036" s="576" t="s">
        <v>22</v>
      </c>
      <c r="L3036" s="49"/>
      <c r="M3036" s="49"/>
      <c r="N3036" s="49"/>
      <c r="O3036" s="49"/>
      <c r="P3036" s="49"/>
      <c r="Q3036" s="49"/>
      <c r="R3036" s="49"/>
      <c r="S3036" s="49"/>
      <c r="T3036" s="49"/>
      <c r="U3036" s="49"/>
      <c r="V3036" s="49"/>
      <c r="W3036" s="49"/>
      <c r="X3036" s="49"/>
      <c r="Y3036" s="49"/>
      <c r="Z3036" s="49"/>
    </row>
    <row r="3037" spans="1:26" ht="25.5" outlineLevel="1">
      <c r="A3037" s="126">
        <f>A3036+1</f>
        <v>2907</v>
      </c>
      <c r="B3037" s="121" t="s">
        <v>6253</v>
      </c>
      <c r="C3037" s="294" t="s">
        <v>6032</v>
      </c>
      <c r="D3037" s="111">
        <v>3376</v>
      </c>
      <c r="E3037" s="287"/>
      <c r="F3037" s="111">
        <v>3376</v>
      </c>
      <c r="G3037" s="389"/>
      <c r="H3037" s="294"/>
      <c r="I3037" s="576"/>
      <c r="J3037" s="576"/>
      <c r="K3037" s="576"/>
      <c r="L3037" s="49"/>
      <c r="M3037" s="49"/>
      <c r="N3037" s="49"/>
      <c r="O3037" s="49"/>
      <c r="P3037" s="49"/>
      <c r="Q3037" s="49"/>
      <c r="R3037" s="49"/>
      <c r="S3037" s="49"/>
      <c r="T3037" s="49"/>
      <c r="U3037" s="49"/>
      <c r="V3037" s="49"/>
      <c r="W3037" s="49"/>
      <c r="X3037" s="49"/>
      <c r="Y3037" s="49"/>
      <c r="Z3037" s="49"/>
    </row>
    <row r="3038" spans="1:26" ht="25.5" outlineLevel="1">
      <c r="A3038" s="126">
        <f t="shared" ref="A3038:A3072" si="144">A3037+1</f>
        <v>2908</v>
      </c>
      <c r="B3038" s="121" t="s">
        <v>6254</v>
      </c>
      <c r="C3038" s="294" t="s">
        <v>20</v>
      </c>
      <c r="D3038" s="294">
        <v>1312.2</v>
      </c>
      <c r="E3038" s="389"/>
      <c r="F3038" s="294">
        <v>1312.2</v>
      </c>
      <c r="G3038" s="389"/>
      <c r="H3038" s="111"/>
      <c r="I3038" s="576"/>
      <c r="J3038" s="576"/>
      <c r="K3038" s="576"/>
      <c r="L3038" s="49"/>
      <c r="M3038" s="49"/>
      <c r="N3038" s="49"/>
      <c r="O3038" s="49"/>
      <c r="P3038" s="49"/>
      <c r="Q3038" s="49"/>
      <c r="R3038" s="49"/>
      <c r="S3038" s="49"/>
      <c r="T3038" s="49"/>
      <c r="U3038" s="49"/>
      <c r="V3038" s="49"/>
      <c r="W3038" s="49"/>
      <c r="X3038" s="49"/>
      <c r="Y3038" s="49"/>
      <c r="Z3038" s="49"/>
    </row>
    <row r="3039" spans="1:26" ht="25.5" outlineLevel="1">
      <c r="A3039" s="126">
        <f t="shared" si="144"/>
        <v>2909</v>
      </c>
      <c r="B3039" s="176" t="s">
        <v>6255</v>
      </c>
      <c r="C3039" s="294" t="s">
        <v>126</v>
      </c>
      <c r="D3039" s="294">
        <v>934</v>
      </c>
      <c r="E3039" s="287"/>
      <c r="F3039" s="294">
        <v>934</v>
      </c>
      <c r="G3039" s="389"/>
      <c r="H3039" s="294"/>
      <c r="I3039" s="576"/>
      <c r="J3039" s="576"/>
      <c r="K3039" s="576"/>
      <c r="L3039" s="49"/>
      <c r="M3039" s="49"/>
      <c r="N3039" s="49"/>
      <c r="O3039" s="49"/>
      <c r="P3039" s="49"/>
      <c r="Q3039" s="49"/>
      <c r="R3039" s="49"/>
      <c r="S3039" s="49"/>
      <c r="T3039" s="49"/>
      <c r="U3039" s="49"/>
      <c r="V3039" s="49"/>
      <c r="W3039" s="49"/>
      <c r="X3039" s="49"/>
      <c r="Y3039" s="49"/>
      <c r="Z3039" s="49"/>
    </row>
    <row r="3040" spans="1:26" ht="15" outlineLevel="1">
      <c r="A3040" s="126">
        <f t="shared" si="144"/>
        <v>2910</v>
      </c>
      <c r="B3040" s="336" t="s">
        <v>6256</v>
      </c>
      <c r="C3040" s="111" t="s">
        <v>126</v>
      </c>
      <c r="D3040" s="327">
        <v>70</v>
      </c>
      <c r="E3040" s="287"/>
      <c r="F3040" s="327">
        <v>70</v>
      </c>
      <c r="G3040" s="389"/>
      <c r="H3040" s="294"/>
      <c r="I3040" s="576"/>
      <c r="J3040" s="576"/>
      <c r="K3040" s="576"/>
      <c r="L3040" s="49"/>
      <c r="M3040" s="49"/>
      <c r="N3040" s="49"/>
      <c r="O3040" s="49"/>
      <c r="P3040" s="49"/>
      <c r="Q3040" s="49"/>
      <c r="R3040" s="49"/>
      <c r="S3040" s="49"/>
      <c r="T3040" s="49"/>
      <c r="U3040" s="49"/>
      <c r="V3040" s="49"/>
      <c r="W3040" s="49"/>
      <c r="X3040" s="49"/>
      <c r="Y3040" s="49"/>
      <c r="Z3040" s="49"/>
    </row>
    <row r="3041" spans="1:26" ht="15" outlineLevel="1">
      <c r="A3041" s="126">
        <f t="shared" si="144"/>
        <v>2911</v>
      </c>
      <c r="B3041" s="176" t="s">
        <v>6257</v>
      </c>
      <c r="C3041" s="294" t="s">
        <v>126</v>
      </c>
      <c r="D3041" s="294">
        <v>206</v>
      </c>
      <c r="E3041" s="389"/>
      <c r="F3041" s="294">
        <v>206</v>
      </c>
      <c r="G3041" s="389"/>
      <c r="H3041" s="111"/>
      <c r="I3041" s="576"/>
      <c r="J3041" s="576"/>
      <c r="K3041" s="576"/>
      <c r="L3041" s="49"/>
      <c r="M3041" s="49"/>
      <c r="N3041" s="49"/>
      <c r="O3041" s="49"/>
      <c r="P3041" s="49"/>
      <c r="Q3041" s="49"/>
      <c r="R3041" s="49"/>
      <c r="S3041" s="49"/>
      <c r="T3041" s="49"/>
      <c r="U3041" s="49"/>
      <c r="V3041" s="49"/>
      <c r="W3041" s="49"/>
      <c r="X3041" s="49"/>
      <c r="Y3041" s="49"/>
      <c r="Z3041" s="49"/>
    </row>
    <row r="3042" spans="1:26" ht="15" outlineLevel="1">
      <c r="A3042" s="126">
        <f t="shared" si="144"/>
        <v>2912</v>
      </c>
      <c r="B3042" s="176" t="s">
        <v>6258</v>
      </c>
      <c r="C3042" s="294" t="s">
        <v>126</v>
      </c>
      <c r="D3042" s="111">
        <v>401</v>
      </c>
      <c r="E3042" s="294"/>
      <c r="F3042" s="111">
        <v>401</v>
      </c>
      <c r="G3042" s="123"/>
      <c r="H3042" s="111"/>
      <c r="I3042" s="576"/>
      <c r="J3042" s="576"/>
      <c r="K3042" s="576"/>
      <c r="L3042" s="49"/>
      <c r="M3042" s="49"/>
      <c r="N3042" s="49"/>
      <c r="O3042" s="49"/>
      <c r="P3042" s="49"/>
      <c r="Q3042" s="49"/>
      <c r="R3042" s="49"/>
      <c r="S3042" s="49"/>
      <c r="T3042" s="49"/>
      <c r="U3042" s="49"/>
      <c r="V3042" s="49"/>
      <c r="W3042" s="49"/>
      <c r="X3042" s="49"/>
      <c r="Y3042" s="49"/>
      <c r="Z3042" s="49"/>
    </row>
    <row r="3043" spans="1:26" ht="25.5" outlineLevel="1">
      <c r="A3043" s="126">
        <f t="shared" si="144"/>
        <v>2913</v>
      </c>
      <c r="B3043" s="174" t="s">
        <v>6259</v>
      </c>
      <c r="C3043" s="287" t="s">
        <v>126</v>
      </c>
      <c r="D3043" s="294">
        <v>100</v>
      </c>
      <c r="E3043" s="294"/>
      <c r="F3043" s="294">
        <v>100</v>
      </c>
      <c r="G3043" s="123"/>
      <c r="H3043" s="111"/>
      <c r="I3043" s="576"/>
      <c r="J3043" s="576"/>
      <c r="K3043" s="576"/>
      <c r="L3043" s="49"/>
      <c r="M3043" s="49"/>
      <c r="N3043" s="49"/>
      <c r="O3043" s="49"/>
      <c r="P3043" s="49"/>
      <c r="Q3043" s="49"/>
      <c r="R3043" s="49"/>
      <c r="S3043" s="49"/>
      <c r="T3043" s="49"/>
      <c r="U3043" s="49"/>
      <c r="V3043" s="49"/>
      <c r="W3043" s="49"/>
      <c r="X3043" s="49"/>
      <c r="Y3043" s="49"/>
      <c r="Z3043" s="49"/>
    </row>
    <row r="3044" spans="1:26" ht="15" outlineLevel="1">
      <c r="A3044" s="126">
        <f t="shared" si="144"/>
        <v>2914</v>
      </c>
      <c r="B3044" s="174" t="s">
        <v>6260</v>
      </c>
      <c r="C3044" s="287" t="s">
        <v>126</v>
      </c>
      <c r="D3044" s="294">
        <v>100</v>
      </c>
      <c r="E3044" s="294"/>
      <c r="F3044" s="294">
        <v>100</v>
      </c>
      <c r="G3044" s="123"/>
      <c r="H3044" s="111"/>
      <c r="I3044" s="576"/>
      <c r="J3044" s="576"/>
      <c r="K3044" s="576"/>
      <c r="L3044" s="49"/>
      <c r="M3044" s="49"/>
      <c r="N3044" s="49"/>
      <c r="O3044" s="49"/>
      <c r="P3044" s="49"/>
      <c r="Q3044" s="49"/>
      <c r="R3044" s="49"/>
      <c r="S3044" s="49"/>
      <c r="T3044" s="49"/>
      <c r="U3044" s="49"/>
      <c r="V3044" s="49"/>
      <c r="W3044" s="49"/>
      <c r="X3044" s="49"/>
      <c r="Y3044" s="49"/>
      <c r="Z3044" s="49"/>
    </row>
    <row r="3045" spans="1:26" ht="38.25" outlineLevel="1">
      <c r="A3045" s="126">
        <f t="shared" si="144"/>
        <v>2915</v>
      </c>
      <c r="B3045" s="176" t="s">
        <v>6261</v>
      </c>
      <c r="C3045" s="294" t="s">
        <v>126</v>
      </c>
      <c r="D3045" s="294">
        <v>2148</v>
      </c>
      <c r="E3045" s="294"/>
      <c r="F3045" s="294">
        <v>2148</v>
      </c>
      <c r="G3045" s="123"/>
      <c r="H3045" s="111"/>
      <c r="I3045" s="576"/>
      <c r="J3045" s="576"/>
      <c r="K3045" s="576"/>
      <c r="L3045" s="49"/>
      <c r="M3045" s="49"/>
      <c r="N3045" s="49"/>
      <c r="O3045" s="49"/>
      <c r="P3045" s="49"/>
      <c r="Q3045" s="49"/>
      <c r="R3045" s="49"/>
      <c r="S3045" s="49"/>
      <c r="T3045" s="49"/>
      <c r="U3045" s="49"/>
      <c r="V3045" s="49"/>
      <c r="W3045" s="49"/>
      <c r="X3045" s="49"/>
      <c r="Y3045" s="49"/>
      <c r="Z3045" s="49"/>
    </row>
    <row r="3046" spans="1:26" ht="15" outlineLevel="1">
      <c r="A3046" s="126">
        <f t="shared" si="144"/>
        <v>2916</v>
      </c>
      <c r="B3046" s="121" t="s">
        <v>6262</v>
      </c>
      <c r="C3046" s="294" t="s">
        <v>126</v>
      </c>
      <c r="D3046" s="294">
        <v>2374</v>
      </c>
      <c r="E3046" s="294"/>
      <c r="F3046" s="294">
        <v>2374</v>
      </c>
      <c r="G3046" s="294"/>
      <c r="H3046" s="294"/>
      <c r="I3046" s="576"/>
      <c r="J3046" s="576"/>
      <c r="K3046" s="576"/>
      <c r="L3046" s="49"/>
      <c r="M3046" s="49"/>
      <c r="N3046" s="49"/>
      <c r="O3046" s="49"/>
      <c r="P3046" s="49"/>
      <c r="Q3046" s="49"/>
      <c r="R3046" s="49"/>
      <c r="S3046" s="49"/>
      <c r="T3046" s="49"/>
      <c r="U3046" s="49"/>
      <c r="V3046" s="49"/>
      <c r="W3046" s="49"/>
      <c r="X3046" s="49"/>
      <c r="Y3046" s="49"/>
      <c r="Z3046" s="49"/>
    </row>
    <row r="3047" spans="1:26" ht="25.5" outlineLevel="1">
      <c r="A3047" s="126">
        <f t="shared" si="144"/>
        <v>2917</v>
      </c>
      <c r="B3047" s="176" t="s">
        <v>6263</v>
      </c>
      <c r="C3047" s="294" t="s">
        <v>126</v>
      </c>
      <c r="D3047" s="294">
        <v>1470</v>
      </c>
      <c r="E3047" s="294"/>
      <c r="F3047" s="294">
        <v>1470</v>
      </c>
      <c r="G3047" s="266"/>
      <c r="H3047" s="294"/>
      <c r="I3047" s="576"/>
      <c r="J3047" s="576"/>
      <c r="K3047" s="576"/>
      <c r="L3047" s="49"/>
      <c r="M3047" s="49"/>
      <c r="N3047" s="49"/>
      <c r="O3047" s="49"/>
      <c r="P3047" s="49"/>
      <c r="Q3047" s="49"/>
      <c r="R3047" s="49"/>
      <c r="S3047" s="49"/>
      <c r="T3047" s="49"/>
      <c r="U3047" s="49"/>
      <c r="V3047" s="49"/>
      <c r="W3047" s="49"/>
      <c r="X3047" s="49"/>
      <c r="Y3047" s="49"/>
      <c r="Z3047" s="49"/>
    </row>
    <row r="3048" spans="1:26" ht="25.5" outlineLevel="1">
      <c r="A3048" s="126">
        <f t="shared" si="144"/>
        <v>2918</v>
      </c>
      <c r="B3048" s="174" t="s">
        <v>6264</v>
      </c>
      <c r="C3048" s="287" t="s">
        <v>126</v>
      </c>
      <c r="D3048" s="287">
        <v>862</v>
      </c>
      <c r="E3048" s="294"/>
      <c r="F3048" s="287">
        <v>862</v>
      </c>
      <c r="G3048" s="266"/>
      <c r="H3048" s="294"/>
      <c r="I3048" s="576"/>
      <c r="J3048" s="576"/>
      <c r="K3048" s="576"/>
      <c r="L3048" s="49"/>
      <c r="M3048" s="49"/>
      <c r="N3048" s="49"/>
      <c r="O3048" s="49"/>
      <c r="P3048" s="49"/>
      <c r="Q3048" s="49"/>
      <c r="R3048" s="49"/>
      <c r="S3048" s="49"/>
      <c r="T3048" s="49"/>
      <c r="U3048" s="49"/>
      <c r="V3048" s="49"/>
      <c r="W3048" s="49"/>
      <c r="X3048" s="49"/>
      <c r="Y3048" s="49"/>
      <c r="Z3048" s="49"/>
    </row>
    <row r="3049" spans="1:26" ht="15" outlineLevel="1">
      <c r="A3049" s="126">
        <f t="shared" si="144"/>
        <v>2919</v>
      </c>
      <c r="B3049" s="121" t="s">
        <v>6265</v>
      </c>
      <c r="C3049" s="294" t="s">
        <v>126</v>
      </c>
      <c r="D3049" s="294">
        <v>1000</v>
      </c>
      <c r="E3049" s="294"/>
      <c r="F3049" s="294">
        <v>1000</v>
      </c>
      <c r="G3049" s="266"/>
      <c r="H3049" s="294"/>
      <c r="I3049" s="576"/>
      <c r="J3049" s="576"/>
      <c r="K3049" s="576"/>
      <c r="L3049" s="49"/>
      <c r="M3049" s="49"/>
      <c r="N3049" s="49"/>
      <c r="O3049" s="49"/>
      <c r="P3049" s="49"/>
      <c r="Q3049" s="49"/>
      <c r="R3049" s="49"/>
      <c r="S3049" s="49"/>
      <c r="T3049" s="49"/>
      <c r="U3049" s="49"/>
      <c r="V3049" s="49"/>
      <c r="W3049" s="49"/>
      <c r="X3049" s="49"/>
      <c r="Y3049" s="49"/>
      <c r="Z3049" s="49"/>
    </row>
    <row r="3050" spans="1:26" ht="38.25" outlineLevel="1">
      <c r="A3050" s="126">
        <f t="shared" si="144"/>
        <v>2920</v>
      </c>
      <c r="B3050" s="176" t="s">
        <v>6266</v>
      </c>
      <c r="C3050" s="294" t="s">
        <v>126</v>
      </c>
      <c r="D3050" s="294">
        <v>30</v>
      </c>
      <c r="E3050" s="294"/>
      <c r="F3050" s="294">
        <v>30</v>
      </c>
      <c r="G3050" s="266"/>
      <c r="H3050" s="294"/>
      <c r="I3050" s="576"/>
      <c r="J3050" s="576"/>
      <c r="K3050" s="576"/>
      <c r="L3050" s="49"/>
      <c r="M3050" s="49"/>
      <c r="N3050" s="49"/>
      <c r="O3050" s="49"/>
      <c r="P3050" s="49"/>
      <c r="Q3050" s="49"/>
      <c r="R3050" s="49"/>
      <c r="S3050" s="49"/>
      <c r="T3050" s="49"/>
      <c r="U3050" s="49"/>
      <c r="V3050" s="49"/>
      <c r="W3050" s="49"/>
      <c r="X3050" s="49"/>
      <c r="Y3050" s="49"/>
      <c r="Z3050" s="49"/>
    </row>
    <row r="3051" spans="1:26" ht="15" outlineLevel="1">
      <c r="A3051" s="126">
        <f t="shared" si="144"/>
        <v>2921</v>
      </c>
      <c r="B3051" s="176" t="s">
        <v>6267</v>
      </c>
      <c r="C3051" s="294" t="s">
        <v>126</v>
      </c>
      <c r="D3051" s="294">
        <v>140</v>
      </c>
      <c r="E3051" s="294"/>
      <c r="F3051" s="294">
        <v>140</v>
      </c>
      <c r="G3051" s="266"/>
      <c r="H3051" s="294"/>
      <c r="I3051" s="576"/>
      <c r="J3051" s="576"/>
      <c r="K3051" s="576"/>
      <c r="L3051" s="49"/>
      <c r="M3051" s="49"/>
      <c r="N3051" s="49"/>
      <c r="O3051" s="49"/>
      <c r="P3051" s="49"/>
      <c r="Q3051" s="49"/>
      <c r="R3051" s="49"/>
      <c r="S3051" s="49"/>
      <c r="T3051" s="49"/>
      <c r="U3051" s="49"/>
      <c r="V3051" s="49"/>
      <c r="W3051" s="49"/>
      <c r="X3051" s="49"/>
      <c r="Y3051" s="49"/>
      <c r="Z3051" s="49"/>
    </row>
    <row r="3052" spans="1:26" ht="25.5" outlineLevel="1">
      <c r="A3052" s="126">
        <f t="shared" si="144"/>
        <v>2922</v>
      </c>
      <c r="B3052" s="176" t="s">
        <v>6268</v>
      </c>
      <c r="C3052" s="294" t="s">
        <v>262</v>
      </c>
      <c r="D3052" s="294">
        <v>5257</v>
      </c>
      <c r="E3052" s="294"/>
      <c r="F3052" s="294">
        <v>5257</v>
      </c>
      <c r="G3052" s="266"/>
      <c r="H3052" s="294"/>
      <c r="I3052" s="576"/>
      <c r="J3052" s="576"/>
      <c r="K3052" s="576"/>
      <c r="L3052" s="49"/>
      <c r="M3052" s="49"/>
      <c r="N3052" s="49"/>
      <c r="O3052" s="49"/>
      <c r="P3052" s="49"/>
      <c r="Q3052" s="49"/>
      <c r="R3052" s="49"/>
      <c r="S3052" s="49"/>
      <c r="T3052" s="49"/>
      <c r="U3052" s="49"/>
      <c r="V3052" s="49"/>
      <c r="W3052" s="49"/>
      <c r="X3052" s="49"/>
      <c r="Y3052" s="49"/>
      <c r="Z3052" s="49"/>
    </row>
    <row r="3053" spans="1:26" ht="15" outlineLevel="1">
      <c r="A3053" s="126">
        <f t="shared" si="144"/>
        <v>2923</v>
      </c>
      <c r="B3053" s="176" t="s">
        <v>6269</v>
      </c>
      <c r="C3053" s="294" t="s">
        <v>262</v>
      </c>
      <c r="D3053" s="294">
        <v>3908</v>
      </c>
      <c r="E3053" s="294"/>
      <c r="F3053" s="294">
        <v>3908</v>
      </c>
      <c r="G3053" s="266"/>
      <c r="H3053" s="294"/>
      <c r="I3053" s="576"/>
      <c r="J3053" s="576"/>
      <c r="K3053" s="576"/>
      <c r="L3053" s="49"/>
      <c r="M3053" s="49"/>
      <c r="N3053" s="49"/>
      <c r="O3053" s="49"/>
      <c r="P3053" s="49"/>
      <c r="Q3053" s="49"/>
      <c r="R3053" s="49"/>
      <c r="S3053" s="49"/>
      <c r="T3053" s="49"/>
      <c r="U3053" s="49"/>
      <c r="V3053" s="49"/>
      <c r="W3053" s="49"/>
      <c r="X3053" s="49"/>
      <c r="Y3053" s="49"/>
      <c r="Z3053" s="49"/>
    </row>
    <row r="3054" spans="1:26" ht="15" outlineLevel="1">
      <c r="A3054" s="126">
        <f t="shared" si="144"/>
        <v>2924</v>
      </c>
      <c r="B3054" s="176" t="s">
        <v>6270</v>
      </c>
      <c r="C3054" s="294" t="s">
        <v>126</v>
      </c>
      <c r="D3054" s="111">
        <v>970</v>
      </c>
      <c r="E3054" s="294"/>
      <c r="F3054" s="111">
        <v>970</v>
      </c>
      <c r="G3054" s="266"/>
      <c r="H3054" s="294"/>
      <c r="I3054" s="576"/>
      <c r="J3054" s="576"/>
      <c r="K3054" s="576"/>
      <c r="L3054" s="49"/>
      <c r="M3054" s="49"/>
      <c r="N3054" s="49"/>
      <c r="O3054" s="49"/>
      <c r="P3054" s="49"/>
      <c r="Q3054" s="49"/>
      <c r="R3054" s="49"/>
      <c r="S3054" s="49"/>
      <c r="T3054" s="49"/>
      <c r="U3054" s="49"/>
      <c r="V3054" s="49"/>
      <c r="W3054" s="49"/>
      <c r="X3054" s="49"/>
      <c r="Y3054" s="49"/>
      <c r="Z3054" s="49"/>
    </row>
    <row r="3055" spans="1:26" ht="15" outlineLevel="1">
      <c r="A3055" s="126">
        <f t="shared" si="144"/>
        <v>2925</v>
      </c>
      <c r="B3055" s="336" t="s">
        <v>6271</v>
      </c>
      <c r="C3055" s="327" t="s">
        <v>126</v>
      </c>
      <c r="D3055" s="327">
        <v>3236</v>
      </c>
      <c r="E3055" s="294"/>
      <c r="F3055" s="327">
        <v>3236</v>
      </c>
      <c r="G3055" s="266"/>
      <c r="H3055" s="294"/>
      <c r="I3055" s="576"/>
      <c r="J3055" s="576"/>
      <c r="K3055" s="576"/>
      <c r="L3055" s="49"/>
      <c r="M3055" s="49"/>
      <c r="N3055" s="49"/>
      <c r="O3055" s="49"/>
      <c r="P3055" s="49"/>
      <c r="Q3055" s="49"/>
      <c r="R3055" s="49"/>
      <c r="S3055" s="49"/>
      <c r="T3055" s="49"/>
      <c r="U3055" s="49"/>
      <c r="V3055" s="49"/>
      <c r="W3055" s="49"/>
      <c r="X3055" s="49"/>
      <c r="Y3055" s="49"/>
      <c r="Z3055" s="49"/>
    </row>
    <row r="3056" spans="1:26" ht="15" outlineLevel="1">
      <c r="A3056" s="126">
        <f t="shared" si="144"/>
        <v>2926</v>
      </c>
      <c r="B3056" s="121" t="s">
        <v>6272</v>
      </c>
      <c r="C3056" s="294" t="s">
        <v>262</v>
      </c>
      <c r="D3056" s="294">
        <v>1010</v>
      </c>
      <c r="E3056" s="294"/>
      <c r="F3056" s="294">
        <v>1010</v>
      </c>
      <c r="G3056" s="266"/>
      <c r="H3056" s="294"/>
      <c r="I3056" s="576"/>
      <c r="J3056" s="576"/>
      <c r="K3056" s="576"/>
      <c r="L3056" s="49"/>
      <c r="M3056" s="49"/>
      <c r="N3056" s="49"/>
      <c r="O3056" s="49"/>
      <c r="P3056" s="49"/>
      <c r="Q3056" s="49"/>
      <c r="R3056" s="49"/>
      <c r="S3056" s="49"/>
      <c r="T3056" s="49"/>
      <c r="U3056" s="49"/>
      <c r="V3056" s="49"/>
      <c r="W3056" s="49"/>
      <c r="X3056" s="49"/>
      <c r="Y3056" s="49"/>
      <c r="Z3056" s="49"/>
    </row>
    <row r="3057" spans="1:26" ht="15" outlineLevel="1">
      <c r="A3057" s="126">
        <f t="shared" si="144"/>
        <v>2927</v>
      </c>
      <c r="B3057" s="176" t="s">
        <v>6273</v>
      </c>
      <c r="C3057" s="294" t="s">
        <v>126</v>
      </c>
      <c r="D3057" s="294">
        <v>18580</v>
      </c>
      <c r="E3057" s="294"/>
      <c r="F3057" s="294">
        <v>18580</v>
      </c>
      <c r="G3057" s="266"/>
      <c r="H3057" s="294"/>
      <c r="I3057" s="576"/>
      <c r="J3057" s="576"/>
      <c r="K3057" s="576"/>
      <c r="L3057" s="49"/>
      <c r="M3057" s="49"/>
      <c r="N3057" s="49"/>
      <c r="O3057" s="49"/>
      <c r="P3057" s="49"/>
      <c r="Q3057" s="49"/>
      <c r="R3057" s="49"/>
      <c r="S3057" s="49"/>
      <c r="T3057" s="49"/>
      <c r="U3057" s="49"/>
      <c r="V3057" s="49"/>
      <c r="W3057" s="49"/>
      <c r="X3057" s="49"/>
      <c r="Y3057" s="49"/>
      <c r="Z3057" s="49"/>
    </row>
    <row r="3058" spans="1:26" ht="15" outlineLevel="1">
      <c r="A3058" s="126">
        <f t="shared" si="144"/>
        <v>2928</v>
      </c>
      <c r="B3058" s="176" t="s">
        <v>6274</v>
      </c>
      <c r="C3058" s="294" t="s">
        <v>126</v>
      </c>
      <c r="D3058" s="294">
        <v>16</v>
      </c>
      <c r="E3058" s="294"/>
      <c r="F3058" s="294">
        <v>16</v>
      </c>
      <c r="G3058" s="294"/>
      <c r="H3058" s="111"/>
      <c r="I3058" s="576"/>
      <c r="J3058" s="576"/>
      <c r="K3058" s="576"/>
      <c r="L3058" s="49"/>
      <c r="M3058" s="49"/>
      <c r="N3058" s="49"/>
      <c r="O3058" s="49"/>
      <c r="P3058" s="49"/>
      <c r="Q3058" s="49"/>
      <c r="R3058" s="49"/>
      <c r="S3058" s="49"/>
      <c r="T3058" s="49"/>
      <c r="U3058" s="49"/>
      <c r="V3058" s="49"/>
      <c r="W3058" s="49"/>
      <c r="X3058" s="49"/>
      <c r="Y3058" s="49"/>
      <c r="Z3058" s="49"/>
    </row>
    <row r="3059" spans="1:26" ht="15" outlineLevel="1">
      <c r="A3059" s="126">
        <f t="shared" si="144"/>
        <v>2929</v>
      </c>
      <c r="B3059" s="176" t="s">
        <v>6275</v>
      </c>
      <c r="C3059" s="294" t="s">
        <v>126</v>
      </c>
      <c r="D3059" s="294">
        <v>4</v>
      </c>
      <c r="E3059" s="294"/>
      <c r="F3059" s="294">
        <v>4</v>
      </c>
      <c r="G3059" s="294"/>
      <c r="H3059" s="111"/>
      <c r="I3059" s="576"/>
      <c r="J3059" s="576"/>
      <c r="K3059" s="576"/>
      <c r="L3059" s="49"/>
      <c r="M3059" s="49"/>
      <c r="N3059" s="49"/>
      <c r="O3059" s="49"/>
      <c r="P3059" s="49"/>
      <c r="Q3059" s="49"/>
      <c r="R3059" s="49"/>
      <c r="S3059" s="49"/>
      <c r="T3059" s="49"/>
      <c r="U3059" s="49"/>
      <c r="V3059" s="49"/>
      <c r="W3059" s="49"/>
      <c r="X3059" s="49"/>
      <c r="Y3059" s="49"/>
      <c r="Z3059" s="49"/>
    </row>
    <row r="3060" spans="1:26" ht="15" outlineLevel="1">
      <c r="A3060" s="126">
        <f t="shared" si="144"/>
        <v>2930</v>
      </c>
      <c r="B3060" s="336" t="s">
        <v>6276</v>
      </c>
      <c r="C3060" s="327" t="s">
        <v>126</v>
      </c>
      <c r="D3060" s="327">
        <v>112</v>
      </c>
      <c r="E3060" s="294"/>
      <c r="F3060" s="327">
        <v>112</v>
      </c>
      <c r="G3060" s="294"/>
      <c r="H3060" s="111"/>
      <c r="I3060" s="576"/>
      <c r="J3060" s="576"/>
      <c r="K3060" s="576"/>
      <c r="L3060" s="49"/>
      <c r="M3060" s="49"/>
      <c r="N3060" s="49"/>
      <c r="O3060" s="49"/>
      <c r="P3060" s="49"/>
      <c r="Q3060" s="49"/>
      <c r="R3060" s="49"/>
      <c r="S3060" s="49"/>
      <c r="T3060" s="49"/>
      <c r="U3060" s="49"/>
      <c r="V3060" s="49"/>
      <c r="W3060" s="49"/>
      <c r="X3060" s="49"/>
      <c r="Y3060" s="49"/>
      <c r="Z3060" s="49"/>
    </row>
    <row r="3061" spans="1:26" ht="15" outlineLevel="1">
      <c r="A3061" s="126">
        <f t="shared" si="144"/>
        <v>2931</v>
      </c>
      <c r="B3061" s="176" t="s">
        <v>6277</v>
      </c>
      <c r="C3061" s="294" t="s">
        <v>126</v>
      </c>
      <c r="D3061" s="294">
        <v>80</v>
      </c>
      <c r="E3061" s="294"/>
      <c r="F3061" s="294">
        <v>80</v>
      </c>
      <c r="G3061" s="294"/>
      <c r="H3061" s="111"/>
      <c r="I3061" s="576"/>
      <c r="J3061" s="576"/>
      <c r="K3061" s="576"/>
      <c r="L3061" s="49"/>
      <c r="M3061" s="49"/>
      <c r="N3061" s="49"/>
      <c r="O3061" s="49"/>
      <c r="P3061" s="49"/>
      <c r="Q3061" s="49"/>
      <c r="R3061" s="49"/>
      <c r="S3061" s="49"/>
      <c r="T3061" s="49"/>
      <c r="U3061" s="49"/>
      <c r="V3061" s="49"/>
      <c r="W3061" s="49"/>
      <c r="X3061" s="49"/>
      <c r="Y3061" s="49"/>
      <c r="Z3061" s="49"/>
    </row>
    <row r="3062" spans="1:26" ht="15" outlineLevel="1">
      <c r="A3062" s="126">
        <f t="shared" si="144"/>
        <v>2932</v>
      </c>
      <c r="B3062" s="176" t="s">
        <v>6278</v>
      </c>
      <c r="C3062" s="294" t="s">
        <v>6032</v>
      </c>
      <c r="D3062" s="294">
        <v>16824</v>
      </c>
      <c r="E3062" s="294"/>
      <c r="F3062" s="294">
        <v>16824</v>
      </c>
      <c r="G3062" s="294"/>
      <c r="H3062" s="111"/>
      <c r="I3062" s="576"/>
      <c r="J3062" s="576"/>
      <c r="K3062" s="576"/>
      <c r="L3062" s="49"/>
      <c r="M3062" s="49"/>
      <c r="N3062" s="49"/>
      <c r="O3062" s="49"/>
      <c r="P3062" s="49"/>
      <c r="Q3062" s="49"/>
      <c r="R3062" s="49"/>
      <c r="S3062" s="49"/>
      <c r="T3062" s="49"/>
      <c r="U3062" s="49"/>
      <c r="V3062" s="49"/>
      <c r="W3062" s="49"/>
      <c r="X3062" s="49"/>
      <c r="Y3062" s="49"/>
      <c r="Z3062" s="49"/>
    </row>
    <row r="3063" spans="1:26" ht="15" outlineLevel="1">
      <c r="A3063" s="126">
        <f t="shared" si="144"/>
        <v>2933</v>
      </c>
      <c r="B3063" s="176" t="s">
        <v>6279</v>
      </c>
      <c r="C3063" s="294" t="s">
        <v>126</v>
      </c>
      <c r="D3063" s="294">
        <v>32</v>
      </c>
      <c r="E3063" s="294"/>
      <c r="F3063" s="294">
        <v>32</v>
      </c>
      <c r="G3063" s="294"/>
      <c r="H3063" s="111"/>
      <c r="I3063" s="576" t="s">
        <v>4346</v>
      </c>
      <c r="J3063" s="576" t="s">
        <v>21</v>
      </c>
      <c r="K3063" s="576" t="s">
        <v>22</v>
      </c>
      <c r="L3063" s="49"/>
      <c r="M3063" s="49"/>
      <c r="N3063" s="49"/>
      <c r="O3063" s="49"/>
      <c r="P3063" s="49"/>
      <c r="Q3063" s="49"/>
      <c r="R3063" s="49"/>
      <c r="S3063" s="49"/>
      <c r="T3063" s="49"/>
      <c r="U3063" s="49"/>
      <c r="V3063" s="49"/>
      <c r="W3063" s="49"/>
      <c r="X3063" s="49"/>
      <c r="Y3063" s="49"/>
      <c r="Z3063" s="49"/>
    </row>
    <row r="3064" spans="1:26" ht="15" outlineLevel="1">
      <c r="A3064" s="126">
        <f t="shared" si="144"/>
        <v>2934</v>
      </c>
      <c r="B3064" s="437" t="s">
        <v>6280</v>
      </c>
      <c r="C3064" s="294" t="s">
        <v>126</v>
      </c>
      <c r="D3064" s="294">
        <v>12</v>
      </c>
      <c r="E3064" s="294"/>
      <c r="F3064" s="294">
        <v>12</v>
      </c>
      <c r="G3064" s="294"/>
      <c r="H3064" s="111"/>
      <c r="I3064" s="576"/>
      <c r="J3064" s="576"/>
      <c r="K3064" s="576"/>
      <c r="L3064" s="49"/>
      <c r="M3064" s="49"/>
      <c r="N3064" s="49"/>
      <c r="O3064" s="49"/>
      <c r="P3064" s="49"/>
      <c r="Q3064" s="49"/>
      <c r="R3064" s="49"/>
      <c r="S3064" s="49"/>
      <c r="T3064" s="49"/>
      <c r="U3064" s="49"/>
      <c r="V3064" s="49"/>
      <c r="W3064" s="49"/>
      <c r="X3064" s="49"/>
      <c r="Y3064" s="49"/>
      <c r="Z3064" s="49"/>
    </row>
    <row r="3065" spans="1:26" ht="15" outlineLevel="1">
      <c r="A3065" s="126">
        <f t="shared" si="144"/>
        <v>2935</v>
      </c>
      <c r="B3065" s="437" t="s">
        <v>6281</v>
      </c>
      <c r="C3065" s="294" t="s">
        <v>126</v>
      </c>
      <c r="D3065" s="294">
        <v>100</v>
      </c>
      <c r="E3065" s="294"/>
      <c r="F3065" s="294">
        <v>100</v>
      </c>
      <c r="G3065" s="294"/>
      <c r="H3065" s="111"/>
      <c r="I3065" s="576"/>
      <c r="J3065" s="576"/>
      <c r="K3065" s="576"/>
      <c r="L3065" s="49"/>
      <c r="M3065" s="49"/>
      <c r="N3065" s="49"/>
      <c r="O3065" s="49"/>
      <c r="P3065" s="49"/>
      <c r="Q3065" s="49"/>
      <c r="R3065" s="49"/>
      <c r="S3065" s="49"/>
      <c r="T3065" s="49"/>
      <c r="U3065" s="49"/>
      <c r="V3065" s="49"/>
      <c r="W3065" s="49"/>
      <c r="X3065" s="49"/>
      <c r="Y3065" s="49"/>
      <c r="Z3065" s="49"/>
    </row>
    <row r="3066" spans="1:26" ht="15" outlineLevel="1">
      <c r="A3066" s="126">
        <f t="shared" si="144"/>
        <v>2936</v>
      </c>
      <c r="B3066" s="326" t="s">
        <v>6282</v>
      </c>
      <c r="C3066" s="294" t="s">
        <v>126</v>
      </c>
      <c r="D3066" s="294">
        <v>100</v>
      </c>
      <c r="E3066" s="294"/>
      <c r="F3066" s="294">
        <v>100</v>
      </c>
      <c r="G3066" s="294"/>
      <c r="H3066" s="111"/>
      <c r="I3066" s="576"/>
      <c r="J3066" s="576"/>
      <c r="K3066" s="576"/>
      <c r="L3066" s="49"/>
      <c r="M3066" s="49"/>
      <c r="N3066" s="49"/>
      <c r="O3066" s="49"/>
      <c r="P3066" s="49"/>
      <c r="Q3066" s="49"/>
      <c r="R3066" s="49"/>
      <c r="S3066" s="49"/>
      <c r="T3066" s="49"/>
      <c r="U3066" s="49"/>
      <c r="V3066" s="49"/>
      <c r="W3066" s="49"/>
      <c r="X3066" s="49"/>
      <c r="Y3066" s="49"/>
      <c r="Z3066" s="49"/>
    </row>
    <row r="3067" spans="1:26" ht="15" outlineLevel="1">
      <c r="A3067" s="126">
        <f t="shared" si="144"/>
        <v>2937</v>
      </c>
      <c r="B3067" s="326" t="s">
        <v>6283</v>
      </c>
      <c r="C3067" s="294" t="s">
        <v>126</v>
      </c>
      <c r="D3067" s="294">
        <v>14</v>
      </c>
      <c r="E3067" s="294"/>
      <c r="F3067" s="294">
        <v>14</v>
      </c>
      <c r="G3067" s="294"/>
      <c r="H3067" s="111"/>
      <c r="I3067" s="576"/>
      <c r="J3067" s="576"/>
      <c r="K3067" s="576"/>
      <c r="L3067" s="49"/>
      <c r="M3067" s="49"/>
      <c r="N3067" s="49"/>
      <c r="O3067" s="49"/>
      <c r="P3067" s="49"/>
      <c r="Q3067" s="49"/>
      <c r="R3067" s="49"/>
      <c r="S3067" s="49"/>
      <c r="T3067" s="49"/>
      <c r="U3067" s="49"/>
      <c r="V3067" s="49"/>
      <c r="W3067" s="49"/>
      <c r="X3067" s="49"/>
      <c r="Y3067" s="49"/>
      <c r="Z3067" s="49"/>
    </row>
    <row r="3068" spans="1:26" ht="15" outlineLevel="1">
      <c r="A3068" s="126">
        <f t="shared" si="144"/>
        <v>2938</v>
      </c>
      <c r="B3068" s="326" t="s">
        <v>6284</v>
      </c>
      <c r="C3068" s="287" t="s">
        <v>126</v>
      </c>
      <c r="D3068" s="294">
        <v>14</v>
      </c>
      <c r="E3068" s="294"/>
      <c r="F3068" s="294">
        <v>14</v>
      </c>
      <c r="G3068" s="294"/>
      <c r="H3068" s="111"/>
      <c r="I3068" s="576"/>
      <c r="J3068" s="576"/>
      <c r="K3068" s="576"/>
      <c r="L3068" s="49"/>
      <c r="M3068" s="49"/>
      <c r="N3068" s="49"/>
      <c r="O3068" s="49"/>
      <c r="P3068" s="49"/>
      <c r="Q3068" s="49"/>
      <c r="R3068" s="49"/>
      <c r="S3068" s="49"/>
      <c r="T3068" s="49"/>
      <c r="U3068" s="49"/>
      <c r="V3068" s="49"/>
      <c r="W3068" s="49"/>
      <c r="X3068" s="49"/>
      <c r="Y3068" s="49"/>
      <c r="Z3068" s="49"/>
    </row>
    <row r="3069" spans="1:26" ht="15" outlineLevel="1">
      <c r="A3069" s="126">
        <f t="shared" si="144"/>
        <v>2939</v>
      </c>
      <c r="B3069" s="326" t="s">
        <v>6285</v>
      </c>
      <c r="C3069" s="287" t="s">
        <v>126</v>
      </c>
      <c r="D3069" s="294">
        <v>1140</v>
      </c>
      <c r="E3069" s="294"/>
      <c r="F3069" s="294">
        <v>1140</v>
      </c>
      <c r="G3069" s="294"/>
      <c r="H3069" s="111"/>
      <c r="I3069" s="576"/>
      <c r="J3069" s="576"/>
      <c r="K3069" s="576"/>
      <c r="L3069" s="49"/>
      <c r="M3069" s="49"/>
      <c r="N3069" s="49"/>
      <c r="O3069" s="49"/>
      <c r="P3069" s="49"/>
      <c r="Q3069" s="49"/>
      <c r="R3069" s="49"/>
      <c r="S3069" s="49"/>
      <c r="T3069" s="49"/>
      <c r="U3069" s="49"/>
      <c r="V3069" s="49"/>
      <c r="W3069" s="49"/>
      <c r="X3069" s="49"/>
      <c r="Y3069" s="49"/>
      <c r="Z3069" s="49"/>
    </row>
    <row r="3070" spans="1:26" ht="15" outlineLevel="1">
      <c r="A3070" s="126">
        <f t="shared" si="144"/>
        <v>2940</v>
      </c>
      <c r="B3070" s="121" t="s">
        <v>6286</v>
      </c>
      <c r="C3070" s="294" t="s">
        <v>3498</v>
      </c>
      <c r="D3070" s="294">
        <v>478</v>
      </c>
      <c r="E3070" s="294"/>
      <c r="F3070" s="294">
        <v>478</v>
      </c>
      <c r="G3070" s="294"/>
      <c r="H3070" s="111"/>
      <c r="I3070" s="576"/>
      <c r="J3070" s="576"/>
      <c r="K3070" s="576"/>
      <c r="L3070" s="49"/>
      <c r="M3070" s="49"/>
      <c r="N3070" s="49"/>
      <c r="O3070" s="49"/>
      <c r="P3070" s="49"/>
      <c r="Q3070" s="49"/>
      <c r="R3070" s="49"/>
      <c r="S3070" s="49"/>
      <c r="T3070" s="49"/>
      <c r="U3070" s="49"/>
      <c r="V3070" s="49"/>
      <c r="W3070" s="49"/>
      <c r="X3070" s="49"/>
      <c r="Y3070" s="49"/>
      <c r="Z3070" s="49"/>
    </row>
    <row r="3071" spans="1:26" ht="15" outlineLevel="1">
      <c r="A3071" s="126">
        <f t="shared" si="144"/>
        <v>2941</v>
      </c>
      <c r="B3071" s="176" t="s">
        <v>6287</v>
      </c>
      <c r="C3071" s="294" t="s">
        <v>126</v>
      </c>
      <c r="D3071" s="294">
        <v>23</v>
      </c>
      <c r="E3071" s="294"/>
      <c r="F3071" s="294">
        <v>23</v>
      </c>
      <c r="G3071" s="294"/>
      <c r="H3071" s="111"/>
      <c r="I3071" s="576"/>
      <c r="J3071" s="576"/>
      <c r="K3071" s="576"/>
      <c r="L3071" s="49"/>
      <c r="M3071" s="49"/>
      <c r="N3071" s="49"/>
      <c r="O3071" s="49"/>
      <c r="P3071" s="49"/>
      <c r="Q3071" s="49"/>
      <c r="R3071" s="49"/>
      <c r="S3071" s="49"/>
      <c r="T3071" s="49"/>
      <c r="U3071" s="49"/>
      <c r="V3071" s="49"/>
      <c r="W3071" s="49"/>
      <c r="X3071" s="49"/>
      <c r="Y3071" s="49"/>
      <c r="Z3071" s="49"/>
    </row>
    <row r="3072" spans="1:26" ht="15" outlineLevel="1">
      <c r="A3072" s="126">
        <f t="shared" si="144"/>
        <v>2942</v>
      </c>
      <c r="B3072" s="176" t="s">
        <v>6288</v>
      </c>
      <c r="C3072" s="294" t="s">
        <v>126</v>
      </c>
      <c r="D3072" s="294">
        <v>322</v>
      </c>
      <c r="E3072" s="294"/>
      <c r="F3072" s="294">
        <v>322</v>
      </c>
      <c r="G3072" s="294"/>
      <c r="H3072" s="111"/>
      <c r="I3072" s="576"/>
      <c r="J3072" s="576"/>
      <c r="K3072" s="576"/>
      <c r="L3072" s="49"/>
      <c r="M3072" s="49"/>
      <c r="N3072" s="49"/>
      <c r="O3072" s="49"/>
      <c r="P3072" s="49"/>
      <c r="Q3072" s="49"/>
      <c r="R3072" s="49"/>
      <c r="S3072" s="49"/>
      <c r="T3072" s="49"/>
      <c r="U3072" s="49"/>
      <c r="V3072" s="49"/>
      <c r="W3072" s="49"/>
      <c r="X3072" s="49"/>
      <c r="Y3072" s="49"/>
      <c r="Z3072" s="49"/>
    </row>
    <row r="3073" spans="1:26" ht="17.25" customHeight="1" outlineLevel="1">
      <c r="A3073" s="438"/>
      <c r="B3073" s="763" t="s">
        <v>6289</v>
      </c>
      <c r="C3073" s="621"/>
      <c r="D3073" s="621"/>
      <c r="E3073" s="621"/>
      <c r="F3073" s="621"/>
      <c r="G3073" s="621"/>
      <c r="H3073" s="621"/>
      <c r="I3073" s="621"/>
      <c r="J3073" s="621"/>
      <c r="K3073" s="621"/>
      <c r="L3073" s="49"/>
      <c r="M3073" s="49"/>
      <c r="N3073" s="49"/>
      <c r="O3073" s="49"/>
      <c r="P3073" s="49"/>
      <c r="Q3073" s="49"/>
      <c r="R3073" s="49"/>
      <c r="S3073" s="49"/>
      <c r="T3073" s="49"/>
      <c r="U3073" s="49"/>
      <c r="V3073" s="49"/>
      <c r="W3073" s="49"/>
      <c r="X3073" s="49"/>
      <c r="Y3073" s="49"/>
      <c r="Z3073" s="49"/>
    </row>
    <row r="3074" spans="1:26" ht="15" outlineLevel="1">
      <c r="A3074" s="126">
        <f>A3072+1</f>
        <v>2943</v>
      </c>
      <c r="B3074" s="176" t="s">
        <v>6290</v>
      </c>
      <c r="C3074" s="294" t="s">
        <v>126</v>
      </c>
      <c r="D3074" s="294">
        <v>16</v>
      </c>
      <c r="E3074" s="294"/>
      <c r="F3074" s="294"/>
      <c r="G3074" s="294">
        <v>16</v>
      </c>
      <c r="H3074" s="111"/>
      <c r="I3074" s="576" t="s">
        <v>4346</v>
      </c>
      <c r="J3074" s="576" t="s">
        <v>21</v>
      </c>
      <c r="K3074" s="576" t="s">
        <v>22</v>
      </c>
      <c r="L3074" s="49"/>
      <c r="M3074" s="49"/>
      <c r="N3074" s="49"/>
      <c r="O3074" s="49"/>
      <c r="P3074" s="49"/>
      <c r="Q3074" s="49"/>
      <c r="R3074" s="49"/>
      <c r="S3074" s="49"/>
      <c r="T3074" s="49"/>
      <c r="U3074" s="49"/>
      <c r="V3074" s="49"/>
      <c r="W3074" s="49"/>
      <c r="X3074" s="49"/>
      <c r="Y3074" s="49"/>
      <c r="Z3074" s="49"/>
    </row>
    <row r="3075" spans="1:26" ht="15" outlineLevel="1">
      <c r="A3075" s="126">
        <f t="shared" ref="A3075:A3138" si="145">A3074+1</f>
        <v>2944</v>
      </c>
      <c r="B3075" s="176" t="s">
        <v>6291</v>
      </c>
      <c r="C3075" s="294" t="s">
        <v>126</v>
      </c>
      <c r="D3075" s="294">
        <v>59</v>
      </c>
      <c r="E3075" s="294"/>
      <c r="F3075" s="294"/>
      <c r="G3075" s="294">
        <v>59</v>
      </c>
      <c r="H3075" s="111"/>
      <c r="I3075" s="576"/>
      <c r="J3075" s="576"/>
      <c r="K3075" s="576"/>
      <c r="L3075" s="49"/>
      <c r="M3075" s="49"/>
      <c r="N3075" s="49"/>
      <c r="O3075" s="49"/>
      <c r="P3075" s="49"/>
      <c r="Q3075" s="49"/>
      <c r="R3075" s="49"/>
      <c r="S3075" s="49"/>
      <c r="T3075" s="49"/>
      <c r="U3075" s="49"/>
      <c r="V3075" s="49"/>
      <c r="W3075" s="49"/>
      <c r="X3075" s="49"/>
      <c r="Y3075" s="49"/>
      <c r="Z3075" s="49"/>
    </row>
    <row r="3076" spans="1:26" ht="15" outlineLevel="1">
      <c r="A3076" s="126">
        <f t="shared" si="145"/>
        <v>2945</v>
      </c>
      <c r="B3076" s="176" t="s">
        <v>6292</v>
      </c>
      <c r="C3076" s="287" t="s">
        <v>126</v>
      </c>
      <c r="D3076" s="287">
        <v>400</v>
      </c>
      <c r="E3076" s="294"/>
      <c r="F3076" s="294"/>
      <c r="G3076" s="287">
        <v>400</v>
      </c>
      <c r="H3076" s="111"/>
      <c r="I3076" s="576"/>
      <c r="J3076" s="576"/>
      <c r="K3076" s="576"/>
      <c r="L3076" s="49"/>
      <c r="M3076" s="49"/>
      <c r="N3076" s="49"/>
      <c r="O3076" s="49"/>
      <c r="P3076" s="49"/>
      <c r="Q3076" s="49"/>
      <c r="R3076" s="49"/>
      <c r="S3076" s="49"/>
      <c r="T3076" s="49"/>
      <c r="U3076" s="49"/>
      <c r="V3076" s="49"/>
      <c r="W3076" s="49"/>
      <c r="X3076" s="49"/>
      <c r="Y3076" s="49"/>
      <c r="Z3076" s="49"/>
    </row>
    <row r="3077" spans="1:26" ht="15" outlineLevel="1">
      <c r="A3077" s="126">
        <f t="shared" si="145"/>
        <v>2946</v>
      </c>
      <c r="B3077" s="176" t="s">
        <v>6293</v>
      </c>
      <c r="C3077" s="294" t="s">
        <v>126</v>
      </c>
      <c r="D3077" s="294">
        <v>23</v>
      </c>
      <c r="E3077" s="294"/>
      <c r="F3077" s="294"/>
      <c r="G3077" s="294">
        <v>23</v>
      </c>
      <c r="H3077" s="111"/>
      <c r="I3077" s="576"/>
      <c r="J3077" s="576"/>
      <c r="K3077" s="576"/>
      <c r="L3077" s="49"/>
      <c r="M3077" s="49"/>
      <c r="N3077" s="49"/>
      <c r="O3077" s="49"/>
      <c r="P3077" s="49"/>
      <c r="Q3077" s="49"/>
      <c r="R3077" s="49"/>
      <c r="S3077" s="49"/>
      <c r="T3077" s="49"/>
      <c r="U3077" s="49"/>
      <c r="V3077" s="49"/>
      <c r="W3077" s="49"/>
      <c r="X3077" s="49"/>
      <c r="Y3077" s="49"/>
      <c r="Z3077" s="49"/>
    </row>
    <row r="3078" spans="1:26" ht="15" outlineLevel="1">
      <c r="A3078" s="126">
        <f t="shared" si="145"/>
        <v>2947</v>
      </c>
      <c r="B3078" s="176" t="s">
        <v>6294</v>
      </c>
      <c r="C3078" s="294" t="s">
        <v>126</v>
      </c>
      <c r="D3078" s="294">
        <v>8</v>
      </c>
      <c r="E3078" s="294"/>
      <c r="F3078" s="294"/>
      <c r="G3078" s="294">
        <v>8</v>
      </c>
      <c r="H3078" s="111"/>
      <c r="I3078" s="576"/>
      <c r="J3078" s="576"/>
      <c r="K3078" s="576"/>
      <c r="L3078" s="49"/>
      <c r="M3078" s="49"/>
      <c r="N3078" s="49"/>
      <c r="O3078" s="49"/>
      <c r="P3078" s="49"/>
      <c r="Q3078" s="49"/>
      <c r="R3078" s="49"/>
      <c r="S3078" s="49"/>
      <c r="T3078" s="49"/>
      <c r="U3078" s="49"/>
      <c r="V3078" s="49"/>
      <c r="W3078" s="49"/>
      <c r="X3078" s="49"/>
      <c r="Y3078" s="49"/>
      <c r="Z3078" s="49"/>
    </row>
    <row r="3079" spans="1:26" ht="15" outlineLevel="1">
      <c r="A3079" s="126">
        <f t="shared" si="145"/>
        <v>2948</v>
      </c>
      <c r="B3079" s="176" t="s">
        <v>6295</v>
      </c>
      <c r="C3079" s="294" t="s">
        <v>126</v>
      </c>
      <c r="D3079" s="294">
        <v>6</v>
      </c>
      <c r="E3079" s="294"/>
      <c r="F3079" s="294"/>
      <c r="G3079" s="294">
        <v>6</v>
      </c>
      <c r="H3079" s="111"/>
      <c r="I3079" s="576"/>
      <c r="J3079" s="576"/>
      <c r="K3079" s="576"/>
      <c r="L3079" s="49"/>
      <c r="M3079" s="49"/>
      <c r="N3079" s="49"/>
      <c r="O3079" s="49"/>
      <c r="P3079" s="49"/>
      <c r="Q3079" s="49"/>
      <c r="R3079" s="49"/>
      <c r="S3079" s="49"/>
      <c r="T3079" s="49"/>
      <c r="U3079" s="49"/>
      <c r="V3079" s="49"/>
      <c r="W3079" s="49"/>
      <c r="X3079" s="49"/>
      <c r="Y3079" s="49"/>
      <c r="Z3079" s="49"/>
    </row>
    <row r="3080" spans="1:26" ht="15" outlineLevel="1">
      <c r="A3080" s="126">
        <f t="shared" si="145"/>
        <v>2949</v>
      </c>
      <c r="B3080" s="176" t="s">
        <v>6296</v>
      </c>
      <c r="C3080" s="294" t="s">
        <v>126</v>
      </c>
      <c r="D3080" s="294">
        <v>9</v>
      </c>
      <c r="E3080" s="294"/>
      <c r="F3080" s="294"/>
      <c r="G3080" s="294">
        <v>9</v>
      </c>
      <c r="H3080" s="111"/>
      <c r="I3080" s="576"/>
      <c r="J3080" s="576"/>
      <c r="K3080" s="576"/>
      <c r="L3080" s="49"/>
      <c r="M3080" s="49"/>
      <c r="N3080" s="49"/>
      <c r="O3080" s="49"/>
      <c r="P3080" s="49"/>
      <c r="Q3080" s="49"/>
      <c r="R3080" s="49"/>
      <c r="S3080" s="49"/>
      <c r="T3080" s="49"/>
      <c r="U3080" s="49"/>
      <c r="V3080" s="49"/>
      <c r="W3080" s="49"/>
      <c r="X3080" s="49"/>
      <c r="Y3080" s="49"/>
      <c r="Z3080" s="49"/>
    </row>
    <row r="3081" spans="1:26" ht="15" outlineLevel="1">
      <c r="A3081" s="126">
        <f t="shared" si="145"/>
        <v>2950</v>
      </c>
      <c r="B3081" s="121" t="s">
        <v>6297</v>
      </c>
      <c r="C3081" s="294" t="s">
        <v>126</v>
      </c>
      <c r="D3081" s="294">
        <v>4</v>
      </c>
      <c r="E3081" s="294"/>
      <c r="F3081" s="294"/>
      <c r="G3081" s="294">
        <v>4</v>
      </c>
      <c r="H3081" s="111"/>
      <c r="I3081" s="576"/>
      <c r="J3081" s="576"/>
      <c r="K3081" s="576"/>
      <c r="L3081" s="49"/>
      <c r="M3081" s="49"/>
      <c r="N3081" s="49"/>
      <c r="O3081" s="49"/>
      <c r="P3081" s="49"/>
      <c r="Q3081" s="49"/>
      <c r="R3081" s="49"/>
      <c r="S3081" s="49"/>
      <c r="T3081" s="49"/>
      <c r="U3081" s="49"/>
      <c r="V3081" s="49"/>
      <c r="W3081" s="49"/>
      <c r="X3081" s="49"/>
      <c r="Y3081" s="49"/>
      <c r="Z3081" s="49"/>
    </row>
    <row r="3082" spans="1:26" ht="15" outlineLevel="1">
      <c r="A3082" s="126">
        <f t="shared" si="145"/>
        <v>2951</v>
      </c>
      <c r="B3082" s="176" t="s">
        <v>6298</v>
      </c>
      <c r="C3082" s="287" t="s">
        <v>126</v>
      </c>
      <c r="D3082" s="294">
        <v>3</v>
      </c>
      <c r="E3082" s="294"/>
      <c r="F3082" s="294"/>
      <c r="G3082" s="294">
        <v>3</v>
      </c>
      <c r="H3082" s="111"/>
      <c r="I3082" s="576"/>
      <c r="J3082" s="576"/>
      <c r="K3082" s="576"/>
      <c r="L3082" s="49"/>
      <c r="M3082" s="49"/>
      <c r="N3082" s="49"/>
      <c r="O3082" s="49"/>
      <c r="P3082" s="49"/>
      <c r="Q3082" s="49"/>
      <c r="R3082" s="49"/>
      <c r="S3082" s="49"/>
      <c r="T3082" s="49"/>
      <c r="U3082" s="49"/>
      <c r="V3082" s="49"/>
      <c r="W3082" s="49"/>
      <c r="X3082" s="49"/>
      <c r="Y3082" s="49"/>
      <c r="Z3082" s="49"/>
    </row>
    <row r="3083" spans="1:26" ht="15" outlineLevel="1">
      <c r="A3083" s="126">
        <f t="shared" si="145"/>
        <v>2952</v>
      </c>
      <c r="B3083" s="176" t="s">
        <v>6299</v>
      </c>
      <c r="C3083" s="287" t="s">
        <v>126</v>
      </c>
      <c r="D3083" s="294">
        <v>17</v>
      </c>
      <c r="E3083" s="294"/>
      <c r="F3083" s="294"/>
      <c r="G3083" s="294">
        <v>17</v>
      </c>
      <c r="H3083" s="111"/>
      <c r="I3083" s="576"/>
      <c r="J3083" s="576"/>
      <c r="K3083" s="576"/>
      <c r="L3083" s="49"/>
      <c r="M3083" s="49"/>
      <c r="N3083" s="49"/>
      <c r="O3083" s="49"/>
      <c r="P3083" s="49"/>
      <c r="Q3083" s="49"/>
      <c r="R3083" s="49"/>
      <c r="S3083" s="49"/>
      <c r="T3083" s="49"/>
      <c r="U3083" s="49"/>
      <c r="V3083" s="49"/>
      <c r="W3083" s="49"/>
      <c r="X3083" s="49"/>
      <c r="Y3083" s="49"/>
      <c r="Z3083" s="49"/>
    </row>
    <row r="3084" spans="1:26" ht="15" outlineLevel="1">
      <c r="A3084" s="126">
        <f t="shared" si="145"/>
        <v>2953</v>
      </c>
      <c r="B3084" s="176" t="s">
        <v>6300</v>
      </c>
      <c r="C3084" s="287" t="s">
        <v>126</v>
      </c>
      <c r="D3084" s="294">
        <v>4</v>
      </c>
      <c r="E3084" s="294"/>
      <c r="F3084" s="294"/>
      <c r="G3084" s="294">
        <v>4</v>
      </c>
      <c r="H3084" s="111"/>
      <c r="I3084" s="576"/>
      <c r="J3084" s="576"/>
      <c r="K3084" s="576"/>
      <c r="L3084" s="49"/>
      <c r="M3084" s="49"/>
      <c r="N3084" s="49"/>
      <c r="O3084" s="49"/>
      <c r="P3084" s="49"/>
      <c r="Q3084" s="49"/>
      <c r="R3084" s="49"/>
      <c r="S3084" s="49"/>
      <c r="T3084" s="49"/>
      <c r="U3084" s="49"/>
      <c r="V3084" s="49"/>
      <c r="W3084" s="49"/>
      <c r="X3084" s="49"/>
      <c r="Y3084" s="49"/>
      <c r="Z3084" s="49"/>
    </row>
    <row r="3085" spans="1:26" ht="15" outlineLevel="1">
      <c r="A3085" s="126">
        <f t="shared" si="145"/>
        <v>2954</v>
      </c>
      <c r="B3085" s="176" t="s">
        <v>6301</v>
      </c>
      <c r="C3085" s="294" t="s">
        <v>126</v>
      </c>
      <c r="D3085" s="294">
        <v>6</v>
      </c>
      <c r="E3085" s="294"/>
      <c r="F3085" s="294"/>
      <c r="G3085" s="294">
        <v>6</v>
      </c>
      <c r="H3085" s="111"/>
      <c r="I3085" s="576"/>
      <c r="J3085" s="576"/>
      <c r="K3085" s="576"/>
      <c r="L3085" s="49"/>
      <c r="M3085" s="49"/>
      <c r="N3085" s="49"/>
      <c r="O3085" s="49"/>
      <c r="P3085" s="49"/>
      <c r="Q3085" s="49"/>
      <c r="R3085" s="49"/>
      <c r="S3085" s="49"/>
      <c r="T3085" s="49"/>
      <c r="U3085" s="49"/>
      <c r="V3085" s="49"/>
      <c r="W3085" s="49"/>
      <c r="X3085" s="49"/>
      <c r="Y3085" s="49"/>
      <c r="Z3085" s="49"/>
    </row>
    <row r="3086" spans="1:26" ht="15" outlineLevel="1">
      <c r="A3086" s="126">
        <f t="shared" si="145"/>
        <v>2955</v>
      </c>
      <c r="B3086" s="176" t="s">
        <v>6302</v>
      </c>
      <c r="C3086" s="294" t="s">
        <v>126</v>
      </c>
      <c r="D3086" s="294">
        <v>2</v>
      </c>
      <c r="E3086" s="294"/>
      <c r="F3086" s="294"/>
      <c r="G3086" s="294">
        <v>2</v>
      </c>
      <c r="H3086" s="111"/>
      <c r="I3086" s="576"/>
      <c r="J3086" s="576"/>
      <c r="K3086" s="576"/>
      <c r="L3086" s="49"/>
      <c r="M3086" s="49"/>
      <c r="N3086" s="49"/>
      <c r="O3086" s="49"/>
      <c r="P3086" s="49"/>
      <c r="Q3086" s="49"/>
      <c r="R3086" s="49"/>
      <c r="S3086" s="49"/>
      <c r="T3086" s="49"/>
      <c r="U3086" s="49"/>
      <c r="V3086" s="49"/>
      <c r="W3086" s="49"/>
      <c r="X3086" s="49"/>
      <c r="Y3086" s="49"/>
      <c r="Z3086" s="49"/>
    </row>
    <row r="3087" spans="1:26" ht="25.5" outlineLevel="1">
      <c r="A3087" s="126">
        <f t="shared" si="145"/>
        <v>2956</v>
      </c>
      <c r="B3087" s="176" t="s">
        <v>6303</v>
      </c>
      <c r="C3087" s="294" t="s">
        <v>201</v>
      </c>
      <c r="D3087" s="294">
        <v>6</v>
      </c>
      <c r="E3087" s="294"/>
      <c r="F3087" s="294"/>
      <c r="G3087" s="294">
        <v>6</v>
      </c>
      <c r="H3087" s="111"/>
      <c r="I3087" s="576"/>
      <c r="J3087" s="576"/>
      <c r="K3087" s="576"/>
      <c r="L3087" s="49"/>
      <c r="M3087" s="49"/>
      <c r="N3087" s="49"/>
      <c r="O3087" s="49"/>
      <c r="P3087" s="49"/>
      <c r="Q3087" s="49"/>
      <c r="R3087" s="49"/>
      <c r="S3087" s="49"/>
      <c r="T3087" s="49"/>
      <c r="U3087" s="49"/>
      <c r="V3087" s="49"/>
      <c r="W3087" s="49"/>
      <c r="X3087" s="49"/>
      <c r="Y3087" s="49"/>
      <c r="Z3087" s="49"/>
    </row>
    <row r="3088" spans="1:26" ht="25.5" outlineLevel="1">
      <c r="A3088" s="126">
        <f t="shared" si="145"/>
        <v>2957</v>
      </c>
      <c r="B3088" s="121" t="s">
        <v>6304</v>
      </c>
      <c r="C3088" s="294" t="s">
        <v>126</v>
      </c>
      <c r="D3088" s="294">
        <v>7</v>
      </c>
      <c r="E3088" s="294"/>
      <c r="F3088" s="294"/>
      <c r="G3088" s="294">
        <v>7</v>
      </c>
      <c r="H3088" s="111"/>
      <c r="I3088" s="576"/>
      <c r="J3088" s="576"/>
      <c r="K3088" s="576"/>
      <c r="L3088" s="49"/>
      <c r="M3088" s="49"/>
      <c r="N3088" s="49"/>
      <c r="O3088" s="49"/>
      <c r="P3088" s="49"/>
      <c r="Q3088" s="49"/>
      <c r="R3088" s="49"/>
      <c r="S3088" s="49"/>
      <c r="T3088" s="49"/>
      <c r="U3088" s="49"/>
      <c r="V3088" s="49"/>
      <c r="W3088" s="49"/>
      <c r="X3088" s="49"/>
      <c r="Y3088" s="49"/>
      <c r="Z3088" s="49"/>
    </row>
    <row r="3089" spans="1:26" ht="15" outlineLevel="1">
      <c r="A3089" s="126">
        <f t="shared" si="145"/>
        <v>2958</v>
      </c>
      <c r="B3089" s="176" t="s">
        <v>6305</v>
      </c>
      <c r="C3089" s="294" t="s">
        <v>126</v>
      </c>
      <c r="D3089" s="294">
        <v>80</v>
      </c>
      <c r="E3089" s="294"/>
      <c r="F3089" s="294"/>
      <c r="G3089" s="294">
        <v>80</v>
      </c>
      <c r="H3089" s="111"/>
      <c r="I3089" s="576"/>
      <c r="J3089" s="576"/>
      <c r="K3089" s="576"/>
      <c r="L3089" s="49"/>
      <c r="M3089" s="49"/>
      <c r="N3089" s="49"/>
      <c r="O3089" s="49"/>
      <c r="P3089" s="49"/>
      <c r="Q3089" s="49"/>
      <c r="R3089" s="49"/>
      <c r="S3089" s="49"/>
      <c r="T3089" s="49"/>
      <c r="U3089" s="49"/>
      <c r="V3089" s="49"/>
      <c r="W3089" s="49"/>
      <c r="X3089" s="49"/>
      <c r="Y3089" s="49"/>
      <c r="Z3089" s="49"/>
    </row>
    <row r="3090" spans="1:26" ht="15" outlineLevel="1">
      <c r="A3090" s="126">
        <f t="shared" si="145"/>
        <v>2959</v>
      </c>
      <c r="B3090" s="176" t="s">
        <v>6306</v>
      </c>
      <c r="C3090" s="294" t="s">
        <v>126</v>
      </c>
      <c r="D3090" s="294">
        <v>1468</v>
      </c>
      <c r="E3090" s="294"/>
      <c r="F3090" s="294"/>
      <c r="G3090" s="294">
        <v>1468</v>
      </c>
      <c r="H3090" s="111"/>
      <c r="I3090" s="576"/>
      <c r="J3090" s="576"/>
      <c r="K3090" s="576"/>
      <c r="L3090" s="49"/>
      <c r="M3090" s="49"/>
      <c r="N3090" s="49"/>
      <c r="O3090" s="49"/>
      <c r="P3090" s="49"/>
      <c r="Q3090" s="49"/>
      <c r="R3090" s="49"/>
      <c r="S3090" s="49"/>
      <c r="T3090" s="49"/>
      <c r="U3090" s="49"/>
      <c r="V3090" s="49"/>
      <c r="W3090" s="49"/>
      <c r="X3090" s="49"/>
      <c r="Y3090" s="49"/>
      <c r="Z3090" s="49"/>
    </row>
    <row r="3091" spans="1:26" ht="15" outlineLevel="1">
      <c r="A3091" s="126">
        <f t="shared" si="145"/>
        <v>2960</v>
      </c>
      <c r="B3091" s="121" t="s">
        <v>6307</v>
      </c>
      <c r="C3091" s="294" t="s">
        <v>201</v>
      </c>
      <c r="D3091" s="294">
        <v>46</v>
      </c>
      <c r="E3091" s="294"/>
      <c r="F3091" s="294"/>
      <c r="G3091" s="294">
        <v>46</v>
      </c>
      <c r="H3091" s="111"/>
      <c r="I3091" s="576"/>
      <c r="J3091" s="576"/>
      <c r="K3091" s="576"/>
      <c r="L3091" s="49"/>
      <c r="M3091" s="49"/>
      <c r="N3091" s="49"/>
      <c r="O3091" s="49"/>
      <c r="P3091" s="49"/>
      <c r="Q3091" s="49"/>
      <c r="R3091" s="49"/>
      <c r="S3091" s="49"/>
      <c r="T3091" s="49"/>
      <c r="U3091" s="49"/>
      <c r="V3091" s="49"/>
      <c r="W3091" s="49"/>
      <c r="X3091" s="49"/>
      <c r="Y3091" s="49"/>
      <c r="Z3091" s="49"/>
    </row>
    <row r="3092" spans="1:26" ht="15" outlineLevel="1">
      <c r="A3092" s="126">
        <f t="shared" si="145"/>
        <v>2961</v>
      </c>
      <c r="B3092" s="176" t="s">
        <v>6308</v>
      </c>
      <c r="C3092" s="294" t="s">
        <v>126</v>
      </c>
      <c r="D3092" s="294">
        <v>34</v>
      </c>
      <c r="E3092" s="294"/>
      <c r="F3092" s="294"/>
      <c r="G3092" s="294">
        <v>34</v>
      </c>
      <c r="H3092" s="111"/>
      <c r="I3092" s="576"/>
      <c r="J3092" s="576"/>
      <c r="K3092" s="576"/>
      <c r="L3092" s="49"/>
      <c r="M3092" s="49"/>
      <c r="N3092" s="49"/>
      <c r="O3092" s="49"/>
      <c r="P3092" s="49"/>
      <c r="Q3092" s="49"/>
      <c r="R3092" s="49"/>
      <c r="S3092" s="49"/>
      <c r="T3092" s="49"/>
      <c r="U3092" s="49"/>
      <c r="V3092" s="49"/>
      <c r="W3092" s="49"/>
      <c r="X3092" s="49"/>
      <c r="Y3092" s="49"/>
      <c r="Z3092" s="49"/>
    </row>
    <row r="3093" spans="1:26" ht="15" outlineLevel="1">
      <c r="A3093" s="126">
        <f t="shared" si="145"/>
        <v>2962</v>
      </c>
      <c r="B3093" s="176" t="s">
        <v>6309</v>
      </c>
      <c r="C3093" s="294" t="s">
        <v>126</v>
      </c>
      <c r="D3093" s="294">
        <v>1400</v>
      </c>
      <c r="E3093" s="294"/>
      <c r="F3093" s="294"/>
      <c r="G3093" s="294">
        <v>1400</v>
      </c>
      <c r="H3093" s="111"/>
      <c r="I3093" s="576"/>
      <c r="J3093" s="576"/>
      <c r="K3093" s="576"/>
      <c r="L3093" s="49"/>
      <c r="M3093" s="49"/>
      <c r="N3093" s="49"/>
      <c r="O3093" s="49"/>
      <c r="P3093" s="49"/>
      <c r="Q3093" s="49"/>
      <c r="R3093" s="49"/>
      <c r="S3093" s="49"/>
      <c r="T3093" s="49"/>
      <c r="U3093" s="49"/>
      <c r="V3093" s="49"/>
      <c r="W3093" s="49"/>
      <c r="X3093" s="49"/>
      <c r="Y3093" s="49"/>
      <c r="Z3093" s="49"/>
    </row>
    <row r="3094" spans="1:26" ht="15" outlineLevel="1">
      <c r="A3094" s="126">
        <f t="shared" si="145"/>
        <v>2963</v>
      </c>
      <c r="B3094" s="176" t="s">
        <v>6310</v>
      </c>
      <c r="C3094" s="294" t="s">
        <v>126</v>
      </c>
      <c r="D3094" s="294">
        <v>550</v>
      </c>
      <c r="E3094" s="294"/>
      <c r="F3094" s="294"/>
      <c r="G3094" s="294">
        <v>550</v>
      </c>
      <c r="H3094" s="111"/>
      <c r="I3094" s="576"/>
      <c r="J3094" s="576"/>
      <c r="K3094" s="576"/>
      <c r="L3094" s="49"/>
      <c r="M3094" s="49"/>
      <c r="N3094" s="49"/>
      <c r="O3094" s="49"/>
      <c r="P3094" s="49"/>
      <c r="Q3094" s="49"/>
      <c r="R3094" s="49"/>
      <c r="S3094" s="49"/>
      <c r="T3094" s="49"/>
      <c r="U3094" s="49"/>
      <c r="V3094" s="49"/>
      <c r="W3094" s="49"/>
      <c r="X3094" s="49"/>
      <c r="Y3094" s="49"/>
      <c r="Z3094" s="49"/>
    </row>
    <row r="3095" spans="1:26" ht="25.5" outlineLevel="1">
      <c r="A3095" s="126">
        <f t="shared" si="145"/>
        <v>2964</v>
      </c>
      <c r="B3095" s="176" t="s">
        <v>6311</v>
      </c>
      <c r="C3095" s="294" t="s">
        <v>126</v>
      </c>
      <c r="D3095" s="294">
        <v>8</v>
      </c>
      <c r="E3095" s="294"/>
      <c r="F3095" s="294"/>
      <c r="G3095" s="294">
        <v>8</v>
      </c>
      <c r="H3095" s="111"/>
      <c r="I3095" s="576"/>
      <c r="J3095" s="576"/>
      <c r="K3095" s="576"/>
      <c r="L3095" s="49"/>
      <c r="M3095" s="49"/>
      <c r="N3095" s="49"/>
      <c r="O3095" s="49"/>
      <c r="P3095" s="49"/>
      <c r="Q3095" s="49"/>
      <c r="R3095" s="49"/>
      <c r="S3095" s="49"/>
      <c r="T3095" s="49"/>
      <c r="U3095" s="49"/>
      <c r="V3095" s="49"/>
      <c r="W3095" s="49"/>
      <c r="X3095" s="49"/>
      <c r="Y3095" s="49"/>
      <c r="Z3095" s="49"/>
    </row>
    <row r="3096" spans="1:26" ht="25.5" outlineLevel="1">
      <c r="A3096" s="126">
        <f t="shared" si="145"/>
        <v>2965</v>
      </c>
      <c r="B3096" s="176" t="s">
        <v>6312</v>
      </c>
      <c r="C3096" s="294" t="s">
        <v>126</v>
      </c>
      <c r="D3096" s="294">
        <v>1000</v>
      </c>
      <c r="E3096" s="294"/>
      <c r="F3096" s="294"/>
      <c r="G3096" s="294">
        <v>1000</v>
      </c>
      <c r="H3096" s="111"/>
      <c r="I3096" s="576"/>
      <c r="J3096" s="576"/>
      <c r="K3096" s="576"/>
      <c r="L3096" s="49"/>
      <c r="M3096" s="49"/>
      <c r="N3096" s="49"/>
      <c r="O3096" s="49"/>
      <c r="P3096" s="49"/>
      <c r="Q3096" s="49"/>
      <c r="R3096" s="49"/>
      <c r="S3096" s="49"/>
      <c r="T3096" s="49"/>
      <c r="U3096" s="49"/>
      <c r="V3096" s="49"/>
      <c r="W3096" s="49"/>
      <c r="X3096" s="49"/>
      <c r="Y3096" s="49"/>
      <c r="Z3096" s="49"/>
    </row>
    <row r="3097" spans="1:26" ht="25.5" outlineLevel="1">
      <c r="A3097" s="126">
        <f t="shared" si="145"/>
        <v>2966</v>
      </c>
      <c r="B3097" s="176" t="s">
        <v>6313</v>
      </c>
      <c r="C3097" s="294" t="s">
        <v>126</v>
      </c>
      <c r="D3097" s="294">
        <v>6</v>
      </c>
      <c r="E3097" s="294"/>
      <c r="F3097" s="294"/>
      <c r="G3097" s="294">
        <v>6</v>
      </c>
      <c r="H3097" s="111"/>
      <c r="I3097" s="576"/>
      <c r="J3097" s="576"/>
      <c r="K3097" s="576"/>
      <c r="L3097" s="49"/>
      <c r="M3097" s="49"/>
      <c r="N3097" s="49"/>
      <c r="O3097" s="49"/>
      <c r="P3097" s="49"/>
      <c r="Q3097" s="49"/>
      <c r="R3097" s="49"/>
      <c r="S3097" s="49"/>
      <c r="T3097" s="49"/>
      <c r="U3097" s="49"/>
      <c r="V3097" s="49"/>
      <c r="W3097" s="49"/>
      <c r="X3097" s="49"/>
      <c r="Y3097" s="49"/>
      <c r="Z3097" s="49"/>
    </row>
    <row r="3098" spans="1:26" ht="15" outlineLevel="1">
      <c r="A3098" s="126">
        <f t="shared" si="145"/>
        <v>2967</v>
      </c>
      <c r="B3098" s="121" t="s">
        <v>6314</v>
      </c>
      <c r="C3098" s="294" t="s">
        <v>126</v>
      </c>
      <c r="D3098" s="294">
        <v>550</v>
      </c>
      <c r="E3098" s="294"/>
      <c r="F3098" s="294"/>
      <c r="G3098" s="294">
        <v>550</v>
      </c>
      <c r="H3098" s="111"/>
      <c r="I3098" s="576"/>
      <c r="J3098" s="576"/>
      <c r="K3098" s="576"/>
      <c r="L3098" s="49"/>
      <c r="M3098" s="49"/>
      <c r="N3098" s="49"/>
      <c r="O3098" s="49"/>
      <c r="P3098" s="49"/>
      <c r="Q3098" s="49"/>
      <c r="R3098" s="49"/>
      <c r="S3098" s="49"/>
      <c r="T3098" s="49"/>
      <c r="U3098" s="49"/>
      <c r="V3098" s="49"/>
      <c r="W3098" s="49"/>
      <c r="X3098" s="49"/>
      <c r="Y3098" s="49"/>
      <c r="Z3098" s="49"/>
    </row>
    <row r="3099" spans="1:26" ht="15" outlineLevel="1">
      <c r="A3099" s="126">
        <f t="shared" si="145"/>
        <v>2968</v>
      </c>
      <c r="B3099" s="121" t="s">
        <v>6315</v>
      </c>
      <c r="C3099" s="294" t="s">
        <v>126</v>
      </c>
      <c r="D3099" s="294">
        <v>30</v>
      </c>
      <c r="E3099" s="294"/>
      <c r="F3099" s="294"/>
      <c r="G3099" s="294">
        <v>30</v>
      </c>
      <c r="H3099" s="111"/>
      <c r="I3099" s="576"/>
      <c r="J3099" s="576"/>
      <c r="K3099" s="576"/>
      <c r="L3099" s="49"/>
      <c r="M3099" s="49"/>
      <c r="N3099" s="49"/>
      <c r="O3099" s="49"/>
      <c r="P3099" s="49"/>
      <c r="Q3099" s="49"/>
      <c r="R3099" s="49"/>
      <c r="S3099" s="49"/>
      <c r="T3099" s="49"/>
      <c r="U3099" s="49"/>
      <c r="V3099" s="49"/>
      <c r="W3099" s="49"/>
      <c r="X3099" s="49"/>
      <c r="Y3099" s="49"/>
      <c r="Z3099" s="49"/>
    </row>
    <row r="3100" spans="1:26" ht="15" outlineLevel="1">
      <c r="A3100" s="126">
        <f t="shared" si="145"/>
        <v>2969</v>
      </c>
      <c r="B3100" s="176" t="s">
        <v>6316</v>
      </c>
      <c r="C3100" s="294" t="s">
        <v>201</v>
      </c>
      <c r="D3100" s="294">
        <v>4</v>
      </c>
      <c r="E3100" s="294"/>
      <c r="F3100" s="294"/>
      <c r="G3100" s="294">
        <v>4</v>
      </c>
      <c r="H3100" s="111"/>
      <c r="I3100" s="576"/>
      <c r="J3100" s="576"/>
      <c r="K3100" s="576"/>
      <c r="L3100" s="49"/>
      <c r="M3100" s="49"/>
      <c r="N3100" s="49"/>
      <c r="O3100" s="49"/>
      <c r="P3100" s="49"/>
      <c r="Q3100" s="49"/>
      <c r="R3100" s="49"/>
      <c r="S3100" s="49"/>
      <c r="T3100" s="49"/>
      <c r="U3100" s="49"/>
      <c r="V3100" s="49"/>
      <c r="W3100" s="49"/>
      <c r="X3100" s="49"/>
      <c r="Y3100" s="49"/>
      <c r="Z3100" s="49"/>
    </row>
    <row r="3101" spans="1:26" ht="15" outlineLevel="1">
      <c r="A3101" s="126">
        <f t="shared" si="145"/>
        <v>2970</v>
      </c>
      <c r="B3101" s="121" t="s">
        <v>6317</v>
      </c>
      <c r="C3101" s="294" t="s">
        <v>126</v>
      </c>
      <c r="D3101" s="294">
        <v>200</v>
      </c>
      <c r="E3101" s="294"/>
      <c r="F3101" s="294"/>
      <c r="G3101" s="294">
        <v>200</v>
      </c>
      <c r="H3101" s="111"/>
      <c r="I3101" s="576"/>
      <c r="J3101" s="576"/>
      <c r="K3101" s="576"/>
      <c r="L3101" s="49"/>
      <c r="M3101" s="49"/>
      <c r="N3101" s="49"/>
      <c r="O3101" s="49"/>
      <c r="P3101" s="49"/>
      <c r="Q3101" s="49"/>
      <c r="R3101" s="49"/>
      <c r="S3101" s="49"/>
      <c r="T3101" s="49"/>
      <c r="U3101" s="49"/>
      <c r="V3101" s="49"/>
      <c r="W3101" s="49"/>
      <c r="X3101" s="49"/>
      <c r="Y3101" s="49"/>
      <c r="Z3101" s="49"/>
    </row>
    <row r="3102" spans="1:26" ht="15" outlineLevel="1">
      <c r="A3102" s="126">
        <f t="shared" si="145"/>
        <v>2971</v>
      </c>
      <c r="B3102" s="176" t="s">
        <v>6318</v>
      </c>
      <c r="C3102" s="294" t="s">
        <v>126</v>
      </c>
      <c r="D3102" s="294">
        <v>4</v>
      </c>
      <c r="E3102" s="294"/>
      <c r="F3102" s="294"/>
      <c r="G3102" s="294">
        <v>4</v>
      </c>
      <c r="H3102" s="111"/>
      <c r="I3102" s="576"/>
      <c r="J3102" s="576"/>
      <c r="K3102" s="576"/>
      <c r="L3102" s="49"/>
      <c r="M3102" s="49"/>
      <c r="N3102" s="49"/>
      <c r="O3102" s="49"/>
      <c r="P3102" s="49"/>
      <c r="Q3102" s="49"/>
      <c r="R3102" s="49"/>
      <c r="S3102" s="49"/>
      <c r="T3102" s="49"/>
      <c r="U3102" s="49"/>
      <c r="V3102" s="49"/>
      <c r="W3102" s="49"/>
      <c r="X3102" s="49"/>
      <c r="Y3102" s="49"/>
      <c r="Z3102" s="49"/>
    </row>
    <row r="3103" spans="1:26" ht="25.5" outlineLevel="1">
      <c r="A3103" s="126">
        <f t="shared" si="145"/>
        <v>2972</v>
      </c>
      <c r="B3103" s="176" t="s">
        <v>6319</v>
      </c>
      <c r="C3103" s="294" t="s">
        <v>126</v>
      </c>
      <c r="D3103" s="294">
        <v>1000</v>
      </c>
      <c r="E3103" s="294"/>
      <c r="F3103" s="294"/>
      <c r="G3103" s="294">
        <v>1000</v>
      </c>
      <c r="H3103" s="111"/>
      <c r="I3103" s="576"/>
      <c r="J3103" s="576"/>
      <c r="K3103" s="576"/>
      <c r="L3103" s="49"/>
      <c r="M3103" s="49"/>
      <c r="N3103" s="49"/>
      <c r="O3103" s="49"/>
      <c r="P3103" s="49"/>
      <c r="Q3103" s="49"/>
      <c r="R3103" s="49"/>
      <c r="S3103" s="49"/>
      <c r="T3103" s="49"/>
      <c r="U3103" s="49"/>
      <c r="V3103" s="49"/>
      <c r="W3103" s="49"/>
      <c r="X3103" s="49"/>
      <c r="Y3103" s="49"/>
      <c r="Z3103" s="49"/>
    </row>
    <row r="3104" spans="1:26" ht="15" outlineLevel="1">
      <c r="A3104" s="126">
        <f t="shared" si="145"/>
        <v>2973</v>
      </c>
      <c r="B3104" s="174" t="s">
        <v>6320</v>
      </c>
      <c r="C3104" s="287" t="s">
        <v>126</v>
      </c>
      <c r="D3104" s="287">
        <v>1000</v>
      </c>
      <c r="E3104" s="294"/>
      <c r="F3104" s="294"/>
      <c r="G3104" s="287">
        <v>1000</v>
      </c>
      <c r="H3104" s="111"/>
      <c r="I3104" s="576"/>
      <c r="J3104" s="576"/>
      <c r="K3104" s="576"/>
      <c r="L3104" s="49"/>
      <c r="M3104" s="49"/>
      <c r="N3104" s="49"/>
      <c r="O3104" s="49"/>
      <c r="P3104" s="49"/>
      <c r="Q3104" s="49"/>
      <c r="R3104" s="49"/>
      <c r="S3104" s="49"/>
      <c r="T3104" s="49"/>
      <c r="U3104" s="49"/>
      <c r="V3104" s="49"/>
      <c r="W3104" s="49"/>
      <c r="X3104" s="49"/>
      <c r="Y3104" s="49"/>
      <c r="Z3104" s="49"/>
    </row>
    <row r="3105" spans="1:26" ht="15" outlineLevel="1">
      <c r="A3105" s="126">
        <f t="shared" si="145"/>
        <v>2974</v>
      </c>
      <c r="B3105" s="174" t="s">
        <v>6321</v>
      </c>
      <c r="C3105" s="287" t="s">
        <v>126</v>
      </c>
      <c r="D3105" s="287">
        <v>1008</v>
      </c>
      <c r="E3105" s="294"/>
      <c r="F3105" s="294"/>
      <c r="G3105" s="287">
        <v>1008</v>
      </c>
      <c r="H3105" s="111"/>
      <c r="I3105" s="576" t="s">
        <v>4346</v>
      </c>
      <c r="J3105" s="576" t="s">
        <v>21</v>
      </c>
      <c r="K3105" s="576" t="s">
        <v>22</v>
      </c>
      <c r="L3105" s="49"/>
      <c r="M3105" s="49"/>
      <c r="N3105" s="49"/>
      <c r="O3105" s="49"/>
      <c r="P3105" s="49"/>
      <c r="Q3105" s="49"/>
      <c r="R3105" s="49"/>
      <c r="S3105" s="49"/>
      <c r="T3105" s="49"/>
      <c r="U3105" s="49"/>
      <c r="V3105" s="49"/>
      <c r="W3105" s="49"/>
      <c r="X3105" s="49"/>
      <c r="Y3105" s="49"/>
      <c r="Z3105" s="49"/>
    </row>
    <row r="3106" spans="1:26" ht="15" outlineLevel="1">
      <c r="A3106" s="126">
        <f t="shared" si="145"/>
        <v>2975</v>
      </c>
      <c r="B3106" s="176" t="s">
        <v>6322</v>
      </c>
      <c r="C3106" s="294" t="s">
        <v>126</v>
      </c>
      <c r="D3106" s="294">
        <v>50</v>
      </c>
      <c r="E3106" s="294"/>
      <c r="F3106" s="294"/>
      <c r="G3106" s="294">
        <v>50</v>
      </c>
      <c r="H3106" s="111"/>
      <c r="I3106" s="576"/>
      <c r="J3106" s="576"/>
      <c r="K3106" s="576"/>
      <c r="L3106" s="49"/>
      <c r="M3106" s="49"/>
      <c r="N3106" s="49"/>
      <c r="O3106" s="49"/>
      <c r="P3106" s="49"/>
      <c r="Q3106" s="49"/>
      <c r="R3106" s="49"/>
      <c r="S3106" s="49"/>
      <c r="T3106" s="49"/>
      <c r="U3106" s="49"/>
      <c r="V3106" s="49"/>
      <c r="W3106" s="49"/>
      <c r="X3106" s="49"/>
      <c r="Y3106" s="49"/>
      <c r="Z3106" s="49"/>
    </row>
    <row r="3107" spans="1:26" ht="15" outlineLevel="1">
      <c r="A3107" s="126">
        <f t="shared" si="145"/>
        <v>2976</v>
      </c>
      <c r="B3107" s="174" t="s">
        <v>6323</v>
      </c>
      <c r="C3107" s="294" t="s">
        <v>126</v>
      </c>
      <c r="D3107" s="294">
        <v>100</v>
      </c>
      <c r="E3107" s="294"/>
      <c r="F3107" s="294"/>
      <c r="G3107" s="294">
        <v>100</v>
      </c>
      <c r="H3107" s="111"/>
      <c r="I3107" s="576"/>
      <c r="J3107" s="576"/>
      <c r="K3107" s="576"/>
      <c r="L3107" s="49"/>
      <c r="M3107" s="49"/>
      <c r="N3107" s="49"/>
      <c r="O3107" s="49"/>
      <c r="P3107" s="49"/>
      <c r="Q3107" s="49"/>
      <c r="R3107" s="49"/>
      <c r="S3107" s="49"/>
      <c r="T3107" s="49"/>
      <c r="U3107" s="49"/>
      <c r="V3107" s="49"/>
      <c r="W3107" s="49"/>
      <c r="X3107" s="49"/>
      <c r="Y3107" s="49"/>
      <c r="Z3107" s="49"/>
    </row>
    <row r="3108" spans="1:26" ht="15" outlineLevel="1">
      <c r="A3108" s="126">
        <f t="shared" si="145"/>
        <v>2977</v>
      </c>
      <c r="B3108" s="174" t="s">
        <v>6324</v>
      </c>
      <c r="C3108" s="294" t="s">
        <v>126</v>
      </c>
      <c r="D3108" s="294">
        <v>100</v>
      </c>
      <c r="E3108" s="294"/>
      <c r="F3108" s="294"/>
      <c r="G3108" s="294">
        <v>100</v>
      </c>
      <c r="H3108" s="111"/>
      <c r="I3108" s="576"/>
      <c r="J3108" s="576"/>
      <c r="K3108" s="576"/>
      <c r="L3108" s="49"/>
      <c r="M3108" s="49"/>
      <c r="N3108" s="49"/>
      <c r="O3108" s="49"/>
      <c r="P3108" s="49"/>
      <c r="Q3108" s="49"/>
      <c r="R3108" s="49"/>
      <c r="S3108" s="49"/>
      <c r="T3108" s="49"/>
      <c r="U3108" s="49"/>
      <c r="V3108" s="49"/>
      <c r="W3108" s="49"/>
      <c r="X3108" s="49"/>
      <c r="Y3108" s="49"/>
      <c r="Z3108" s="49"/>
    </row>
    <row r="3109" spans="1:26" ht="15" outlineLevel="1">
      <c r="A3109" s="126">
        <f t="shared" si="145"/>
        <v>2978</v>
      </c>
      <c r="B3109" s="121" t="s">
        <v>6325</v>
      </c>
      <c r="C3109" s="294" t="s">
        <v>126</v>
      </c>
      <c r="D3109" s="294">
        <v>560</v>
      </c>
      <c r="E3109" s="294"/>
      <c r="F3109" s="294"/>
      <c r="G3109" s="294">
        <v>560</v>
      </c>
      <c r="H3109" s="111"/>
      <c r="I3109" s="576"/>
      <c r="J3109" s="576"/>
      <c r="K3109" s="576"/>
      <c r="L3109" s="49"/>
      <c r="M3109" s="49"/>
      <c r="N3109" s="49"/>
      <c r="O3109" s="49"/>
      <c r="P3109" s="49"/>
      <c r="Q3109" s="49"/>
      <c r="R3109" s="49"/>
      <c r="S3109" s="49"/>
      <c r="T3109" s="49"/>
      <c r="U3109" s="49"/>
      <c r="V3109" s="49"/>
      <c r="W3109" s="49"/>
      <c r="X3109" s="49"/>
      <c r="Y3109" s="49"/>
      <c r="Z3109" s="49"/>
    </row>
    <row r="3110" spans="1:26" ht="15" outlineLevel="1">
      <c r="A3110" s="126">
        <f t="shared" si="145"/>
        <v>2979</v>
      </c>
      <c r="B3110" s="176" t="s">
        <v>6326</v>
      </c>
      <c r="C3110" s="294" t="s">
        <v>126</v>
      </c>
      <c r="D3110" s="294">
        <v>2</v>
      </c>
      <c r="E3110" s="294"/>
      <c r="F3110" s="294"/>
      <c r="G3110" s="294">
        <v>2</v>
      </c>
      <c r="H3110" s="111"/>
      <c r="I3110" s="576"/>
      <c r="J3110" s="576"/>
      <c r="K3110" s="576"/>
      <c r="L3110" s="49"/>
      <c r="M3110" s="49"/>
      <c r="N3110" s="49"/>
      <c r="O3110" s="49"/>
      <c r="P3110" s="49"/>
      <c r="Q3110" s="49"/>
      <c r="R3110" s="49"/>
      <c r="S3110" s="49"/>
      <c r="T3110" s="49"/>
      <c r="U3110" s="49"/>
      <c r="V3110" s="49"/>
      <c r="W3110" s="49"/>
      <c r="X3110" s="49"/>
      <c r="Y3110" s="49"/>
      <c r="Z3110" s="49"/>
    </row>
    <row r="3111" spans="1:26" ht="15" outlineLevel="1">
      <c r="A3111" s="126">
        <f t="shared" si="145"/>
        <v>2980</v>
      </c>
      <c r="B3111" s="176" t="s">
        <v>6327</v>
      </c>
      <c r="C3111" s="294" t="s">
        <v>126</v>
      </c>
      <c r="D3111" s="294">
        <v>6</v>
      </c>
      <c r="E3111" s="294"/>
      <c r="F3111" s="294"/>
      <c r="G3111" s="294">
        <v>6</v>
      </c>
      <c r="H3111" s="111"/>
      <c r="I3111" s="576"/>
      <c r="J3111" s="576"/>
      <c r="K3111" s="576"/>
      <c r="L3111" s="49"/>
      <c r="M3111" s="49"/>
      <c r="N3111" s="49"/>
      <c r="O3111" s="49"/>
      <c r="P3111" s="49"/>
      <c r="Q3111" s="49"/>
      <c r="R3111" s="49"/>
      <c r="S3111" s="49"/>
      <c r="T3111" s="49"/>
      <c r="U3111" s="49"/>
      <c r="V3111" s="49"/>
      <c r="W3111" s="49"/>
      <c r="X3111" s="49"/>
      <c r="Y3111" s="49"/>
      <c r="Z3111" s="49"/>
    </row>
    <row r="3112" spans="1:26" ht="15" outlineLevel="1">
      <c r="A3112" s="126">
        <f t="shared" si="145"/>
        <v>2981</v>
      </c>
      <c r="B3112" s="176" t="s">
        <v>6328</v>
      </c>
      <c r="C3112" s="294" t="s">
        <v>126</v>
      </c>
      <c r="D3112" s="294">
        <v>6</v>
      </c>
      <c r="E3112" s="294"/>
      <c r="F3112" s="294"/>
      <c r="G3112" s="294">
        <v>6</v>
      </c>
      <c r="H3112" s="111"/>
      <c r="I3112" s="576"/>
      <c r="J3112" s="576"/>
      <c r="K3112" s="576"/>
      <c r="L3112" s="49"/>
      <c r="M3112" s="49"/>
      <c r="N3112" s="49"/>
      <c r="O3112" s="49"/>
      <c r="P3112" s="49"/>
      <c r="Q3112" s="49"/>
      <c r="R3112" s="49"/>
      <c r="S3112" s="49"/>
      <c r="T3112" s="49"/>
      <c r="U3112" s="49"/>
      <c r="V3112" s="49"/>
      <c r="W3112" s="49"/>
      <c r="X3112" s="49"/>
      <c r="Y3112" s="49"/>
      <c r="Z3112" s="49"/>
    </row>
    <row r="3113" spans="1:26" ht="25.5" outlineLevel="1">
      <c r="A3113" s="126">
        <f t="shared" si="145"/>
        <v>2982</v>
      </c>
      <c r="B3113" s="176" t="s">
        <v>6329</v>
      </c>
      <c r="C3113" s="287" t="s">
        <v>126</v>
      </c>
      <c r="D3113" s="294">
        <v>6</v>
      </c>
      <c r="E3113" s="294"/>
      <c r="F3113" s="294"/>
      <c r="G3113" s="294">
        <v>6</v>
      </c>
      <c r="H3113" s="111"/>
      <c r="I3113" s="576"/>
      <c r="J3113" s="576"/>
      <c r="K3113" s="576"/>
      <c r="L3113" s="49"/>
      <c r="M3113" s="49"/>
      <c r="N3113" s="49"/>
      <c r="O3113" s="49"/>
      <c r="P3113" s="49"/>
      <c r="Q3113" s="49"/>
      <c r="R3113" s="49"/>
      <c r="S3113" s="49"/>
      <c r="T3113" s="49"/>
      <c r="U3113" s="49"/>
      <c r="V3113" s="49"/>
      <c r="W3113" s="49"/>
      <c r="X3113" s="49"/>
      <c r="Y3113" s="49"/>
      <c r="Z3113" s="49"/>
    </row>
    <row r="3114" spans="1:26" ht="25.5" outlineLevel="1">
      <c r="A3114" s="126">
        <f t="shared" si="145"/>
        <v>2983</v>
      </c>
      <c r="B3114" s="176" t="s">
        <v>6330</v>
      </c>
      <c r="C3114" s="287" t="s">
        <v>126</v>
      </c>
      <c r="D3114" s="294">
        <v>6</v>
      </c>
      <c r="E3114" s="294"/>
      <c r="F3114" s="294"/>
      <c r="G3114" s="294">
        <v>6</v>
      </c>
      <c r="H3114" s="111"/>
      <c r="I3114" s="576"/>
      <c r="J3114" s="576"/>
      <c r="K3114" s="576"/>
      <c r="L3114" s="49"/>
      <c r="M3114" s="49"/>
      <c r="N3114" s="49"/>
      <c r="O3114" s="49"/>
      <c r="P3114" s="49"/>
      <c r="Q3114" s="49"/>
      <c r="R3114" s="49"/>
      <c r="S3114" s="49"/>
      <c r="T3114" s="49"/>
      <c r="U3114" s="49"/>
      <c r="V3114" s="49"/>
      <c r="W3114" s="49"/>
      <c r="X3114" s="49"/>
      <c r="Y3114" s="49"/>
      <c r="Z3114" s="49"/>
    </row>
    <row r="3115" spans="1:26" ht="15" outlineLevel="1">
      <c r="A3115" s="126">
        <f t="shared" si="145"/>
        <v>2984</v>
      </c>
      <c r="B3115" s="121" t="s">
        <v>6331</v>
      </c>
      <c r="C3115" s="294" t="s">
        <v>126</v>
      </c>
      <c r="D3115" s="294">
        <v>5</v>
      </c>
      <c r="E3115" s="294"/>
      <c r="F3115" s="294"/>
      <c r="G3115" s="294">
        <v>5</v>
      </c>
      <c r="H3115" s="111"/>
      <c r="I3115" s="576"/>
      <c r="J3115" s="576"/>
      <c r="K3115" s="576"/>
      <c r="L3115" s="49"/>
      <c r="M3115" s="49"/>
      <c r="N3115" s="49"/>
      <c r="O3115" s="49"/>
      <c r="P3115" s="49"/>
      <c r="Q3115" s="49"/>
      <c r="R3115" s="49"/>
      <c r="S3115" s="49"/>
      <c r="T3115" s="49"/>
      <c r="U3115" s="49"/>
      <c r="V3115" s="49"/>
      <c r="W3115" s="49"/>
      <c r="X3115" s="49"/>
      <c r="Y3115" s="49"/>
      <c r="Z3115" s="49"/>
    </row>
    <row r="3116" spans="1:26" ht="15" outlineLevel="1">
      <c r="A3116" s="126">
        <f t="shared" si="145"/>
        <v>2985</v>
      </c>
      <c r="B3116" s="176" t="s">
        <v>6332</v>
      </c>
      <c r="C3116" s="294" t="s">
        <v>126</v>
      </c>
      <c r="D3116" s="294">
        <v>5</v>
      </c>
      <c r="E3116" s="294"/>
      <c r="F3116" s="294"/>
      <c r="G3116" s="294">
        <v>5</v>
      </c>
      <c r="H3116" s="111"/>
      <c r="I3116" s="576"/>
      <c r="J3116" s="576"/>
      <c r="K3116" s="576"/>
      <c r="L3116" s="49"/>
      <c r="M3116" s="49"/>
      <c r="N3116" s="49"/>
      <c r="O3116" s="49"/>
      <c r="P3116" s="49"/>
      <c r="Q3116" s="49"/>
      <c r="R3116" s="49"/>
      <c r="S3116" s="49"/>
      <c r="T3116" s="49"/>
      <c r="U3116" s="49"/>
      <c r="V3116" s="49"/>
      <c r="W3116" s="49"/>
      <c r="X3116" s="49"/>
      <c r="Y3116" s="49"/>
      <c r="Z3116" s="49"/>
    </row>
    <row r="3117" spans="1:26" ht="15" outlineLevel="1">
      <c r="A3117" s="126">
        <f t="shared" si="145"/>
        <v>2986</v>
      </c>
      <c r="B3117" s="121" t="s">
        <v>6333</v>
      </c>
      <c r="C3117" s="294" t="s">
        <v>126</v>
      </c>
      <c r="D3117" s="294">
        <v>5</v>
      </c>
      <c r="E3117" s="294"/>
      <c r="F3117" s="294"/>
      <c r="G3117" s="294">
        <v>5</v>
      </c>
      <c r="H3117" s="111"/>
      <c r="I3117" s="576"/>
      <c r="J3117" s="576"/>
      <c r="K3117" s="576"/>
      <c r="L3117" s="49"/>
      <c r="M3117" s="49"/>
      <c r="N3117" s="49"/>
      <c r="O3117" s="49"/>
      <c r="P3117" s="49"/>
      <c r="Q3117" s="49"/>
      <c r="R3117" s="49"/>
      <c r="S3117" s="49"/>
      <c r="T3117" s="49"/>
      <c r="U3117" s="49"/>
      <c r="V3117" s="49"/>
      <c r="W3117" s="49"/>
      <c r="X3117" s="49"/>
      <c r="Y3117" s="49"/>
      <c r="Z3117" s="49"/>
    </row>
    <row r="3118" spans="1:26" ht="15" outlineLevel="1">
      <c r="A3118" s="126">
        <f t="shared" si="145"/>
        <v>2987</v>
      </c>
      <c r="B3118" s="176" t="s">
        <v>6334</v>
      </c>
      <c r="C3118" s="294" t="s">
        <v>126</v>
      </c>
      <c r="D3118" s="294">
        <v>40</v>
      </c>
      <c r="E3118" s="294"/>
      <c r="F3118" s="294"/>
      <c r="G3118" s="294">
        <v>40</v>
      </c>
      <c r="H3118" s="111"/>
      <c r="I3118" s="576"/>
      <c r="J3118" s="576"/>
      <c r="K3118" s="576"/>
      <c r="L3118" s="49"/>
      <c r="M3118" s="49"/>
      <c r="N3118" s="49"/>
      <c r="O3118" s="49"/>
      <c r="P3118" s="49"/>
      <c r="Q3118" s="49"/>
      <c r="R3118" s="49"/>
      <c r="S3118" s="49"/>
      <c r="T3118" s="49"/>
      <c r="U3118" s="49"/>
      <c r="V3118" s="49"/>
      <c r="W3118" s="49"/>
      <c r="X3118" s="49"/>
      <c r="Y3118" s="49"/>
      <c r="Z3118" s="49"/>
    </row>
    <row r="3119" spans="1:26" ht="25.5" outlineLevel="1">
      <c r="A3119" s="126">
        <f t="shared" si="145"/>
        <v>2988</v>
      </c>
      <c r="B3119" s="121" t="s">
        <v>6335</v>
      </c>
      <c r="C3119" s="294" t="s">
        <v>126</v>
      </c>
      <c r="D3119" s="294">
        <v>2</v>
      </c>
      <c r="E3119" s="294"/>
      <c r="F3119" s="294"/>
      <c r="G3119" s="294">
        <v>2</v>
      </c>
      <c r="H3119" s="111"/>
      <c r="I3119" s="576"/>
      <c r="J3119" s="576"/>
      <c r="K3119" s="576"/>
      <c r="L3119" s="49"/>
      <c r="M3119" s="49"/>
      <c r="N3119" s="49"/>
      <c r="O3119" s="49"/>
      <c r="P3119" s="49"/>
      <c r="Q3119" s="49"/>
      <c r="R3119" s="49"/>
      <c r="S3119" s="49"/>
      <c r="T3119" s="49"/>
      <c r="U3119" s="49"/>
      <c r="V3119" s="49"/>
      <c r="W3119" s="49"/>
      <c r="X3119" s="49"/>
      <c r="Y3119" s="49"/>
      <c r="Z3119" s="49"/>
    </row>
    <row r="3120" spans="1:26" ht="15" outlineLevel="1">
      <c r="A3120" s="126">
        <f t="shared" si="145"/>
        <v>2989</v>
      </c>
      <c r="B3120" s="176" t="s">
        <v>6336</v>
      </c>
      <c r="C3120" s="294" t="s">
        <v>126</v>
      </c>
      <c r="D3120" s="294">
        <v>5</v>
      </c>
      <c r="E3120" s="294"/>
      <c r="F3120" s="294"/>
      <c r="G3120" s="294">
        <v>5</v>
      </c>
      <c r="H3120" s="111"/>
      <c r="I3120" s="576"/>
      <c r="J3120" s="576"/>
      <c r="K3120" s="576"/>
      <c r="L3120" s="49"/>
      <c r="M3120" s="49"/>
      <c r="N3120" s="49"/>
      <c r="O3120" s="49"/>
      <c r="P3120" s="49"/>
      <c r="Q3120" s="49"/>
      <c r="R3120" s="49"/>
      <c r="S3120" s="49"/>
      <c r="T3120" s="49"/>
      <c r="U3120" s="49"/>
      <c r="V3120" s="49"/>
      <c r="W3120" s="49"/>
      <c r="X3120" s="49"/>
      <c r="Y3120" s="49"/>
      <c r="Z3120" s="49"/>
    </row>
    <row r="3121" spans="1:26" ht="15" outlineLevel="1">
      <c r="A3121" s="126">
        <f t="shared" si="145"/>
        <v>2990</v>
      </c>
      <c r="B3121" s="176" t="s">
        <v>6337</v>
      </c>
      <c r="C3121" s="294" t="s">
        <v>126</v>
      </c>
      <c r="D3121" s="294">
        <v>3</v>
      </c>
      <c r="E3121" s="294"/>
      <c r="F3121" s="294"/>
      <c r="G3121" s="294">
        <v>3</v>
      </c>
      <c r="H3121" s="111"/>
      <c r="I3121" s="576"/>
      <c r="J3121" s="576"/>
      <c r="K3121" s="576"/>
      <c r="L3121" s="49"/>
      <c r="M3121" s="49"/>
      <c r="N3121" s="49"/>
      <c r="O3121" s="49"/>
      <c r="P3121" s="49"/>
      <c r="Q3121" s="49"/>
      <c r="R3121" s="49"/>
      <c r="S3121" s="49"/>
      <c r="T3121" s="49"/>
      <c r="U3121" s="49"/>
      <c r="V3121" s="49"/>
      <c r="W3121" s="49"/>
      <c r="X3121" s="49"/>
      <c r="Y3121" s="49"/>
      <c r="Z3121" s="49"/>
    </row>
    <row r="3122" spans="1:26" ht="15" outlineLevel="1">
      <c r="A3122" s="126">
        <f t="shared" si="145"/>
        <v>2991</v>
      </c>
      <c r="B3122" s="176" t="s">
        <v>6338</v>
      </c>
      <c r="C3122" s="294" t="s">
        <v>126</v>
      </c>
      <c r="D3122" s="294">
        <v>74</v>
      </c>
      <c r="E3122" s="294"/>
      <c r="F3122" s="294"/>
      <c r="G3122" s="294">
        <v>74</v>
      </c>
      <c r="H3122" s="111"/>
      <c r="I3122" s="576"/>
      <c r="J3122" s="576"/>
      <c r="K3122" s="576"/>
      <c r="L3122" s="49"/>
      <c r="M3122" s="49"/>
      <c r="N3122" s="49"/>
      <c r="O3122" s="49"/>
      <c r="P3122" s="49"/>
      <c r="Q3122" s="49"/>
      <c r="R3122" s="49"/>
      <c r="S3122" s="49"/>
      <c r="T3122" s="49"/>
      <c r="U3122" s="49"/>
      <c r="V3122" s="49"/>
      <c r="W3122" s="49"/>
      <c r="X3122" s="49"/>
      <c r="Y3122" s="49"/>
      <c r="Z3122" s="49"/>
    </row>
    <row r="3123" spans="1:26" ht="15" outlineLevel="1">
      <c r="A3123" s="126">
        <f t="shared" si="145"/>
        <v>2992</v>
      </c>
      <c r="B3123" s="176" t="s">
        <v>6339</v>
      </c>
      <c r="C3123" s="294" t="s">
        <v>126</v>
      </c>
      <c r="D3123" s="294">
        <v>18</v>
      </c>
      <c r="E3123" s="294"/>
      <c r="F3123" s="294"/>
      <c r="G3123" s="294">
        <v>18</v>
      </c>
      <c r="H3123" s="111"/>
      <c r="I3123" s="576"/>
      <c r="J3123" s="576"/>
      <c r="K3123" s="576"/>
      <c r="L3123" s="49"/>
      <c r="M3123" s="49"/>
      <c r="N3123" s="49"/>
      <c r="O3123" s="49"/>
      <c r="P3123" s="49"/>
      <c r="Q3123" s="49"/>
      <c r="R3123" s="49"/>
      <c r="S3123" s="49"/>
      <c r="T3123" s="49"/>
      <c r="U3123" s="49"/>
      <c r="V3123" s="49"/>
      <c r="W3123" s="49"/>
      <c r="X3123" s="49"/>
      <c r="Y3123" s="49"/>
      <c r="Z3123" s="49"/>
    </row>
    <row r="3124" spans="1:26" ht="15" outlineLevel="1">
      <c r="A3124" s="126">
        <f t="shared" si="145"/>
        <v>2993</v>
      </c>
      <c r="B3124" s="176" t="s">
        <v>6340</v>
      </c>
      <c r="C3124" s="294" t="s">
        <v>126</v>
      </c>
      <c r="D3124" s="294">
        <v>9</v>
      </c>
      <c r="E3124" s="294"/>
      <c r="F3124" s="294"/>
      <c r="G3124" s="294">
        <v>9</v>
      </c>
      <c r="H3124" s="111"/>
      <c r="I3124" s="576"/>
      <c r="J3124" s="576"/>
      <c r="K3124" s="576"/>
      <c r="L3124" s="49"/>
      <c r="M3124" s="49"/>
      <c r="N3124" s="49"/>
      <c r="O3124" s="49"/>
      <c r="P3124" s="49"/>
      <c r="Q3124" s="49"/>
      <c r="R3124" s="49"/>
      <c r="S3124" s="49"/>
      <c r="T3124" s="49"/>
      <c r="U3124" s="49"/>
      <c r="V3124" s="49"/>
      <c r="W3124" s="49"/>
      <c r="X3124" s="49"/>
      <c r="Y3124" s="49"/>
      <c r="Z3124" s="49"/>
    </row>
    <row r="3125" spans="1:26" ht="15" outlineLevel="1">
      <c r="A3125" s="126">
        <f t="shared" si="145"/>
        <v>2994</v>
      </c>
      <c r="B3125" s="176" t="s">
        <v>6341</v>
      </c>
      <c r="C3125" s="294" t="s">
        <v>126</v>
      </c>
      <c r="D3125" s="294">
        <v>347</v>
      </c>
      <c r="E3125" s="294"/>
      <c r="F3125" s="294"/>
      <c r="G3125" s="294">
        <v>347</v>
      </c>
      <c r="H3125" s="111"/>
      <c r="I3125" s="576"/>
      <c r="J3125" s="576"/>
      <c r="K3125" s="576"/>
      <c r="L3125" s="49"/>
      <c r="M3125" s="49"/>
      <c r="N3125" s="49"/>
      <c r="O3125" s="49"/>
      <c r="P3125" s="49"/>
      <c r="Q3125" s="49"/>
      <c r="R3125" s="49"/>
      <c r="S3125" s="49"/>
      <c r="T3125" s="49"/>
      <c r="U3125" s="49"/>
      <c r="V3125" s="49"/>
      <c r="W3125" s="49"/>
      <c r="X3125" s="49"/>
      <c r="Y3125" s="49"/>
      <c r="Z3125" s="49"/>
    </row>
    <row r="3126" spans="1:26" ht="15" outlineLevel="1">
      <c r="A3126" s="126">
        <f t="shared" si="145"/>
        <v>2995</v>
      </c>
      <c r="B3126" s="121" t="s">
        <v>6342</v>
      </c>
      <c r="C3126" s="294" t="s">
        <v>126</v>
      </c>
      <c r="D3126" s="294">
        <v>2567</v>
      </c>
      <c r="E3126" s="294"/>
      <c r="F3126" s="294"/>
      <c r="G3126" s="294">
        <v>2567</v>
      </c>
      <c r="H3126" s="111"/>
      <c r="I3126" s="576"/>
      <c r="J3126" s="576"/>
      <c r="K3126" s="576"/>
      <c r="L3126" s="49"/>
      <c r="M3126" s="49"/>
      <c r="N3126" s="49"/>
      <c r="O3126" s="49"/>
      <c r="P3126" s="49"/>
      <c r="Q3126" s="49"/>
      <c r="R3126" s="49"/>
      <c r="S3126" s="49"/>
      <c r="T3126" s="49"/>
      <c r="U3126" s="49"/>
      <c r="V3126" s="49"/>
      <c r="W3126" s="49"/>
      <c r="X3126" s="49"/>
      <c r="Y3126" s="49"/>
      <c r="Z3126" s="49"/>
    </row>
    <row r="3127" spans="1:26" ht="15.75" outlineLevel="1">
      <c r="A3127" s="126">
        <f t="shared" si="145"/>
        <v>2996</v>
      </c>
      <c r="B3127" s="121" t="s">
        <v>6343</v>
      </c>
      <c r="C3127" s="294" t="s">
        <v>126</v>
      </c>
      <c r="D3127" s="439">
        <v>126</v>
      </c>
      <c r="E3127" s="294"/>
      <c r="F3127" s="294"/>
      <c r="G3127" s="439">
        <v>126</v>
      </c>
      <c r="H3127" s="111"/>
      <c r="I3127" s="576"/>
      <c r="J3127" s="576"/>
      <c r="K3127" s="576"/>
      <c r="L3127" s="49"/>
      <c r="M3127" s="49"/>
      <c r="N3127" s="49"/>
      <c r="O3127" s="49"/>
      <c r="P3127" s="49"/>
      <c r="Q3127" s="49"/>
      <c r="R3127" s="49"/>
      <c r="S3127" s="49"/>
      <c r="T3127" s="49"/>
      <c r="U3127" s="49"/>
      <c r="V3127" s="49"/>
      <c r="W3127" s="49"/>
      <c r="X3127" s="49"/>
      <c r="Y3127" s="49"/>
      <c r="Z3127" s="49"/>
    </row>
    <row r="3128" spans="1:26" ht="15.75" outlineLevel="1">
      <c r="A3128" s="126">
        <f t="shared" si="145"/>
        <v>2997</v>
      </c>
      <c r="B3128" s="121" t="s">
        <v>6344</v>
      </c>
      <c r="C3128" s="294" t="s">
        <v>126</v>
      </c>
      <c r="D3128" s="439">
        <v>22</v>
      </c>
      <c r="E3128" s="294"/>
      <c r="F3128" s="294"/>
      <c r="G3128" s="439">
        <v>22</v>
      </c>
      <c r="H3128" s="111"/>
      <c r="I3128" s="576"/>
      <c r="J3128" s="576"/>
      <c r="K3128" s="576"/>
      <c r="L3128" s="49"/>
      <c r="M3128" s="49"/>
      <c r="N3128" s="49"/>
      <c r="O3128" s="49"/>
      <c r="P3128" s="49"/>
      <c r="Q3128" s="49"/>
      <c r="R3128" s="49"/>
      <c r="S3128" s="49"/>
      <c r="T3128" s="49"/>
      <c r="U3128" s="49"/>
      <c r="V3128" s="49"/>
      <c r="W3128" s="49"/>
      <c r="X3128" s="49"/>
      <c r="Y3128" s="49"/>
      <c r="Z3128" s="49"/>
    </row>
    <row r="3129" spans="1:26" ht="15" outlineLevel="1">
      <c r="A3129" s="126">
        <f t="shared" si="145"/>
        <v>2998</v>
      </c>
      <c r="B3129" s="176" t="s">
        <v>6345</v>
      </c>
      <c r="C3129" s="294" t="s">
        <v>126</v>
      </c>
      <c r="D3129" s="294">
        <v>200</v>
      </c>
      <c r="E3129" s="294"/>
      <c r="F3129" s="294"/>
      <c r="G3129" s="294">
        <v>200</v>
      </c>
      <c r="H3129" s="111"/>
      <c r="I3129" s="576"/>
      <c r="J3129" s="576"/>
      <c r="K3129" s="576"/>
      <c r="L3129" s="49"/>
      <c r="M3129" s="49"/>
      <c r="N3129" s="49"/>
      <c r="O3129" s="49"/>
      <c r="P3129" s="49"/>
      <c r="Q3129" s="49"/>
      <c r="R3129" s="49"/>
      <c r="S3129" s="49"/>
      <c r="T3129" s="49"/>
      <c r="U3129" s="49"/>
      <c r="V3129" s="49"/>
      <c r="W3129" s="49"/>
      <c r="X3129" s="49"/>
      <c r="Y3129" s="49"/>
      <c r="Z3129" s="49"/>
    </row>
    <row r="3130" spans="1:26" ht="15" outlineLevel="1">
      <c r="A3130" s="126">
        <f t="shared" si="145"/>
        <v>2999</v>
      </c>
      <c r="B3130" s="176" t="s">
        <v>6346</v>
      </c>
      <c r="C3130" s="294" t="s">
        <v>126</v>
      </c>
      <c r="D3130" s="294">
        <v>200</v>
      </c>
      <c r="E3130" s="294"/>
      <c r="F3130" s="294"/>
      <c r="G3130" s="294">
        <v>200</v>
      </c>
      <c r="H3130" s="111"/>
      <c r="I3130" s="576"/>
      <c r="J3130" s="576"/>
      <c r="K3130" s="576"/>
      <c r="L3130" s="49"/>
      <c r="M3130" s="49"/>
      <c r="N3130" s="49"/>
      <c r="O3130" s="49"/>
      <c r="P3130" s="49"/>
      <c r="Q3130" s="49"/>
      <c r="R3130" s="49"/>
      <c r="S3130" s="49"/>
      <c r="T3130" s="49"/>
      <c r="U3130" s="49"/>
      <c r="V3130" s="49"/>
      <c r="W3130" s="49"/>
      <c r="X3130" s="49"/>
      <c r="Y3130" s="49"/>
      <c r="Z3130" s="49"/>
    </row>
    <row r="3131" spans="1:26" ht="25.5" outlineLevel="1">
      <c r="A3131" s="126">
        <f t="shared" si="145"/>
        <v>3000</v>
      </c>
      <c r="B3131" s="176" t="s">
        <v>6347</v>
      </c>
      <c r="C3131" s="294" t="s">
        <v>126</v>
      </c>
      <c r="D3131" s="294">
        <v>5</v>
      </c>
      <c r="E3131" s="294"/>
      <c r="F3131" s="294"/>
      <c r="G3131" s="294">
        <v>5</v>
      </c>
      <c r="H3131" s="111"/>
      <c r="I3131" s="576"/>
      <c r="J3131" s="576"/>
      <c r="K3131" s="576"/>
      <c r="L3131" s="49"/>
      <c r="M3131" s="49"/>
      <c r="N3131" s="49"/>
      <c r="O3131" s="49"/>
      <c r="P3131" s="49"/>
      <c r="Q3131" s="49"/>
      <c r="R3131" s="49"/>
      <c r="S3131" s="49"/>
      <c r="T3131" s="49"/>
      <c r="U3131" s="49"/>
      <c r="V3131" s="49"/>
      <c r="W3131" s="49"/>
      <c r="X3131" s="49"/>
      <c r="Y3131" s="49"/>
      <c r="Z3131" s="49"/>
    </row>
    <row r="3132" spans="1:26" ht="25.5" customHeight="1" outlineLevel="1">
      <c r="A3132" s="126">
        <f t="shared" si="145"/>
        <v>3001</v>
      </c>
      <c r="B3132" s="176" t="s">
        <v>6348</v>
      </c>
      <c r="C3132" s="294" t="s">
        <v>126</v>
      </c>
      <c r="D3132" s="294">
        <v>7</v>
      </c>
      <c r="E3132" s="294"/>
      <c r="F3132" s="294"/>
      <c r="G3132" s="294">
        <v>7</v>
      </c>
      <c r="H3132" s="111"/>
      <c r="I3132" s="576"/>
      <c r="J3132" s="576"/>
      <c r="K3132" s="576"/>
      <c r="L3132" s="49"/>
      <c r="M3132" s="49"/>
      <c r="N3132" s="49"/>
      <c r="O3132" s="49"/>
      <c r="P3132" s="49"/>
      <c r="Q3132" s="49"/>
      <c r="R3132" s="49"/>
      <c r="S3132" s="49"/>
      <c r="T3132" s="49"/>
      <c r="U3132" s="49"/>
      <c r="V3132" s="49"/>
      <c r="W3132" s="49"/>
      <c r="X3132" s="49"/>
      <c r="Y3132" s="49"/>
      <c r="Z3132" s="49"/>
    </row>
    <row r="3133" spans="1:26" ht="15" outlineLevel="1">
      <c r="A3133" s="126">
        <f t="shared" si="145"/>
        <v>3002</v>
      </c>
      <c r="B3133" s="352" t="s">
        <v>6349</v>
      </c>
      <c r="C3133" s="294" t="s">
        <v>126</v>
      </c>
      <c r="D3133" s="362">
        <v>35</v>
      </c>
      <c r="E3133" s="362">
        <v>35</v>
      </c>
      <c r="F3133" s="292"/>
      <c r="G3133" s="292"/>
      <c r="H3133" s="292"/>
      <c r="I3133" s="576" t="s">
        <v>5638</v>
      </c>
      <c r="J3133" s="576"/>
      <c r="K3133" s="576" t="s">
        <v>6350</v>
      </c>
      <c r="L3133" s="440"/>
      <c r="M3133" s="440"/>
      <c r="N3133" s="440"/>
      <c r="O3133" s="440"/>
      <c r="P3133" s="440"/>
      <c r="Q3133" s="440"/>
      <c r="R3133" s="440"/>
      <c r="S3133" s="440"/>
      <c r="T3133" s="440"/>
      <c r="U3133" s="440"/>
      <c r="V3133" s="440"/>
      <c r="W3133" s="440"/>
      <c r="X3133" s="440"/>
      <c r="Y3133" s="440"/>
      <c r="Z3133" s="440"/>
    </row>
    <row r="3134" spans="1:26" ht="15" outlineLevel="1">
      <c r="A3134" s="126">
        <f t="shared" si="145"/>
        <v>3003</v>
      </c>
      <c r="B3134" s="352" t="s">
        <v>6351</v>
      </c>
      <c r="C3134" s="294" t="s">
        <v>126</v>
      </c>
      <c r="D3134" s="362">
        <v>35</v>
      </c>
      <c r="E3134" s="362">
        <v>35</v>
      </c>
      <c r="F3134" s="292"/>
      <c r="G3134" s="292"/>
      <c r="H3134" s="292"/>
      <c r="I3134" s="576"/>
      <c r="J3134" s="576"/>
      <c r="K3134" s="576"/>
      <c r="L3134" s="440"/>
      <c r="M3134" s="440"/>
      <c r="N3134" s="440"/>
      <c r="O3134" s="440"/>
      <c r="P3134" s="440"/>
      <c r="Q3134" s="440"/>
      <c r="R3134" s="440"/>
      <c r="S3134" s="440"/>
      <c r="T3134" s="440"/>
      <c r="U3134" s="440"/>
      <c r="V3134" s="440"/>
      <c r="W3134" s="440"/>
      <c r="X3134" s="440"/>
      <c r="Y3134" s="440"/>
      <c r="Z3134" s="440"/>
    </row>
    <row r="3135" spans="1:26" ht="15" outlineLevel="1">
      <c r="A3135" s="126">
        <f t="shared" si="145"/>
        <v>3004</v>
      </c>
      <c r="B3135" s="352" t="s">
        <v>6314</v>
      </c>
      <c r="C3135" s="294" t="s">
        <v>126</v>
      </c>
      <c r="D3135" s="362">
        <v>35</v>
      </c>
      <c r="E3135" s="362">
        <v>35</v>
      </c>
      <c r="F3135" s="292"/>
      <c r="G3135" s="292"/>
      <c r="H3135" s="292"/>
      <c r="I3135" s="576"/>
      <c r="J3135" s="576"/>
      <c r="K3135" s="576"/>
      <c r="L3135" s="440"/>
      <c r="M3135" s="440"/>
      <c r="N3135" s="440"/>
      <c r="O3135" s="440"/>
      <c r="P3135" s="440"/>
      <c r="Q3135" s="440"/>
      <c r="R3135" s="440"/>
      <c r="S3135" s="440"/>
      <c r="T3135" s="440"/>
      <c r="U3135" s="440"/>
      <c r="V3135" s="440"/>
      <c r="W3135" s="440"/>
      <c r="X3135" s="440"/>
      <c r="Y3135" s="440"/>
      <c r="Z3135" s="440"/>
    </row>
    <row r="3136" spans="1:26" ht="15" outlineLevel="1">
      <c r="A3136" s="126">
        <f t="shared" si="145"/>
        <v>3005</v>
      </c>
      <c r="B3136" s="352" t="s">
        <v>6352</v>
      </c>
      <c r="C3136" s="294" t="s">
        <v>126</v>
      </c>
      <c r="D3136" s="362">
        <v>35</v>
      </c>
      <c r="E3136" s="362">
        <v>35</v>
      </c>
      <c r="F3136" s="292"/>
      <c r="G3136" s="292"/>
      <c r="H3136" s="292"/>
      <c r="I3136" s="576"/>
      <c r="J3136" s="576"/>
      <c r="K3136" s="576"/>
      <c r="L3136" s="440"/>
      <c r="M3136" s="440"/>
      <c r="N3136" s="440"/>
      <c r="O3136" s="440"/>
      <c r="P3136" s="440"/>
      <c r="Q3136" s="440"/>
      <c r="R3136" s="440"/>
      <c r="S3136" s="440"/>
      <c r="T3136" s="440"/>
      <c r="U3136" s="440"/>
      <c r="V3136" s="440"/>
      <c r="W3136" s="440"/>
      <c r="X3136" s="440"/>
      <c r="Y3136" s="440"/>
      <c r="Z3136" s="440"/>
    </row>
    <row r="3137" spans="1:26" ht="18.75" outlineLevel="1">
      <c r="A3137" s="126">
        <f t="shared" si="145"/>
        <v>3006</v>
      </c>
      <c r="B3137" s="102" t="s">
        <v>6353</v>
      </c>
      <c r="C3137" s="294" t="s">
        <v>126</v>
      </c>
      <c r="D3137" s="294">
        <v>3</v>
      </c>
      <c r="E3137" s="294">
        <v>3</v>
      </c>
      <c r="F3137" s="441"/>
      <c r="G3137" s="441"/>
      <c r="H3137" s="441"/>
      <c r="I3137" s="576" t="s">
        <v>6354</v>
      </c>
      <c r="J3137" s="576"/>
      <c r="K3137" s="576"/>
      <c r="L3137" s="440"/>
      <c r="M3137" s="440"/>
      <c r="N3137" s="440"/>
      <c r="O3137" s="440"/>
      <c r="P3137" s="440"/>
      <c r="Q3137" s="440"/>
      <c r="R3137" s="440"/>
      <c r="S3137" s="440"/>
      <c r="T3137" s="440"/>
      <c r="U3137" s="440"/>
      <c r="V3137" s="440"/>
      <c r="W3137" s="440"/>
      <c r="X3137" s="440"/>
      <c r="Y3137" s="440"/>
      <c r="Z3137" s="440"/>
    </row>
    <row r="3138" spans="1:26" ht="18.75" outlineLevel="1">
      <c r="A3138" s="126">
        <f t="shared" si="145"/>
        <v>3007</v>
      </c>
      <c r="B3138" s="102" t="s">
        <v>6355</v>
      </c>
      <c r="C3138" s="294" t="s">
        <v>126</v>
      </c>
      <c r="D3138" s="294">
        <v>8</v>
      </c>
      <c r="E3138" s="294">
        <v>8</v>
      </c>
      <c r="F3138" s="441"/>
      <c r="G3138" s="441"/>
      <c r="H3138" s="441"/>
      <c r="I3138" s="576"/>
      <c r="J3138" s="576"/>
      <c r="K3138" s="576"/>
      <c r="L3138" s="440"/>
      <c r="M3138" s="440"/>
      <c r="N3138" s="440"/>
      <c r="O3138" s="440"/>
      <c r="P3138" s="440"/>
      <c r="Q3138" s="440"/>
      <c r="R3138" s="440"/>
      <c r="S3138" s="440"/>
      <c r="T3138" s="440"/>
      <c r="U3138" s="440"/>
      <c r="V3138" s="440"/>
      <c r="W3138" s="440"/>
      <c r="X3138" s="440"/>
      <c r="Y3138" s="440"/>
      <c r="Z3138" s="440"/>
    </row>
    <row r="3139" spans="1:26" ht="25.5" customHeight="1" outlineLevel="1">
      <c r="A3139" s="126">
        <f t="shared" ref="A3139" si="146">A3138+1</f>
        <v>3008</v>
      </c>
      <c r="B3139" s="102" t="s">
        <v>6356</v>
      </c>
      <c r="C3139" s="294" t="s">
        <v>126</v>
      </c>
      <c r="D3139" s="294">
        <v>6</v>
      </c>
      <c r="E3139" s="294"/>
      <c r="F3139" s="294"/>
      <c r="G3139" s="294">
        <v>6</v>
      </c>
      <c r="H3139" s="294"/>
      <c r="I3139" s="576"/>
      <c r="J3139" s="576"/>
      <c r="K3139" s="576"/>
      <c r="L3139" s="440"/>
      <c r="M3139" s="440"/>
      <c r="N3139" s="440"/>
      <c r="O3139" s="440"/>
      <c r="P3139" s="440"/>
      <c r="Q3139" s="440"/>
      <c r="R3139" s="440"/>
      <c r="S3139" s="440"/>
      <c r="T3139" s="440"/>
      <c r="U3139" s="440"/>
      <c r="V3139" s="440"/>
      <c r="W3139" s="440"/>
      <c r="X3139" s="440"/>
      <c r="Y3139" s="440"/>
      <c r="Z3139" s="440"/>
    </row>
    <row r="3140" spans="1:26" ht="17.25" customHeight="1" outlineLevel="1">
      <c r="A3140" s="438"/>
      <c r="B3140" s="763" t="s">
        <v>6357</v>
      </c>
      <c r="C3140" s="621"/>
      <c r="D3140" s="621"/>
      <c r="E3140" s="621"/>
      <c r="F3140" s="621"/>
      <c r="G3140" s="621"/>
      <c r="H3140" s="621"/>
      <c r="I3140" s="621"/>
      <c r="J3140" s="621"/>
      <c r="K3140" s="621"/>
      <c r="L3140" s="49"/>
      <c r="M3140" s="49"/>
      <c r="N3140" s="49"/>
      <c r="O3140" s="49"/>
      <c r="P3140" s="49"/>
      <c r="Q3140" s="49"/>
      <c r="R3140" s="49"/>
      <c r="S3140" s="49"/>
      <c r="T3140" s="49"/>
      <c r="U3140" s="49"/>
      <c r="V3140" s="49"/>
      <c r="W3140" s="49"/>
      <c r="X3140" s="49"/>
      <c r="Y3140" s="49"/>
      <c r="Z3140" s="49"/>
    </row>
    <row r="3141" spans="1:26" ht="15" outlineLevel="1">
      <c r="A3141" s="126">
        <f>A3139+1</f>
        <v>3009</v>
      </c>
      <c r="B3141" s="121" t="s">
        <v>6358</v>
      </c>
      <c r="C3141" s="294" t="s">
        <v>201</v>
      </c>
      <c r="D3141" s="294">
        <v>25</v>
      </c>
      <c r="E3141" s="294"/>
      <c r="F3141" s="294"/>
      <c r="G3141" s="294"/>
      <c r="H3141" s="294">
        <v>25</v>
      </c>
      <c r="I3141" s="576" t="s">
        <v>4346</v>
      </c>
      <c r="J3141" s="576" t="s">
        <v>21</v>
      </c>
      <c r="K3141" s="576" t="s">
        <v>22</v>
      </c>
      <c r="L3141" s="49"/>
      <c r="M3141" s="49"/>
      <c r="N3141" s="49"/>
      <c r="O3141" s="49"/>
      <c r="P3141" s="49"/>
      <c r="Q3141" s="49"/>
      <c r="R3141" s="49"/>
      <c r="S3141" s="49"/>
      <c r="T3141" s="49"/>
      <c r="U3141" s="49"/>
      <c r="V3141" s="49"/>
      <c r="W3141" s="49"/>
      <c r="X3141" s="49"/>
      <c r="Y3141" s="49"/>
      <c r="Z3141" s="49"/>
    </row>
    <row r="3142" spans="1:26" ht="15" outlineLevel="1">
      <c r="A3142" s="126">
        <f t="shared" ref="A3142:A3173" si="147">A3141+1</f>
        <v>3010</v>
      </c>
      <c r="B3142" s="442" t="s">
        <v>6359</v>
      </c>
      <c r="C3142" s="287" t="s">
        <v>126</v>
      </c>
      <c r="D3142" s="294">
        <v>35</v>
      </c>
      <c r="E3142" s="294"/>
      <c r="F3142" s="294"/>
      <c r="G3142" s="294"/>
      <c r="H3142" s="294">
        <v>35</v>
      </c>
      <c r="I3142" s="576"/>
      <c r="J3142" s="576"/>
      <c r="K3142" s="576"/>
      <c r="L3142" s="49"/>
      <c r="M3142" s="49"/>
      <c r="N3142" s="49"/>
      <c r="O3142" s="49"/>
      <c r="P3142" s="49"/>
      <c r="Q3142" s="49"/>
      <c r="R3142" s="49"/>
      <c r="S3142" s="49"/>
      <c r="T3142" s="49"/>
      <c r="U3142" s="49"/>
      <c r="V3142" s="49"/>
      <c r="W3142" s="49"/>
      <c r="X3142" s="49"/>
      <c r="Y3142" s="49"/>
      <c r="Z3142" s="49"/>
    </row>
    <row r="3143" spans="1:26" ht="15" outlineLevel="1">
      <c r="A3143" s="126">
        <f t="shared" si="147"/>
        <v>3011</v>
      </c>
      <c r="B3143" s="121" t="s">
        <v>6360</v>
      </c>
      <c r="C3143" s="294" t="s">
        <v>126</v>
      </c>
      <c r="D3143" s="111">
        <v>170</v>
      </c>
      <c r="E3143" s="294"/>
      <c r="F3143" s="294"/>
      <c r="G3143" s="294"/>
      <c r="H3143" s="111">
        <v>170</v>
      </c>
      <c r="I3143" s="576"/>
      <c r="J3143" s="576"/>
      <c r="K3143" s="576"/>
      <c r="L3143" s="49"/>
      <c r="M3143" s="49"/>
      <c r="N3143" s="49"/>
      <c r="O3143" s="49"/>
      <c r="P3143" s="49"/>
      <c r="Q3143" s="49"/>
      <c r="R3143" s="49"/>
      <c r="S3143" s="49"/>
      <c r="T3143" s="49"/>
      <c r="U3143" s="49"/>
      <c r="V3143" s="49"/>
      <c r="W3143" s="49"/>
      <c r="X3143" s="49"/>
      <c r="Y3143" s="49"/>
      <c r="Z3143" s="49"/>
    </row>
    <row r="3144" spans="1:26" ht="15" outlineLevel="1">
      <c r="A3144" s="126">
        <f t="shared" si="147"/>
        <v>3012</v>
      </c>
      <c r="B3144" s="176" t="s">
        <v>6361</v>
      </c>
      <c r="C3144" s="294" t="s">
        <v>126</v>
      </c>
      <c r="D3144" s="294">
        <v>98</v>
      </c>
      <c r="E3144" s="294"/>
      <c r="F3144" s="294"/>
      <c r="G3144" s="294"/>
      <c r="H3144" s="294">
        <v>98</v>
      </c>
      <c r="I3144" s="575" t="s">
        <v>6362</v>
      </c>
      <c r="J3144" s="576" t="s">
        <v>21</v>
      </c>
      <c r="K3144" s="576" t="s">
        <v>22</v>
      </c>
      <c r="L3144" s="49"/>
      <c r="M3144" s="49"/>
      <c r="N3144" s="49"/>
      <c r="O3144" s="49"/>
      <c r="P3144" s="49"/>
      <c r="Q3144" s="49"/>
      <c r="R3144" s="49"/>
      <c r="S3144" s="49"/>
      <c r="T3144" s="49"/>
      <c r="U3144" s="49"/>
      <c r="V3144" s="49"/>
      <c r="W3144" s="49"/>
      <c r="X3144" s="49"/>
      <c r="Y3144" s="49"/>
      <c r="Z3144" s="49"/>
    </row>
    <row r="3145" spans="1:26" ht="15" outlineLevel="1">
      <c r="A3145" s="126">
        <f t="shared" si="147"/>
        <v>3013</v>
      </c>
      <c r="B3145" s="176" t="s">
        <v>6363</v>
      </c>
      <c r="C3145" s="294" t="s">
        <v>126</v>
      </c>
      <c r="D3145" s="294">
        <v>8</v>
      </c>
      <c r="E3145" s="294"/>
      <c r="F3145" s="294"/>
      <c r="G3145" s="294"/>
      <c r="H3145" s="294">
        <v>8</v>
      </c>
      <c r="I3145" s="575"/>
      <c r="J3145" s="576"/>
      <c r="K3145" s="576"/>
      <c r="L3145" s="49"/>
      <c r="M3145" s="49"/>
      <c r="N3145" s="49"/>
      <c r="O3145" s="49"/>
      <c r="P3145" s="49"/>
      <c r="Q3145" s="49"/>
      <c r="R3145" s="49"/>
      <c r="S3145" s="49"/>
      <c r="T3145" s="49"/>
      <c r="U3145" s="49"/>
      <c r="V3145" s="49"/>
      <c r="W3145" s="49"/>
      <c r="X3145" s="49"/>
      <c r="Y3145" s="49"/>
      <c r="Z3145" s="49"/>
    </row>
    <row r="3146" spans="1:26" ht="15" outlineLevel="1">
      <c r="A3146" s="126">
        <f t="shared" si="147"/>
        <v>3014</v>
      </c>
      <c r="B3146" s="176" t="s">
        <v>6364</v>
      </c>
      <c r="C3146" s="294" t="s">
        <v>126</v>
      </c>
      <c r="D3146" s="294">
        <v>8</v>
      </c>
      <c r="E3146" s="294"/>
      <c r="F3146" s="294"/>
      <c r="G3146" s="294"/>
      <c r="H3146" s="294">
        <v>8</v>
      </c>
      <c r="I3146" s="575"/>
      <c r="J3146" s="576"/>
      <c r="K3146" s="576"/>
      <c r="L3146" s="49"/>
      <c r="M3146" s="49"/>
      <c r="N3146" s="49"/>
      <c r="O3146" s="49"/>
      <c r="P3146" s="49"/>
      <c r="Q3146" s="49"/>
      <c r="R3146" s="49"/>
      <c r="S3146" s="49"/>
      <c r="T3146" s="49"/>
      <c r="U3146" s="49"/>
      <c r="V3146" s="49"/>
      <c r="W3146" s="49"/>
      <c r="X3146" s="49"/>
      <c r="Y3146" s="49"/>
      <c r="Z3146" s="49"/>
    </row>
    <row r="3147" spans="1:26" ht="15" outlineLevel="1">
      <c r="A3147" s="126">
        <f t="shared" si="147"/>
        <v>3015</v>
      </c>
      <c r="B3147" s="121" t="s">
        <v>6365</v>
      </c>
      <c r="C3147" s="294" t="s">
        <v>126</v>
      </c>
      <c r="D3147" s="294">
        <v>58</v>
      </c>
      <c r="E3147" s="294"/>
      <c r="F3147" s="294"/>
      <c r="G3147" s="294"/>
      <c r="H3147" s="294">
        <v>58</v>
      </c>
      <c r="I3147" s="575"/>
      <c r="J3147" s="576"/>
      <c r="K3147" s="576"/>
      <c r="L3147" s="49"/>
      <c r="M3147" s="49"/>
      <c r="N3147" s="49"/>
      <c r="O3147" s="49"/>
      <c r="P3147" s="49"/>
      <c r="Q3147" s="49"/>
      <c r="R3147" s="49"/>
      <c r="S3147" s="49"/>
      <c r="T3147" s="49"/>
      <c r="U3147" s="49"/>
      <c r="V3147" s="49"/>
      <c r="W3147" s="49"/>
      <c r="X3147" s="49"/>
      <c r="Y3147" s="49"/>
      <c r="Z3147" s="49"/>
    </row>
    <row r="3148" spans="1:26" ht="15" outlineLevel="1">
      <c r="A3148" s="126">
        <f t="shared" si="147"/>
        <v>3016</v>
      </c>
      <c r="B3148" s="176" t="s">
        <v>6366</v>
      </c>
      <c r="C3148" s="294" t="s">
        <v>126</v>
      </c>
      <c r="D3148" s="294">
        <v>315</v>
      </c>
      <c r="E3148" s="294"/>
      <c r="F3148" s="294"/>
      <c r="G3148" s="294"/>
      <c r="H3148" s="294">
        <v>315</v>
      </c>
      <c r="I3148" s="575"/>
      <c r="J3148" s="576"/>
      <c r="K3148" s="576"/>
      <c r="L3148" s="49"/>
      <c r="M3148" s="49"/>
      <c r="N3148" s="49"/>
      <c r="O3148" s="49"/>
      <c r="P3148" s="49"/>
      <c r="Q3148" s="49"/>
      <c r="R3148" s="49"/>
      <c r="S3148" s="49"/>
      <c r="T3148" s="49"/>
      <c r="U3148" s="49"/>
      <c r="V3148" s="49"/>
      <c r="W3148" s="49"/>
      <c r="X3148" s="49"/>
      <c r="Y3148" s="49"/>
      <c r="Z3148" s="49"/>
    </row>
    <row r="3149" spans="1:26" ht="15" outlineLevel="1">
      <c r="A3149" s="126">
        <f t="shared" si="147"/>
        <v>3017</v>
      </c>
      <c r="B3149" s="176" t="s">
        <v>6367</v>
      </c>
      <c r="C3149" s="294" t="s">
        <v>126</v>
      </c>
      <c r="D3149" s="294">
        <v>70</v>
      </c>
      <c r="E3149" s="294"/>
      <c r="F3149" s="294"/>
      <c r="G3149" s="294"/>
      <c r="H3149" s="294">
        <v>70</v>
      </c>
      <c r="I3149" s="575"/>
      <c r="J3149" s="576"/>
      <c r="K3149" s="576"/>
      <c r="L3149" s="49"/>
      <c r="M3149" s="49"/>
      <c r="N3149" s="49"/>
      <c r="O3149" s="49"/>
      <c r="P3149" s="49"/>
      <c r="Q3149" s="49"/>
      <c r="R3149" s="49"/>
      <c r="S3149" s="49"/>
      <c r="T3149" s="49"/>
      <c r="U3149" s="49"/>
      <c r="V3149" s="49"/>
      <c r="W3149" s="49"/>
      <c r="X3149" s="49"/>
      <c r="Y3149" s="49"/>
      <c r="Z3149" s="49"/>
    </row>
    <row r="3150" spans="1:26" ht="25.5" outlineLevel="1">
      <c r="A3150" s="126">
        <f t="shared" si="147"/>
        <v>3018</v>
      </c>
      <c r="B3150" s="174" t="s">
        <v>6368</v>
      </c>
      <c r="C3150" s="287" t="s">
        <v>126</v>
      </c>
      <c r="D3150" s="294">
        <v>46</v>
      </c>
      <c r="E3150" s="294"/>
      <c r="F3150" s="294"/>
      <c r="G3150" s="294"/>
      <c r="H3150" s="294">
        <v>46</v>
      </c>
      <c r="I3150" s="575"/>
      <c r="J3150" s="576"/>
      <c r="K3150" s="576"/>
      <c r="L3150" s="49"/>
      <c r="M3150" s="49"/>
      <c r="N3150" s="49"/>
      <c r="O3150" s="49"/>
      <c r="P3150" s="49"/>
      <c r="Q3150" s="49"/>
      <c r="R3150" s="49"/>
      <c r="S3150" s="49"/>
      <c r="T3150" s="49"/>
      <c r="U3150" s="49"/>
      <c r="V3150" s="49"/>
      <c r="W3150" s="49"/>
      <c r="X3150" s="49"/>
      <c r="Y3150" s="49"/>
      <c r="Z3150" s="49"/>
    </row>
    <row r="3151" spans="1:26" ht="15" outlineLevel="1">
      <c r="A3151" s="126">
        <f t="shared" si="147"/>
        <v>3019</v>
      </c>
      <c r="B3151" s="176" t="s">
        <v>6369</v>
      </c>
      <c r="C3151" s="294" t="s">
        <v>126</v>
      </c>
      <c r="D3151" s="294">
        <v>56</v>
      </c>
      <c r="E3151" s="294"/>
      <c r="F3151" s="294"/>
      <c r="G3151" s="294"/>
      <c r="H3151" s="294">
        <v>56</v>
      </c>
      <c r="I3151" s="575"/>
      <c r="J3151" s="576"/>
      <c r="K3151" s="576"/>
      <c r="L3151" s="49"/>
      <c r="M3151" s="49"/>
      <c r="N3151" s="49"/>
      <c r="O3151" s="49"/>
      <c r="P3151" s="49"/>
      <c r="Q3151" s="49"/>
      <c r="R3151" s="49"/>
      <c r="S3151" s="49"/>
      <c r="T3151" s="49"/>
      <c r="U3151" s="49"/>
      <c r="V3151" s="49"/>
      <c r="W3151" s="49"/>
      <c r="X3151" s="49"/>
      <c r="Y3151" s="49"/>
      <c r="Z3151" s="49"/>
    </row>
    <row r="3152" spans="1:26" ht="25.5" outlineLevel="1">
      <c r="A3152" s="126">
        <f t="shared" si="147"/>
        <v>3020</v>
      </c>
      <c r="B3152" s="176" t="s">
        <v>6370</v>
      </c>
      <c r="C3152" s="287" t="s">
        <v>126</v>
      </c>
      <c r="D3152" s="294">
        <v>96</v>
      </c>
      <c r="E3152" s="294"/>
      <c r="F3152" s="294"/>
      <c r="G3152" s="294"/>
      <c r="H3152" s="294">
        <v>96</v>
      </c>
      <c r="I3152" s="575"/>
      <c r="J3152" s="576"/>
      <c r="K3152" s="576"/>
      <c r="L3152" s="49"/>
      <c r="M3152" s="49"/>
      <c r="N3152" s="49"/>
      <c r="O3152" s="49"/>
      <c r="P3152" s="49"/>
      <c r="Q3152" s="49"/>
      <c r="R3152" s="49"/>
      <c r="S3152" s="49"/>
      <c r="T3152" s="49"/>
      <c r="U3152" s="49"/>
      <c r="V3152" s="49"/>
      <c r="W3152" s="49"/>
      <c r="X3152" s="49"/>
      <c r="Y3152" s="49"/>
      <c r="Z3152" s="49"/>
    </row>
    <row r="3153" spans="1:26" ht="25.5" outlineLevel="1">
      <c r="A3153" s="126">
        <f t="shared" si="147"/>
        <v>3021</v>
      </c>
      <c r="B3153" s="176" t="s">
        <v>6371</v>
      </c>
      <c r="C3153" s="287" t="s">
        <v>126</v>
      </c>
      <c r="D3153" s="294">
        <v>40</v>
      </c>
      <c r="E3153" s="294"/>
      <c r="F3153" s="294"/>
      <c r="G3153" s="294"/>
      <c r="H3153" s="294">
        <v>40</v>
      </c>
      <c r="I3153" s="575"/>
      <c r="J3153" s="576"/>
      <c r="K3153" s="576"/>
      <c r="L3153" s="49"/>
      <c r="M3153" s="49"/>
      <c r="N3153" s="49"/>
      <c r="O3153" s="49"/>
      <c r="P3153" s="49"/>
      <c r="Q3153" s="49"/>
      <c r="R3153" s="49"/>
      <c r="S3153" s="49"/>
      <c r="T3153" s="49"/>
      <c r="U3153" s="49"/>
      <c r="V3153" s="49"/>
      <c r="W3153" s="49"/>
      <c r="X3153" s="49"/>
      <c r="Y3153" s="49"/>
      <c r="Z3153" s="49"/>
    </row>
    <row r="3154" spans="1:26" ht="15" outlineLevel="1">
      <c r="A3154" s="126">
        <f t="shared" si="147"/>
        <v>3022</v>
      </c>
      <c r="B3154" s="176" t="s">
        <v>6372</v>
      </c>
      <c r="C3154" s="294" t="s">
        <v>126</v>
      </c>
      <c r="D3154" s="294">
        <v>6</v>
      </c>
      <c r="E3154" s="294"/>
      <c r="F3154" s="294"/>
      <c r="G3154" s="294"/>
      <c r="H3154" s="294">
        <v>6</v>
      </c>
      <c r="I3154" s="575"/>
      <c r="J3154" s="576"/>
      <c r="K3154" s="576"/>
      <c r="L3154" s="49"/>
      <c r="M3154" s="49"/>
      <c r="N3154" s="49"/>
      <c r="O3154" s="49"/>
      <c r="P3154" s="49"/>
      <c r="Q3154" s="49"/>
      <c r="R3154" s="49"/>
      <c r="S3154" s="49"/>
      <c r="T3154" s="49"/>
      <c r="U3154" s="49"/>
      <c r="V3154" s="49"/>
      <c r="W3154" s="49"/>
      <c r="X3154" s="49"/>
      <c r="Y3154" s="49"/>
      <c r="Z3154" s="49"/>
    </row>
    <row r="3155" spans="1:26" ht="15" outlineLevel="1">
      <c r="A3155" s="126">
        <f t="shared" si="147"/>
        <v>3023</v>
      </c>
      <c r="B3155" s="176" t="s">
        <v>6373</v>
      </c>
      <c r="C3155" s="294" t="s">
        <v>126</v>
      </c>
      <c r="D3155" s="294">
        <v>20</v>
      </c>
      <c r="E3155" s="294"/>
      <c r="F3155" s="294"/>
      <c r="G3155" s="294"/>
      <c r="H3155" s="294">
        <v>20</v>
      </c>
      <c r="I3155" s="575"/>
      <c r="J3155" s="576"/>
      <c r="K3155" s="576"/>
      <c r="L3155" s="49"/>
      <c r="M3155" s="49"/>
      <c r="N3155" s="49"/>
      <c r="O3155" s="49"/>
      <c r="P3155" s="49"/>
      <c r="Q3155" s="49"/>
      <c r="R3155" s="49"/>
      <c r="S3155" s="49"/>
      <c r="T3155" s="49"/>
      <c r="U3155" s="49"/>
      <c r="V3155" s="49"/>
      <c r="W3155" s="49"/>
      <c r="X3155" s="49"/>
      <c r="Y3155" s="49"/>
      <c r="Z3155" s="49"/>
    </row>
    <row r="3156" spans="1:26" ht="25.5" outlineLevel="1">
      <c r="A3156" s="126">
        <f t="shared" si="147"/>
        <v>3024</v>
      </c>
      <c r="B3156" s="176" t="s">
        <v>6374</v>
      </c>
      <c r="C3156" s="287" t="s">
        <v>126</v>
      </c>
      <c r="D3156" s="294">
        <v>8</v>
      </c>
      <c r="E3156" s="294"/>
      <c r="F3156" s="294"/>
      <c r="G3156" s="294"/>
      <c r="H3156" s="294">
        <v>8</v>
      </c>
      <c r="I3156" s="575"/>
      <c r="J3156" s="576"/>
      <c r="K3156" s="576"/>
      <c r="L3156" s="49"/>
      <c r="M3156" s="49"/>
      <c r="N3156" s="49"/>
      <c r="O3156" s="49"/>
      <c r="P3156" s="49"/>
      <c r="Q3156" s="49"/>
      <c r="R3156" s="49"/>
      <c r="S3156" s="49"/>
      <c r="T3156" s="49"/>
      <c r="U3156" s="49"/>
      <c r="V3156" s="49"/>
      <c r="W3156" s="49"/>
      <c r="X3156" s="49"/>
      <c r="Y3156" s="49"/>
      <c r="Z3156" s="49"/>
    </row>
    <row r="3157" spans="1:26" ht="15" outlineLevel="1">
      <c r="A3157" s="126">
        <f t="shared" si="147"/>
        <v>3025</v>
      </c>
      <c r="B3157" s="176" t="s">
        <v>6375</v>
      </c>
      <c r="C3157" s="294" t="s">
        <v>201</v>
      </c>
      <c r="D3157" s="294">
        <v>4</v>
      </c>
      <c r="E3157" s="294"/>
      <c r="F3157" s="294"/>
      <c r="G3157" s="294"/>
      <c r="H3157" s="294">
        <v>4</v>
      </c>
      <c r="I3157" s="575"/>
      <c r="J3157" s="576"/>
      <c r="K3157" s="576"/>
      <c r="L3157" s="49"/>
      <c r="M3157" s="49"/>
      <c r="N3157" s="49"/>
      <c r="O3157" s="49"/>
      <c r="P3157" s="49"/>
      <c r="Q3157" s="49"/>
      <c r="R3157" s="49"/>
      <c r="S3157" s="49"/>
      <c r="T3157" s="49"/>
      <c r="U3157" s="49"/>
      <c r="V3157" s="49"/>
      <c r="W3157" s="49"/>
      <c r="X3157" s="49"/>
      <c r="Y3157" s="49"/>
      <c r="Z3157" s="49"/>
    </row>
    <row r="3158" spans="1:26" ht="15" outlineLevel="1">
      <c r="A3158" s="126">
        <f t="shared" si="147"/>
        <v>3026</v>
      </c>
      <c r="B3158" s="121" t="s">
        <v>6376</v>
      </c>
      <c r="C3158" s="294" t="s">
        <v>126</v>
      </c>
      <c r="D3158" s="294">
        <v>16</v>
      </c>
      <c r="E3158" s="294"/>
      <c r="F3158" s="294"/>
      <c r="G3158" s="294"/>
      <c r="H3158" s="294">
        <v>16</v>
      </c>
      <c r="I3158" s="575"/>
      <c r="J3158" s="576"/>
      <c r="K3158" s="576"/>
      <c r="L3158" s="49"/>
      <c r="M3158" s="49"/>
      <c r="N3158" s="49"/>
      <c r="O3158" s="49"/>
      <c r="P3158" s="49"/>
      <c r="Q3158" s="49"/>
      <c r="R3158" s="49"/>
      <c r="S3158" s="49"/>
      <c r="T3158" s="49"/>
      <c r="U3158" s="49"/>
      <c r="V3158" s="49"/>
      <c r="W3158" s="49"/>
      <c r="X3158" s="49"/>
      <c r="Y3158" s="49"/>
      <c r="Z3158" s="49"/>
    </row>
    <row r="3159" spans="1:26" ht="25.5" outlineLevel="1">
      <c r="A3159" s="126">
        <f t="shared" si="147"/>
        <v>3027</v>
      </c>
      <c r="B3159" s="176" t="s">
        <v>6377</v>
      </c>
      <c r="C3159" s="294" t="s">
        <v>3238</v>
      </c>
      <c r="D3159" s="294">
        <v>260</v>
      </c>
      <c r="E3159" s="294"/>
      <c r="F3159" s="294"/>
      <c r="G3159" s="294"/>
      <c r="H3159" s="294">
        <v>260</v>
      </c>
      <c r="I3159" s="575"/>
      <c r="J3159" s="576"/>
      <c r="K3159" s="576"/>
      <c r="L3159" s="49"/>
      <c r="M3159" s="49"/>
      <c r="N3159" s="49"/>
      <c r="O3159" s="49"/>
      <c r="P3159" s="49"/>
      <c r="Q3159" s="49"/>
      <c r="R3159" s="49"/>
      <c r="S3159" s="49"/>
      <c r="T3159" s="49"/>
      <c r="U3159" s="49"/>
      <c r="V3159" s="49"/>
      <c r="W3159" s="49"/>
      <c r="X3159" s="49"/>
      <c r="Y3159" s="49"/>
      <c r="Z3159" s="49"/>
    </row>
    <row r="3160" spans="1:26" ht="25.5" outlineLevel="1">
      <c r="A3160" s="126">
        <f t="shared" si="147"/>
        <v>3028</v>
      </c>
      <c r="B3160" s="176" t="s">
        <v>6378</v>
      </c>
      <c r="C3160" s="294" t="s">
        <v>262</v>
      </c>
      <c r="D3160" s="294">
        <v>920</v>
      </c>
      <c r="E3160" s="294"/>
      <c r="F3160" s="294"/>
      <c r="G3160" s="294"/>
      <c r="H3160" s="294">
        <v>920</v>
      </c>
      <c r="I3160" s="575"/>
      <c r="J3160" s="576"/>
      <c r="K3160" s="576"/>
      <c r="L3160" s="49"/>
      <c r="M3160" s="49"/>
      <c r="N3160" s="49"/>
      <c r="O3160" s="49"/>
      <c r="P3160" s="49"/>
      <c r="Q3160" s="49"/>
      <c r="R3160" s="49"/>
      <c r="S3160" s="49"/>
      <c r="T3160" s="49"/>
      <c r="U3160" s="49"/>
      <c r="V3160" s="49"/>
      <c r="W3160" s="49"/>
      <c r="X3160" s="49"/>
      <c r="Y3160" s="49"/>
      <c r="Z3160" s="49"/>
    </row>
    <row r="3161" spans="1:26" ht="25.5" outlineLevel="1">
      <c r="A3161" s="126">
        <f t="shared" si="147"/>
        <v>3029</v>
      </c>
      <c r="B3161" s="176" t="s">
        <v>6379</v>
      </c>
      <c r="C3161" s="294" t="s">
        <v>262</v>
      </c>
      <c r="D3161" s="294">
        <v>40</v>
      </c>
      <c r="E3161" s="294"/>
      <c r="F3161" s="294"/>
      <c r="G3161" s="294"/>
      <c r="H3161" s="294">
        <v>40</v>
      </c>
      <c r="I3161" s="575"/>
      <c r="J3161" s="576"/>
      <c r="K3161" s="576"/>
      <c r="L3161" s="49"/>
      <c r="M3161" s="49"/>
      <c r="N3161" s="49"/>
      <c r="O3161" s="49"/>
      <c r="P3161" s="49"/>
      <c r="Q3161" s="49"/>
      <c r="R3161" s="49"/>
      <c r="S3161" s="49"/>
      <c r="T3161" s="49"/>
      <c r="U3161" s="49"/>
      <c r="V3161" s="49"/>
      <c r="W3161" s="49"/>
      <c r="X3161" s="49"/>
      <c r="Y3161" s="49"/>
      <c r="Z3161" s="49"/>
    </row>
    <row r="3162" spans="1:26" ht="25.5" outlineLevel="1">
      <c r="A3162" s="126">
        <f t="shared" si="147"/>
        <v>3030</v>
      </c>
      <c r="B3162" s="176" t="s">
        <v>6380</v>
      </c>
      <c r="C3162" s="294" t="s">
        <v>126</v>
      </c>
      <c r="D3162" s="294">
        <v>6</v>
      </c>
      <c r="E3162" s="294"/>
      <c r="F3162" s="294"/>
      <c r="G3162" s="294"/>
      <c r="H3162" s="294">
        <v>6</v>
      </c>
      <c r="I3162" s="575"/>
      <c r="J3162" s="576"/>
      <c r="K3162" s="576"/>
      <c r="L3162" s="49"/>
      <c r="M3162" s="49"/>
      <c r="N3162" s="49"/>
      <c r="O3162" s="49"/>
      <c r="P3162" s="49"/>
      <c r="Q3162" s="49"/>
      <c r="R3162" s="49"/>
      <c r="S3162" s="49"/>
      <c r="T3162" s="49"/>
      <c r="U3162" s="49"/>
      <c r="V3162" s="49"/>
      <c r="W3162" s="49"/>
      <c r="X3162" s="49"/>
      <c r="Y3162" s="49"/>
      <c r="Z3162" s="49"/>
    </row>
    <row r="3163" spans="1:26" ht="25.5" outlineLevel="1">
      <c r="A3163" s="126">
        <f t="shared" si="147"/>
        <v>3031</v>
      </c>
      <c r="B3163" s="174" t="s">
        <v>6381</v>
      </c>
      <c r="C3163" s="287" t="s">
        <v>126</v>
      </c>
      <c r="D3163" s="294">
        <v>8</v>
      </c>
      <c r="E3163" s="294"/>
      <c r="F3163" s="294"/>
      <c r="G3163" s="294"/>
      <c r="H3163" s="294">
        <v>8</v>
      </c>
      <c r="I3163" s="575"/>
      <c r="J3163" s="576"/>
      <c r="K3163" s="576"/>
      <c r="L3163" s="49"/>
      <c r="M3163" s="49"/>
      <c r="N3163" s="49"/>
      <c r="O3163" s="49"/>
      <c r="P3163" s="49"/>
      <c r="Q3163" s="49"/>
      <c r="R3163" s="49"/>
      <c r="S3163" s="49"/>
      <c r="T3163" s="49"/>
      <c r="U3163" s="49"/>
      <c r="V3163" s="49"/>
      <c r="W3163" s="49"/>
      <c r="X3163" s="49"/>
      <c r="Y3163" s="49"/>
      <c r="Z3163" s="49"/>
    </row>
    <row r="3164" spans="1:26" ht="25.5" outlineLevel="1">
      <c r="A3164" s="126">
        <f t="shared" si="147"/>
        <v>3032</v>
      </c>
      <c r="B3164" s="174" t="s">
        <v>6382</v>
      </c>
      <c r="C3164" s="287" t="s">
        <v>126</v>
      </c>
      <c r="D3164" s="294">
        <v>16</v>
      </c>
      <c r="E3164" s="294"/>
      <c r="F3164" s="294"/>
      <c r="G3164" s="294"/>
      <c r="H3164" s="294">
        <v>16</v>
      </c>
      <c r="I3164" s="575"/>
      <c r="J3164" s="576"/>
      <c r="K3164" s="576"/>
      <c r="L3164" s="49"/>
      <c r="M3164" s="49"/>
      <c r="N3164" s="49"/>
      <c r="O3164" s="49"/>
      <c r="P3164" s="49"/>
      <c r="Q3164" s="49"/>
      <c r="R3164" s="49"/>
      <c r="S3164" s="49"/>
      <c r="T3164" s="49"/>
      <c r="U3164" s="49"/>
      <c r="V3164" s="49"/>
      <c r="W3164" s="49"/>
      <c r="X3164" s="49"/>
      <c r="Y3164" s="49"/>
      <c r="Z3164" s="49"/>
    </row>
    <row r="3165" spans="1:26" ht="25.5" outlineLevel="1">
      <c r="A3165" s="126">
        <f t="shared" si="147"/>
        <v>3033</v>
      </c>
      <c r="B3165" s="174" t="s">
        <v>6383</v>
      </c>
      <c r="C3165" s="287" t="s">
        <v>126</v>
      </c>
      <c r="D3165" s="294">
        <v>60</v>
      </c>
      <c r="E3165" s="294"/>
      <c r="F3165" s="294"/>
      <c r="G3165" s="294"/>
      <c r="H3165" s="294">
        <v>60</v>
      </c>
      <c r="I3165" s="575"/>
      <c r="J3165" s="576"/>
      <c r="K3165" s="576"/>
      <c r="L3165" s="49"/>
      <c r="M3165" s="49"/>
      <c r="N3165" s="49"/>
      <c r="O3165" s="49"/>
      <c r="P3165" s="49"/>
      <c r="Q3165" s="49"/>
      <c r="R3165" s="49"/>
      <c r="S3165" s="49"/>
      <c r="T3165" s="49"/>
      <c r="U3165" s="49"/>
      <c r="V3165" s="49"/>
      <c r="W3165" s="49"/>
      <c r="X3165" s="49"/>
      <c r="Y3165" s="49"/>
      <c r="Z3165" s="49"/>
    </row>
    <row r="3166" spans="1:26" ht="15" outlineLevel="1">
      <c r="A3166" s="126">
        <f t="shared" si="147"/>
        <v>3034</v>
      </c>
      <c r="B3166" s="121" t="s">
        <v>6384</v>
      </c>
      <c r="C3166" s="294" t="s">
        <v>126</v>
      </c>
      <c r="D3166" s="294">
        <v>9</v>
      </c>
      <c r="E3166" s="294"/>
      <c r="F3166" s="294"/>
      <c r="G3166" s="294"/>
      <c r="H3166" s="294">
        <v>9</v>
      </c>
      <c r="I3166" s="575"/>
      <c r="J3166" s="576"/>
      <c r="K3166" s="576"/>
      <c r="L3166" s="49"/>
      <c r="M3166" s="49"/>
      <c r="N3166" s="49"/>
      <c r="O3166" s="49"/>
      <c r="P3166" s="49"/>
      <c r="Q3166" s="49"/>
      <c r="R3166" s="49"/>
      <c r="S3166" s="49"/>
      <c r="T3166" s="49"/>
      <c r="U3166" s="49"/>
      <c r="V3166" s="49"/>
      <c r="W3166" s="49"/>
      <c r="X3166" s="49"/>
      <c r="Y3166" s="49"/>
      <c r="Z3166" s="49"/>
    </row>
    <row r="3167" spans="1:26" ht="15" outlineLevel="1">
      <c r="A3167" s="126">
        <f t="shared" si="147"/>
        <v>3035</v>
      </c>
      <c r="B3167" s="176" t="s">
        <v>6385</v>
      </c>
      <c r="C3167" s="294" t="s">
        <v>126</v>
      </c>
      <c r="D3167" s="294">
        <v>6</v>
      </c>
      <c r="E3167" s="294"/>
      <c r="F3167" s="294"/>
      <c r="G3167" s="294"/>
      <c r="H3167" s="294">
        <v>6</v>
      </c>
      <c r="I3167" s="575"/>
      <c r="J3167" s="576"/>
      <c r="K3167" s="576"/>
      <c r="L3167" s="49"/>
      <c r="M3167" s="49"/>
      <c r="N3167" s="49"/>
      <c r="O3167" s="49"/>
      <c r="P3167" s="49"/>
      <c r="Q3167" s="49"/>
      <c r="R3167" s="49"/>
      <c r="S3167" s="49"/>
      <c r="T3167" s="49"/>
      <c r="U3167" s="49"/>
      <c r="V3167" s="49"/>
      <c r="W3167" s="49"/>
      <c r="X3167" s="49"/>
      <c r="Y3167" s="49"/>
      <c r="Z3167" s="49"/>
    </row>
    <row r="3168" spans="1:26" ht="15" outlineLevel="1">
      <c r="A3168" s="126">
        <f t="shared" si="147"/>
        <v>3036</v>
      </c>
      <c r="B3168" s="174" t="s">
        <v>6386</v>
      </c>
      <c r="C3168" s="287" t="s">
        <v>126</v>
      </c>
      <c r="D3168" s="294">
        <v>35</v>
      </c>
      <c r="E3168" s="294"/>
      <c r="F3168" s="294"/>
      <c r="G3168" s="294"/>
      <c r="H3168" s="294">
        <v>35</v>
      </c>
      <c r="I3168" s="575"/>
      <c r="J3168" s="576"/>
      <c r="K3168" s="576"/>
      <c r="L3168" s="49"/>
      <c r="M3168" s="49"/>
      <c r="N3168" s="49"/>
      <c r="O3168" s="49"/>
      <c r="P3168" s="49"/>
      <c r="Q3168" s="49"/>
      <c r="R3168" s="49"/>
      <c r="S3168" s="49"/>
      <c r="T3168" s="49"/>
      <c r="U3168" s="49"/>
      <c r="V3168" s="49"/>
      <c r="W3168" s="49"/>
      <c r="X3168" s="49"/>
      <c r="Y3168" s="49"/>
      <c r="Z3168" s="49"/>
    </row>
    <row r="3169" spans="1:26" ht="15" outlineLevel="1">
      <c r="A3169" s="126">
        <f t="shared" si="147"/>
        <v>3037</v>
      </c>
      <c r="B3169" s="176" t="s">
        <v>6387</v>
      </c>
      <c r="C3169" s="294" t="s">
        <v>126</v>
      </c>
      <c r="D3169" s="294">
        <v>100</v>
      </c>
      <c r="E3169" s="294"/>
      <c r="F3169" s="294"/>
      <c r="G3169" s="294"/>
      <c r="H3169" s="294">
        <v>100</v>
      </c>
      <c r="I3169" s="575"/>
      <c r="J3169" s="576"/>
      <c r="K3169" s="576"/>
      <c r="L3169" s="49"/>
      <c r="M3169" s="49"/>
      <c r="N3169" s="49"/>
      <c r="O3169" s="49"/>
      <c r="P3169" s="49"/>
      <c r="Q3169" s="49"/>
      <c r="R3169" s="49"/>
      <c r="S3169" s="49"/>
      <c r="T3169" s="49"/>
      <c r="U3169" s="49"/>
      <c r="V3169" s="49"/>
      <c r="W3169" s="49"/>
      <c r="X3169" s="49"/>
      <c r="Y3169" s="49"/>
      <c r="Z3169" s="49"/>
    </row>
    <row r="3170" spans="1:26" ht="15" outlineLevel="1">
      <c r="A3170" s="126">
        <f t="shared" si="147"/>
        <v>3038</v>
      </c>
      <c r="B3170" s="326" t="s">
        <v>6388</v>
      </c>
      <c r="C3170" s="111" t="s">
        <v>126</v>
      </c>
      <c r="D3170" s="111">
        <v>100</v>
      </c>
      <c r="E3170" s="294"/>
      <c r="F3170" s="294"/>
      <c r="G3170" s="294"/>
      <c r="H3170" s="111">
        <v>100</v>
      </c>
      <c r="I3170" s="575"/>
      <c r="J3170" s="576"/>
      <c r="K3170" s="576"/>
      <c r="L3170" s="49"/>
      <c r="M3170" s="49"/>
      <c r="N3170" s="49"/>
      <c r="O3170" s="49"/>
      <c r="P3170" s="49"/>
      <c r="Q3170" s="49"/>
      <c r="R3170" s="49"/>
      <c r="S3170" s="49"/>
      <c r="T3170" s="49"/>
      <c r="U3170" s="49"/>
      <c r="V3170" s="49"/>
      <c r="W3170" s="49"/>
      <c r="X3170" s="49"/>
      <c r="Y3170" s="49"/>
      <c r="Z3170" s="49"/>
    </row>
    <row r="3171" spans="1:26" ht="15" outlineLevel="1">
      <c r="A3171" s="126">
        <f t="shared" si="147"/>
        <v>3039</v>
      </c>
      <c r="B3171" s="336" t="s">
        <v>6389</v>
      </c>
      <c r="C3171" s="327" t="s">
        <v>126</v>
      </c>
      <c r="D3171" s="111">
        <v>26</v>
      </c>
      <c r="E3171" s="294"/>
      <c r="F3171" s="294"/>
      <c r="G3171" s="294"/>
      <c r="H3171" s="111">
        <v>26</v>
      </c>
      <c r="I3171" s="575"/>
      <c r="J3171" s="576"/>
      <c r="K3171" s="576"/>
      <c r="L3171" s="49"/>
      <c r="M3171" s="49"/>
      <c r="N3171" s="49"/>
      <c r="O3171" s="49"/>
      <c r="P3171" s="49"/>
      <c r="Q3171" s="49"/>
      <c r="R3171" s="49"/>
      <c r="S3171" s="49"/>
      <c r="T3171" s="49"/>
      <c r="U3171" s="49"/>
      <c r="V3171" s="49"/>
      <c r="W3171" s="49"/>
      <c r="X3171" s="49"/>
      <c r="Y3171" s="49"/>
      <c r="Z3171" s="49"/>
    </row>
    <row r="3172" spans="1:26" ht="15" outlineLevel="1">
      <c r="A3172" s="126">
        <f t="shared" si="147"/>
        <v>3040</v>
      </c>
      <c r="B3172" s="347" t="s">
        <v>6390</v>
      </c>
      <c r="C3172" s="111" t="s">
        <v>126</v>
      </c>
      <c r="D3172" s="294">
        <v>100</v>
      </c>
      <c r="E3172" s="176"/>
      <c r="F3172" s="176"/>
      <c r="G3172" s="176"/>
      <c r="H3172" s="294">
        <v>100</v>
      </c>
      <c r="I3172" s="575"/>
      <c r="J3172" s="576"/>
      <c r="K3172" s="576" t="s">
        <v>5636</v>
      </c>
      <c r="L3172" s="49"/>
      <c r="M3172" s="49"/>
      <c r="N3172" s="49"/>
      <c r="O3172" s="49"/>
      <c r="P3172" s="49"/>
      <c r="Q3172" s="49"/>
      <c r="R3172" s="49"/>
      <c r="S3172" s="49"/>
      <c r="T3172" s="49"/>
      <c r="U3172" s="49"/>
      <c r="V3172" s="49"/>
      <c r="W3172" s="49"/>
      <c r="X3172" s="49"/>
      <c r="Y3172" s="49"/>
      <c r="Z3172" s="49"/>
    </row>
    <row r="3173" spans="1:26" ht="25.5" customHeight="1" outlineLevel="1">
      <c r="A3173" s="126">
        <f t="shared" si="147"/>
        <v>3041</v>
      </c>
      <c r="B3173" s="352" t="s">
        <v>6391</v>
      </c>
      <c r="C3173" s="111" t="s">
        <v>126</v>
      </c>
      <c r="D3173" s="294">
        <v>100</v>
      </c>
      <c r="E3173" s="176"/>
      <c r="F3173" s="176"/>
      <c r="G3173" s="176"/>
      <c r="H3173" s="294">
        <v>100</v>
      </c>
      <c r="I3173" s="575"/>
      <c r="J3173" s="576"/>
      <c r="K3173" s="576"/>
      <c r="L3173" s="49"/>
      <c r="M3173" s="49"/>
      <c r="N3173" s="49"/>
      <c r="O3173" s="49"/>
      <c r="P3173" s="49"/>
      <c r="Q3173" s="49"/>
      <c r="R3173" s="49"/>
      <c r="S3173" s="49"/>
      <c r="T3173" s="49"/>
      <c r="U3173" s="49"/>
      <c r="V3173" s="49"/>
      <c r="W3173" s="49"/>
      <c r="X3173" s="49"/>
      <c r="Y3173" s="49"/>
      <c r="Z3173" s="49"/>
    </row>
    <row r="3174" spans="1:26" ht="17.25" customHeight="1" outlineLevel="1">
      <c r="A3174" s="438"/>
      <c r="B3174" s="763" t="s">
        <v>6392</v>
      </c>
      <c r="C3174" s="621"/>
      <c r="D3174" s="621"/>
      <c r="E3174" s="621"/>
      <c r="F3174" s="621"/>
      <c r="G3174" s="621"/>
      <c r="H3174" s="621"/>
      <c r="I3174" s="621"/>
      <c r="J3174" s="621"/>
      <c r="K3174" s="621"/>
      <c r="L3174" s="49"/>
      <c r="M3174" s="49"/>
      <c r="N3174" s="49"/>
      <c r="O3174" s="49"/>
      <c r="P3174" s="49"/>
      <c r="Q3174" s="49"/>
      <c r="R3174" s="49"/>
      <c r="S3174" s="49"/>
      <c r="T3174" s="49"/>
      <c r="U3174" s="49"/>
      <c r="V3174" s="49"/>
      <c r="W3174" s="49"/>
      <c r="X3174" s="49"/>
      <c r="Y3174" s="49"/>
      <c r="Z3174" s="49"/>
    </row>
    <row r="3175" spans="1:26" ht="15" outlineLevel="1">
      <c r="A3175" s="126">
        <f>A3173+1</f>
        <v>3042</v>
      </c>
      <c r="B3175" s="336" t="s">
        <v>6393</v>
      </c>
      <c r="C3175" s="294" t="s">
        <v>126</v>
      </c>
      <c r="D3175" s="294">
        <v>15</v>
      </c>
      <c r="E3175" s="294"/>
      <c r="F3175" s="294">
        <v>15</v>
      </c>
      <c r="G3175" s="294"/>
      <c r="H3175" s="111"/>
      <c r="I3175" s="576" t="s">
        <v>4346</v>
      </c>
      <c r="J3175" s="576" t="s">
        <v>21</v>
      </c>
      <c r="K3175" s="576" t="s">
        <v>22</v>
      </c>
      <c r="L3175" s="49"/>
      <c r="M3175" s="49"/>
      <c r="N3175" s="49"/>
      <c r="O3175" s="49"/>
      <c r="P3175" s="49"/>
      <c r="Q3175" s="49"/>
      <c r="R3175" s="49"/>
      <c r="S3175" s="49"/>
      <c r="T3175" s="49"/>
      <c r="U3175" s="49"/>
      <c r="V3175" s="49"/>
      <c r="W3175" s="49"/>
      <c r="X3175" s="49"/>
      <c r="Y3175" s="49"/>
      <c r="Z3175" s="49"/>
    </row>
    <row r="3176" spans="1:26" ht="15" outlineLevel="1">
      <c r="A3176" s="126">
        <f t="shared" ref="A3176:A3201" si="148">A3175+1</f>
        <v>3043</v>
      </c>
      <c r="B3176" s="176" t="s">
        <v>6394</v>
      </c>
      <c r="C3176" s="294" t="s">
        <v>126</v>
      </c>
      <c r="D3176" s="294">
        <v>17</v>
      </c>
      <c r="E3176" s="294"/>
      <c r="F3176" s="294">
        <v>17</v>
      </c>
      <c r="G3176" s="294"/>
      <c r="H3176" s="111"/>
      <c r="I3176" s="576"/>
      <c r="J3176" s="576"/>
      <c r="K3176" s="576"/>
      <c r="L3176" s="49"/>
      <c r="M3176" s="49"/>
      <c r="N3176" s="49"/>
      <c r="O3176" s="49"/>
      <c r="P3176" s="49"/>
      <c r="Q3176" s="49"/>
      <c r="R3176" s="49"/>
      <c r="S3176" s="49"/>
      <c r="T3176" s="49"/>
      <c r="U3176" s="49"/>
      <c r="V3176" s="49"/>
      <c r="W3176" s="49"/>
      <c r="X3176" s="49"/>
      <c r="Y3176" s="49"/>
      <c r="Z3176" s="49"/>
    </row>
    <row r="3177" spans="1:26" ht="15" outlineLevel="1">
      <c r="A3177" s="126">
        <f t="shared" si="148"/>
        <v>3044</v>
      </c>
      <c r="B3177" s="176" t="s">
        <v>6395</v>
      </c>
      <c r="C3177" s="294" t="s">
        <v>126</v>
      </c>
      <c r="D3177" s="294">
        <v>110</v>
      </c>
      <c r="E3177" s="294"/>
      <c r="F3177" s="294">
        <v>110</v>
      </c>
      <c r="G3177" s="294"/>
      <c r="H3177" s="111"/>
      <c r="I3177" s="576"/>
      <c r="J3177" s="576"/>
      <c r="K3177" s="576"/>
      <c r="L3177" s="49"/>
      <c r="M3177" s="49"/>
      <c r="N3177" s="49"/>
      <c r="O3177" s="49"/>
      <c r="P3177" s="49"/>
      <c r="Q3177" s="49"/>
      <c r="R3177" s="49"/>
      <c r="S3177" s="49"/>
      <c r="T3177" s="49"/>
      <c r="U3177" s="49"/>
      <c r="V3177" s="49"/>
      <c r="W3177" s="49"/>
      <c r="X3177" s="49"/>
      <c r="Y3177" s="49"/>
      <c r="Z3177" s="49"/>
    </row>
    <row r="3178" spans="1:26" ht="15" outlineLevel="1">
      <c r="A3178" s="126">
        <f t="shared" si="148"/>
        <v>3045</v>
      </c>
      <c r="B3178" s="176" t="s">
        <v>6396</v>
      </c>
      <c r="C3178" s="294" t="s">
        <v>126</v>
      </c>
      <c r="D3178" s="294">
        <v>108</v>
      </c>
      <c r="E3178" s="294"/>
      <c r="F3178" s="294">
        <v>108</v>
      </c>
      <c r="G3178" s="294"/>
      <c r="H3178" s="111"/>
      <c r="I3178" s="576"/>
      <c r="J3178" s="576"/>
      <c r="K3178" s="576"/>
      <c r="L3178" s="49"/>
      <c r="M3178" s="49"/>
      <c r="N3178" s="49"/>
      <c r="O3178" s="49"/>
      <c r="P3178" s="49"/>
      <c r="Q3178" s="49"/>
      <c r="R3178" s="49"/>
      <c r="S3178" s="49"/>
      <c r="T3178" s="49"/>
      <c r="U3178" s="49"/>
      <c r="V3178" s="49"/>
      <c r="W3178" s="49"/>
      <c r="X3178" s="49"/>
      <c r="Y3178" s="49"/>
      <c r="Z3178" s="49"/>
    </row>
    <row r="3179" spans="1:26" ht="15" outlineLevel="1">
      <c r="A3179" s="126">
        <f t="shared" si="148"/>
        <v>3046</v>
      </c>
      <c r="B3179" s="176" t="s">
        <v>6397</v>
      </c>
      <c r="C3179" s="294" t="s">
        <v>126</v>
      </c>
      <c r="D3179" s="294">
        <v>357</v>
      </c>
      <c r="E3179" s="294"/>
      <c r="F3179" s="294">
        <v>357</v>
      </c>
      <c r="G3179" s="294"/>
      <c r="H3179" s="111"/>
      <c r="I3179" s="576"/>
      <c r="J3179" s="576"/>
      <c r="K3179" s="576"/>
      <c r="L3179" s="49"/>
      <c r="M3179" s="49"/>
      <c r="N3179" s="49"/>
      <c r="O3179" s="49"/>
      <c r="P3179" s="49"/>
      <c r="Q3179" s="49"/>
      <c r="R3179" s="49"/>
      <c r="S3179" s="49"/>
      <c r="T3179" s="49"/>
      <c r="U3179" s="49"/>
      <c r="V3179" s="49"/>
      <c r="W3179" s="49"/>
      <c r="X3179" s="49"/>
      <c r="Y3179" s="49"/>
      <c r="Z3179" s="49"/>
    </row>
    <row r="3180" spans="1:26" ht="25.5" customHeight="1" outlineLevel="1">
      <c r="A3180" s="126">
        <f t="shared" si="148"/>
        <v>3047</v>
      </c>
      <c r="B3180" s="176" t="s">
        <v>6398</v>
      </c>
      <c r="C3180" s="294"/>
      <c r="D3180" s="294">
        <v>189</v>
      </c>
      <c r="E3180" s="294"/>
      <c r="F3180" s="294">
        <v>189</v>
      </c>
      <c r="G3180" s="294"/>
      <c r="H3180" s="111"/>
      <c r="I3180" s="576"/>
      <c r="J3180" s="576"/>
      <c r="K3180" s="576"/>
      <c r="L3180" s="49"/>
      <c r="M3180" s="49"/>
      <c r="N3180" s="49"/>
      <c r="O3180" s="49"/>
      <c r="P3180" s="49"/>
      <c r="Q3180" s="49"/>
      <c r="R3180" s="49"/>
      <c r="S3180" s="49"/>
      <c r="T3180" s="49"/>
      <c r="U3180" s="49"/>
      <c r="V3180" s="49"/>
      <c r="W3180" s="49"/>
      <c r="X3180" s="49"/>
      <c r="Y3180" s="49"/>
      <c r="Z3180" s="49"/>
    </row>
    <row r="3181" spans="1:26" ht="20.25" customHeight="1" outlineLevel="1">
      <c r="A3181" s="126">
        <f t="shared" si="148"/>
        <v>3048</v>
      </c>
      <c r="B3181" s="176" t="s">
        <v>6399</v>
      </c>
      <c r="C3181" s="294" t="s">
        <v>126</v>
      </c>
      <c r="D3181" s="294">
        <v>41</v>
      </c>
      <c r="E3181" s="294"/>
      <c r="F3181" s="294">
        <v>41</v>
      </c>
      <c r="G3181" s="294"/>
      <c r="H3181" s="111"/>
      <c r="I3181" s="576" t="s">
        <v>4346</v>
      </c>
      <c r="J3181" s="576" t="s">
        <v>21</v>
      </c>
      <c r="K3181" s="576" t="s">
        <v>22</v>
      </c>
      <c r="L3181" s="49"/>
      <c r="M3181" s="49"/>
      <c r="N3181" s="49"/>
      <c r="O3181" s="49"/>
      <c r="P3181" s="49"/>
      <c r="Q3181" s="49"/>
      <c r="R3181" s="49"/>
      <c r="S3181" s="49"/>
      <c r="T3181" s="49"/>
      <c r="U3181" s="49"/>
      <c r="V3181" s="49"/>
      <c r="W3181" s="49"/>
      <c r="X3181" s="49"/>
      <c r="Y3181" s="49"/>
      <c r="Z3181" s="49"/>
    </row>
    <row r="3182" spans="1:26" ht="15" outlineLevel="1">
      <c r="A3182" s="126">
        <f t="shared" si="148"/>
        <v>3049</v>
      </c>
      <c r="B3182" s="176" t="s">
        <v>6400</v>
      </c>
      <c r="C3182" s="294"/>
      <c r="D3182" s="294">
        <v>1</v>
      </c>
      <c r="E3182" s="294"/>
      <c r="F3182" s="294">
        <v>1</v>
      </c>
      <c r="G3182" s="294"/>
      <c r="H3182" s="111"/>
      <c r="I3182" s="576"/>
      <c r="J3182" s="576"/>
      <c r="K3182" s="576"/>
      <c r="L3182" s="49"/>
      <c r="M3182" s="49"/>
      <c r="N3182" s="49"/>
      <c r="O3182" s="49"/>
      <c r="P3182" s="49"/>
      <c r="Q3182" s="49"/>
      <c r="R3182" s="49"/>
      <c r="S3182" s="49"/>
      <c r="T3182" s="49"/>
      <c r="U3182" s="49"/>
      <c r="V3182" s="49"/>
      <c r="W3182" s="49"/>
      <c r="X3182" s="49"/>
      <c r="Y3182" s="49"/>
      <c r="Z3182" s="49"/>
    </row>
    <row r="3183" spans="1:26" ht="25.5" outlineLevel="1">
      <c r="A3183" s="126">
        <f t="shared" si="148"/>
        <v>3050</v>
      </c>
      <c r="B3183" s="174" t="s">
        <v>6401</v>
      </c>
      <c r="C3183" s="294" t="s">
        <v>126</v>
      </c>
      <c r="D3183" s="294">
        <v>2</v>
      </c>
      <c r="E3183" s="294"/>
      <c r="F3183" s="294">
        <v>2</v>
      </c>
      <c r="G3183" s="294"/>
      <c r="H3183" s="111"/>
      <c r="I3183" s="576"/>
      <c r="J3183" s="576"/>
      <c r="K3183" s="576"/>
      <c r="L3183" s="49"/>
      <c r="M3183" s="49"/>
      <c r="N3183" s="49"/>
      <c r="O3183" s="49"/>
      <c r="P3183" s="49"/>
      <c r="Q3183" s="49"/>
      <c r="R3183" s="49"/>
      <c r="S3183" s="49"/>
      <c r="T3183" s="49"/>
      <c r="U3183" s="49"/>
      <c r="V3183" s="49"/>
      <c r="W3183" s="49"/>
      <c r="X3183" s="49"/>
      <c r="Y3183" s="49"/>
      <c r="Z3183" s="49"/>
    </row>
    <row r="3184" spans="1:26" ht="15" outlineLevel="1">
      <c r="A3184" s="126">
        <f t="shared" si="148"/>
        <v>3051</v>
      </c>
      <c r="B3184" s="176" t="s">
        <v>6402</v>
      </c>
      <c r="C3184" s="294" t="s">
        <v>126</v>
      </c>
      <c r="D3184" s="111">
        <v>40</v>
      </c>
      <c r="E3184" s="294"/>
      <c r="F3184" s="111">
        <v>40</v>
      </c>
      <c r="G3184" s="294"/>
      <c r="H3184" s="111"/>
      <c r="I3184" s="576"/>
      <c r="J3184" s="576"/>
      <c r="K3184" s="576"/>
      <c r="L3184" s="49"/>
      <c r="M3184" s="49"/>
      <c r="N3184" s="49"/>
      <c r="O3184" s="49"/>
      <c r="P3184" s="49"/>
      <c r="Q3184" s="49"/>
      <c r="R3184" s="49"/>
      <c r="S3184" s="49"/>
      <c r="T3184" s="49"/>
      <c r="U3184" s="49"/>
      <c r="V3184" s="49"/>
      <c r="W3184" s="49"/>
      <c r="X3184" s="49"/>
      <c r="Y3184" s="49"/>
      <c r="Z3184" s="49"/>
    </row>
    <row r="3185" spans="1:26" ht="15" outlineLevel="1">
      <c r="A3185" s="126">
        <f t="shared" si="148"/>
        <v>3052</v>
      </c>
      <c r="B3185" s="176" t="s">
        <v>6403</v>
      </c>
      <c r="C3185" s="294" t="s">
        <v>126</v>
      </c>
      <c r="D3185" s="111">
        <v>30</v>
      </c>
      <c r="E3185" s="294"/>
      <c r="F3185" s="111">
        <v>30</v>
      </c>
      <c r="G3185" s="294"/>
      <c r="H3185" s="111"/>
      <c r="I3185" s="576"/>
      <c r="J3185" s="576"/>
      <c r="K3185" s="576"/>
      <c r="L3185" s="49"/>
      <c r="M3185" s="49"/>
      <c r="N3185" s="49"/>
      <c r="O3185" s="49"/>
      <c r="P3185" s="49"/>
      <c r="Q3185" s="49"/>
      <c r="R3185" s="49"/>
      <c r="S3185" s="49"/>
      <c r="T3185" s="49"/>
      <c r="U3185" s="49"/>
      <c r="V3185" s="49"/>
      <c r="W3185" s="49"/>
      <c r="X3185" s="49"/>
      <c r="Y3185" s="49"/>
      <c r="Z3185" s="49"/>
    </row>
    <row r="3186" spans="1:26" ht="15" outlineLevel="1">
      <c r="A3186" s="126">
        <f t="shared" si="148"/>
        <v>3053</v>
      </c>
      <c r="B3186" s="176" t="s">
        <v>6404</v>
      </c>
      <c r="C3186" s="294" t="s">
        <v>126</v>
      </c>
      <c r="D3186" s="294">
        <v>51</v>
      </c>
      <c r="E3186" s="294"/>
      <c r="F3186" s="294">
        <v>51</v>
      </c>
      <c r="G3186" s="294"/>
      <c r="H3186" s="111"/>
      <c r="I3186" s="576"/>
      <c r="J3186" s="576"/>
      <c r="K3186" s="576"/>
      <c r="L3186" s="49"/>
      <c r="M3186" s="49"/>
      <c r="N3186" s="49"/>
      <c r="O3186" s="49"/>
      <c r="P3186" s="49"/>
      <c r="Q3186" s="49"/>
      <c r="R3186" s="49"/>
      <c r="S3186" s="49"/>
      <c r="T3186" s="49"/>
      <c r="U3186" s="49"/>
      <c r="V3186" s="49"/>
      <c r="W3186" s="49"/>
      <c r="X3186" s="49"/>
      <c r="Y3186" s="49"/>
      <c r="Z3186" s="49"/>
    </row>
    <row r="3187" spans="1:26" ht="25.5" outlineLevel="1">
      <c r="A3187" s="126">
        <f t="shared" si="148"/>
        <v>3054</v>
      </c>
      <c r="B3187" s="176" t="s">
        <v>6405</v>
      </c>
      <c r="C3187" s="294" t="s">
        <v>126</v>
      </c>
      <c r="D3187" s="294">
        <v>23</v>
      </c>
      <c r="E3187" s="294"/>
      <c r="F3187" s="294">
        <v>23</v>
      </c>
      <c r="G3187" s="294"/>
      <c r="H3187" s="111"/>
      <c r="I3187" s="576"/>
      <c r="J3187" s="576"/>
      <c r="K3187" s="576"/>
      <c r="L3187" s="49"/>
      <c r="M3187" s="49"/>
      <c r="N3187" s="49"/>
      <c r="O3187" s="49"/>
      <c r="P3187" s="49"/>
      <c r="Q3187" s="49"/>
      <c r="R3187" s="49"/>
      <c r="S3187" s="49"/>
      <c r="T3187" s="49"/>
      <c r="U3187" s="49"/>
      <c r="V3187" s="49"/>
      <c r="W3187" s="49"/>
      <c r="X3187" s="49"/>
      <c r="Y3187" s="49"/>
      <c r="Z3187" s="49"/>
    </row>
    <row r="3188" spans="1:26" ht="15" outlineLevel="1">
      <c r="A3188" s="126">
        <f t="shared" si="148"/>
        <v>3055</v>
      </c>
      <c r="B3188" s="176" t="s">
        <v>6406</v>
      </c>
      <c r="C3188" s="294" t="s">
        <v>126</v>
      </c>
      <c r="D3188" s="111">
        <v>32</v>
      </c>
      <c r="E3188" s="294"/>
      <c r="F3188" s="111">
        <v>32</v>
      </c>
      <c r="G3188" s="294"/>
      <c r="H3188" s="111"/>
      <c r="I3188" s="576"/>
      <c r="J3188" s="576"/>
      <c r="K3188" s="576"/>
      <c r="L3188" s="49"/>
      <c r="M3188" s="49"/>
      <c r="N3188" s="49"/>
      <c r="O3188" s="49"/>
      <c r="P3188" s="49"/>
      <c r="Q3188" s="49"/>
      <c r="R3188" s="49"/>
      <c r="S3188" s="49"/>
      <c r="T3188" s="49"/>
      <c r="U3188" s="49"/>
      <c r="V3188" s="49"/>
      <c r="W3188" s="49"/>
      <c r="X3188" s="49"/>
      <c r="Y3188" s="49"/>
      <c r="Z3188" s="49"/>
    </row>
    <row r="3189" spans="1:26" ht="15" outlineLevel="1">
      <c r="A3189" s="126">
        <f t="shared" si="148"/>
        <v>3056</v>
      </c>
      <c r="B3189" s="326" t="s">
        <v>6407</v>
      </c>
      <c r="C3189" s="294" t="s">
        <v>126</v>
      </c>
      <c r="D3189" s="294">
        <v>231</v>
      </c>
      <c r="E3189" s="294"/>
      <c r="F3189" s="294">
        <v>231</v>
      </c>
      <c r="G3189" s="294"/>
      <c r="H3189" s="111"/>
      <c r="I3189" s="576"/>
      <c r="J3189" s="576"/>
      <c r="K3189" s="576"/>
      <c r="L3189" s="49"/>
      <c r="M3189" s="49"/>
      <c r="N3189" s="49"/>
      <c r="O3189" s="49"/>
      <c r="P3189" s="49"/>
      <c r="Q3189" s="49"/>
      <c r="R3189" s="49"/>
      <c r="S3189" s="49"/>
      <c r="T3189" s="49"/>
      <c r="U3189" s="49"/>
      <c r="V3189" s="49"/>
      <c r="W3189" s="49"/>
      <c r="X3189" s="49"/>
      <c r="Y3189" s="49"/>
      <c r="Z3189" s="49"/>
    </row>
    <row r="3190" spans="1:26" ht="15" outlineLevel="1">
      <c r="A3190" s="126">
        <f t="shared" si="148"/>
        <v>3057</v>
      </c>
      <c r="B3190" s="176" t="s">
        <v>6408</v>
      </c>
      <c r="C3190" s="294" t="s">
        <v>126</v>
      </c>
      <c r="D3190" s="294">
        <v>6</v>
      </c>
      <c r="E3190" s="294"/>
      <c r="F3190" s="294">
        <v>6</v>
      </c>
      <c r="G3190" s="294"/>
      <c r="H3190" s="111"/>
      <c r="I3190" s="576"/>
      <c r="J3190" s="576"/>
      <c r="K3190" s="576"/>
      <c r="L3190" s="49"/>
      <c r="M3190" s="49"/>
      <c r="N3190" s="49"/>
      <c r="O3190" s="49"/>
      <c r="P3190" s="49"/>
      <c r="Q3190" s="49"/>
      <c r="R3190" s="49"/>
      <c r="S3190" s="49"/>
      <c r="T3190" s="49"/>
      <c r="U3190" s="49"/>
      <c r="V3190" s="49"/>
      <c r="W3190" s="49"/>
      <c r="X3190" s="49"/>
      <c r="Y3190" s="49"/>
      <c r="Z3190" s="49"/>
    </row>
    <row r="3191" spans="1:26" ht="15" outlineLevel="1">
      <c r="A3191" s="126">
        <f t="shared" si="148"/>
        <v>3058</v>
      </c>
      <c r="B3191" s="121" t="s">
        <v>6409</v>
      </c>
      <c r="C3191" s="294" t="s">
        <v>126</v>
      </c>
      <c r="D3191" s="294">
        <v>7</v>
      </c>
      <c r="E3191" s="294"/>
      <c r="F3191" s="294">
        <v>7</v>
      </c>
      <c r="G3191" s="294"/>
      <c r="H3191" s="111"/>
      <c r="I3191" s="576"/>
      <c r="J3191" s="576"/>
      <c r="K3191" s="576"/>
      <c r="L3191" s="49"/>
      <c r="M3191" s="49"/>
      <c r="N3191" s="49"/>
      <c r="O3191" s="49"/>
      <c r="P3191" s="49"/>
      <c r="Q3191" s="49"/>
      <c r="R3191" s="49"/>
      <c r="S3191" s="49"/>
      <c r="T3191" s="49"/>
      <c r="U3191" s="49"/>
      <c r="V3191" s="49"/>
      <c r="W3191" s="49"/>
      <c r="X3191" s="49"/>
      <c r="Y3191" s="49"/>
      <c r="Z3191" s="49"/>
    </row>
    <row r="3192" spans="1:26" ht="15" outlineLevel="1">
      <c r="A3192" s="126">
        <f t="shared" si="148"/>
        <v>3059</v>
      </c>
      <c r="B3192" s="176" t="s">
        <v>6410</v>
      </c>
      <c r="C3192" s="294" t="s">
        <v>126</v>
      </c>
      <c r="D3192" s="111">
        <v>637</v>
      </c>
      <c r="E3192" s="294"/>
      <c r="F3192" s="111">
        <v>637</v>
      </c>
      <c r="G3192" s="294"/>
      <c r="H3192" s="111"/>
      <c r="I3192" s="576"/>
      <c r="J3192" s="576"/>
      <c r="K3192" s="576"/>
      <c r="L3192" s="49"/>
      <c r="M3192" s="49"/>
      <c r="N3192" s="49"/>
      <c r="O3192" s="49"/>
      <c r="P3192" s="49"/>
      <c r="Q3192" s="49"/>
      <c r="R3192" s="49"/>
      <c r="S3192" s="49"/>
      <c r="T3192" s="49"/>
      <c r="U3192" s="49"/>
      <c r="V3192" s="49"/>
      <c r="W3192" s="49"/>
      <c r="X3192" s="49"/>
      <c r="Y3192" s="49"/>
      <c r="Z3192" s="49"/>
    </row>
    <row r="3193" spans="1:26" ht="25.5" outlineLevel="1">
      <c r="A3193" s="126">
        <f t="shared" si="148"/>
        <v>3060</v>
      </c>
      <c r="B3193" s="176" t="s">
        <v>6411</v>
      </c>
      <c r="C3193" s="294" t="s">
        <v>3238</v>
      </c>
      <c r="D3193" s="294">
        <v>700</v>
      </c>
      <c r="E3193" s="294"/>
      <c r="F3193" s="294">
        <v>700</v>
      </c>
      <c r="G3193" s="294"/>
      <c r="H3193" s="111"/>
      <c r="I3193" s="576"/>
      <c r="J3193" s="576"/>
      <c r="K3193" s="576"/>
      <c r="L3193" s="49"/>
      <c r="M3193" s="49"/>
      <c r="N3193" s="49"/>
      <c r="O3193" s="49"/>
      <c r="P3193" s="49"/>
      <c r="Q3193" s="49"/>
      <c r="R3193" s="49"/>
      <c r="S3193" s="49"/>
      <c r="T3193" s="49"/>
      <c r="U3193" s="49"/>
      <c r="V3193" s="49"/>
      <c r="W3193" s="49"/>
      <c r="X3193" s="49"/>
      <c r="Y3193" s="49"/>
      <c r="Z3193" s="49"/>
    </row>
    <row r="3194" spans="1:26" ht="15" outlineLevel="1">
      <c r="A3194" s="126">
        <f t="shared" si="148"/>
        <v>3061</v>
      </c>
      <c r="B3194" s="176" t="s">
        <v>6412</v>
      </c>
      <c r="C3194" s="294" t="s">
        <v>126</v>
      </c>
      <c r="D3194" s="294">
        <v>4</v>
      </c>
      <c r="E3194" s="294"/>
      <c r="F3194" s="294">
        <v>4</v>
      </c>
      <c r="G3194" s="294"/>
      <c r="H3194" s="111"/>
      <c r="I3194" s="576"/>
      <c r="J3194" s="576"/>
      <c r="K3194" s="576"/>
      <c r="L3194" s="49"/>
      <c r="M3194" s="49"/>
      <c r="N3194" s="49"/>
      <c r="O3194" s="49"/>
      <c r="P3194" s="49"/>
      <c r="Q3194" s="49"/>
      <c r="R3194" s="49"/>
      <c r="S3194" s="49"/>
      <c r="T3194" s="49"/>
      <c r="U3194" s="49"/>
      <c r="V3194" s="49"/>
      <c r="W3194" s="49"/>
      <c r="X3194" s="49"/>
      <c r="Y3194" s="49"/>
      <c r="Z3194" s="49"/>
    </row>
    <row r="3195" spans="1:26" ht="15" outlineLevel="1">
      <c r="A3195" s="126">
        <f t="shared" si="148"/>
        <v>3062</v>
      </c>
      <c r="B3195" s="176" t="s">
        <v>6413</v>
      </c>
      <c r="C3195" s="294" t="s">
        <v>126</v>
      </c>
      <c r="D3195" s="294">
        <v>5</v>
      </c>
      <c r="E3195" s="294"/>
      <c r="F3195" s="294">
        <v>5</v>
      </c>
      <c r="G3195" s="294"/>
      <c r="H3195" s="111"/>
      <c r="I3195" s="576"/>
      <c r="J3195" s="576"/>
      <c r="K3195" s="576"/>
      <c r="L3195" s="49"/>
      <c r="M3195" s="49"/>
      <c r="N3195" s="49"/>
      <c r="O3195" s="49"/>
      <c r="P3195" s="49"/>
      <c r="Q3195" s="49"/>
      <c r="R3195" s="49"/>
      <c r="S3195" s="49"/>
      <c r="T3195" s="49"/>
      <c r="U3195" s="49"/>
      <c r="V3195" s="49"/>
      <c r="W3195" s="49"/>
      <c r="X3195" s="49"/>
      <c r="Y3195" s="49"/>
      <c r="Z3195" s="49"/>
    </row>
    <row r="3196" spans="1:26" ht="25.5" outlineLevel="1">
      <c r="A3196" s="126">
        <f t="shared" si="148"/>
        <v>3063</v>
      </c>
      <c r="B3196" s="176" t="s">
        <v>6414</v>
      </c>
      <c r="C3196" s="294" t="s">
        <v>126</v>
      </c>
      <c r="D3196" s="294">
        <v>3</v>
      </c>
      <c r="E3196" s="294"/>
      <c r="F3196" s="294">
        <v>3</v>
      </c>
      <c r="G3196" s="294"/>
      <c r="H3196" s="111"/>
      <c r="I3196" s="576"/>
      <c r="J3196" s="576"/>
      <c r="K3196" s="576"/>
      <c r="L3196" s="49"/>
      <c r="M3196" s="49"/>
      <c r="N3196" s="49"/>
      <c r="O3196" s="49"/>
      <c r="P3196" s="49"/>
      <c r="Q3196" s="49"/>
      <c r="R3196" s="49"/>
      <c r="S3196" s="49"/>
      <c r="T3196" s="49"/>
      <c r="U3196" s="49"/>
      <c r="V3196" s="49"/>
      <c r="W3196" s="49"/>
      <c r="X3196" s="49"/>
      <c r="Y3196" s="49"/>
      <c r="Z3196" s="49"/>
    </row>
    <row r="3197" spans="1:26" ht="15" outlineLevel="1">
      <c r="A3197" s="126">
        <f t="shared" si="148"/>
        <v>3064</v>
      </c>
      <c r="B3197" s="176" t="s">
        <v>6415</v>
      </c>
      <c r="C3197" s="294" t="s">
        <v>126</v>
      </c>
      <c r="D3197" s="294">
        <v>2</v>
      </c>
      <c r="E3197" s="294"/>
      <c r="F3197" s="294">
        <v>2</v>
      </c>
      <c r="G3197" s="294"/>
      <c r="H3197" s="111"/>
      <c r="I3197" s="576"/>
      <c r="J3197" s="576"/>
      <c r="K3197" s="576"/>
      <c r="L3197" s="49"/>
      <c r="M3197" s="49"/>
      <c r="N3197" s="49"/>
      <c r="O3197" s="49"/>
      <c r="P3197" s="49"/>
      <c r="Q3197" s="49"/>
      <c r="R3197" s="49"/>
      <c r="S3197" s="49"/>
      <c r="T3197" s="49"/>
      <c r="U3197" s="49"/>
      <c r="V3197" s="49"/>
      <c r="W3197" s="49"/>
      <c r="X3197" s="49"/>
      <c r="Y3197" s="49"/>
      <c r="Z3197" s="49"/>
    </row>
    <row r="3198" spans="1:26" ht="15" outlineLevel="1">
      <c r="A3198" s="126">
        <f t="shared" si="148"/>
        <v>3065</v>
      </c>
      <c r="B3198" s="176" t="s">
        <v>6416</v>
      </c>
      <c r="C3198" s="294" t="s">
        <v>126</v>
      </c>
      <c r="D3198" s="294">
        <v>2</v>
      </c>
      <c r="E3198" s="294"/>
      <c r="F3198" s="294">
        <v>2</v>
      </c>
      <c r="G3198" s="294"/>
      <c r="H3198" s="111"/>
      <c r="I3198" s="576"/>
      <c r="J3198" s="576"/>
      <c r="K3198" s="576"/>
      <c r="L3198" s="49"/>
      <c r="M3198" s="49"/>
      <c r="N3198" s="49"/>
      <c r="O3198" s="49"/>
      <c r="P3198" s="49"/>
      <c r="Q3198" s="49"/>
      <c r="R3198" s="49"/>
      <c r="S3198" s="49"/>
      <c r="T3198" s="49"/>
      <c r="U3198" s="49"/>
      <c r="V3198" s="49"/>
      <c r="W3198" s="49"/>
      <c r="X3198" s="49"/>
      <c r="Y3198" s="49"/>
      <c r="Z3198" s="49"/>
    </row>
    <row r="3199" spans="1:26" ht="15" outlineLevel="1">
      <c r="A3199" s="126">
        <f t="shared" si="148"/>
        <v>3066</v>
      </c>
      <c r="B3199" s="176" t="s">
        <v>6417</v>
      </c>
      <c r="C3199" s="294" t="s">
        <v>126</v>
      </c>
      <c r="D3199" s="294">
        <v>1</v>
      </c>
      <c r="E3199" s="294"/>
      <c r="F3199" s="294">
        <v>1</v>
      </c>
      <c r="G3199" s="294"/>
      <c r="H3199" s="111"/>
      <c r="I3199" s="576"/>
      <c r="J3199" s="576"/>
      <c r="K3199" s="576"/>
      <c r="L3199" s="49"/>
      <c r="M3199" s="49"/>
      <c r="N3199" s="49"/>
      <c r="O3199" s="49"/>
      <c r="P3199" s="49"/>
      <c r="Q3199" s="49"/>
      <c r="R3199" s="49"/>
      <c r="S3199" s="49"/>
      <c r="T3199" s="49"/>
      <c r="U3199" s="49"/>
      <c r="V3199" s="49"/>
      <c r="W3199" s="49"/>
      <c r="X3199" s="49"/>
      <c r="Y3199" s="49"/>
      <c r="Z3199" s="49"/>
    </row>
    <row r="3200" spans="1:26" ht="25.5" outlineLevel="1">
      <c r="A3200" s="126">
        <f t="shared" si="148"/>
        <v>3067</v>
      </c>
      <c r="B3200" s="320" t="s">
        <v>6418</v>
      </c>
      <c r="C3200" s="327" t="s">
        <v>126</v>
      </c>
      <c r="D3200" s="327">
        <v>4</v>
      </c>
      <c r="E3200" s="294"/>
      <c r="F3200" s="327">
        <v>4</v>
      </c>
      <c r="G3200" s="294"/>
      <c r="H3200" s="111"/>
      <c r="I3200" s="576"/>
      <c r="J3200" s="576"/>
      <c r="K3200" s="576"/>
      <c r="L3200" s="49"/>
      <c r="M3200" s="49"/>
      <c r="N3200" s="49"/>
      <c r="O3200" s="49"/>
      <c r="P3200" s="49"/>
      <c r="Q3200" s="49"/>
      <c r="R3200" s="49"/>
      <c r="S3200" s="49"/>
      <c r="T3200" s="49"/>
      <c r="U3200" s="49"/>
      <c r="V3200" s="49"/>
      <c r="W3200" s="49"/>
      <c r="X3200" s="49"/>
      <c r="Y3200" s="49"/>
      <c r="Z3200" s="49"/>
    </row>
    <row r="3201" spans="1:26" ht="25.5" outlineLevel="1">
      <c r="A3201" s="126">
        <f t="shared" si="148"/>
        <v>3068</v>
      </c>
      <c r="B3201" s="352" t="s">
        <v>6419</v>
      </c>
      <c r="C3201" s="111" t="s">
        <v>126</v>
      </c>
      <c r="D3201" s="360">
        <v>160</v>
      </c>
      <c r="E3201" s="360">
        <v>160</v>
      </c>
      <c r="F3201" s="443"/>
      <c r="G3201" s="443"/>
      <c r="H3201" s="443"/>
      <c r="I3201" s="294" t="s">
        <v>6420</v>
      </c>
      <c r="J3201" s="576"/>
      <c r="K3201" s="294" t="s">
        <v>5636</v>
      </c>
      <c r="L3201" s="440"/>
      <c r="M3201" s="440"/>
      <c r="N3201" s="440"/>
      <c r="O3201" s="440"/>
      <c r="P3201" s="440"/>
      <c r="Q3201" s="440"/>
      <c r="R3201" s="440"/>
      <c r="S3201" s="440"/>
      <c r="T3201" s="440"/>
      <c r="U3201" s="440"/>
      <c r="V3201" s="440"/>
      <c r="W3201" s="440"/>
      <c r="X3201" s="440"/>
      <c r="Y3201" s="440"/>
      <c r="Z3201" s="440"/>
    </row>
    <row r="3202" spans="1:26" ht="17.25" customHeight="1" outlineLevel="1">
      <c r="A3202" s="438"/>
      <c r="B3202" s="763" t="s">
        <v>6421</v>
      </c>
      <c r="C3202" s="621"/>
      <c r="D3202" s="621"/>
      <c r="E3202" s="621"/>
      <c r="F3202" s="621"/>
      <c r="G3202" s="621"/>
      <c r="H3202" s="621"/>
      <c r="I3202" s="621"/>
      <c r="J3202" s="621"/>
      <c r="K3202" s="621"/>
      <c r="L3202" s="49"/>
      <c r="M3202" s="49"/>
      <c r="N3202" s="49"/>
      <c r="O3202" s="49"/>
      <c r="P3202" s="49"/>
      <c r="Q3202" s="49"/>
      <c r="R3202" s="49"/>
      <c r="S3202" s="49"/>
      <c r="T3202" s="49"/>
      <c r="U3202" s="49"/>
      <c r="V3202" s="49"/>
      <c r="W3202" s="49"/>
      <c r="X3202" s="49"/>
      <c r="Y3202" s="49"/>
      <c r="Z3202" s="49"/>
    </row>
    <row r="3203" spans="1:26" ht="15" outlineLevel="1">
      <c r="A3203" s="126">
        <f>A3201+1</f>
        <v>3069</v>
      </c>
      <c r="B3203" s="176" t="s">
        <v>6422</v>
      </c>
      <c r="C3203" s="294" t="s">
        <v>126</v>
      </c>
      <c r="D3203" s="294">
        <v>1</v>
      </c>
      <c r="E3203" s="294">
        <v>1</v>
      </c>
      <c r="F3203" s="294"/>
      <c r="G3203" s="294"/>
      <c r="H3203" s="111"/>
      <c r="I3203" s="576" t="s">
        <v>4346</v>
      </c>
      <c r="J3203" s="576" t="s">
        <v>21</v>
      </c>
      <c r="K3203" s="576" t="s">
        <v>22</v>
      </c>
      <c r="L3203" s="49"/>
      <c r="M3203" s="49"/>
      <c r="N3203" s="49"/>
      <c r="O3203" s="49"/>
      <c r="P3203" s="49"/>
      <c r="Q3203" s="49"/>
      <c r="R3203" s="49"/>
      <c r="S3203" s="49"/>
      <c r="T3203" s="49"/>
      <c r="U3203" s="49"/>
      <c r="V3203" s="49"/>
      <c r="W3203" s="49"/>
      <c r="X3203" s="49"/>
      <c r="Y3203" s="49"/>
      <c r="Z3203" s="49"/>
    </row>
    <row r="3204" spans="1:26" ht="15" outlineLevel="1">
      <c r="A3204" s="126">
        <f t="shared" ref="A3204:A3224" si="149">A3203+1</f>
        <v>3070</v>
      </c>
      <c r="B3204" s="176" t="s">
        <v>6423</v>
      </c>
      <c r="C3204" s="294" t="s">
        <v>126</v>
      </c>
      <c r="D3204" s="294">
        <v>10</v>
      </c>
      <c r="E3204" s="294">
        <v>10</v>
      </c>
      <c r="F3204" s="294"/>
      <c r="G3204" s="294"/>
      <c r="H3204" s="111"/>
      <c r="I3204" s="576"/>
      <c r="J3204" s="576"/>
      <c r="K3204" s="576"/>
      <c r="L3204" s="49"/>
      <c r="M3204" s="49"/>
      <c r="N3204" s="49"/>
      <c r="O3204" s="49"/>
      <c r="P3204" s="49"/>
      <c r="Q3204" s="49"/>
      <c r="R3204" s="49"/>
      <c r="S3204" s="49"/>
      <c r="T3204" s="49"/>
      <c r="U3204" s="49"/>
      <c r="V3204" s="49"/>
      <c r="W3204" s="49"/>
      <c r="X3204" s="49"/>
      <c r="Y3204" s="49"/>
      <c r="Z3204" s="49"/>
    </row>
    <row r="3205" spans="1:26" ht="15" outlineLevel="1">
      <c r="A3205" s="126">
        <f t="shared" si="149"/>
        <v>3071</v>
      </c>
      <c r="B3205" s="176" t="s">
        <v>6424</v>
      </c>
      <c r="C3205" s="294" t="s">
        <v>126</v>
      </c>
      <c r="D3205" s="294">
        <v>1000</v>
      </c>
      <c r="E3205" s="294">
        <v>1000</v>
      </c>
      <c r="F3205" s="294"/>
      <c r="G3205" s="294"/>
      <c r="H3205" s="111"/>
      <c r="I3205" s="576"/>
      <c r="J3205" s="576"/>
      <c r="K3205" s="576"/>
      <c r="L3205" s="49"/>
      <c r="M3205" s="49"/>
      <c r="N3205" s="49"/>
      <c r="O3205" s="49"/>
      <c r="P3205" s="49"/>
      <c r="Q3205" s="49"/>
      <c r="R3205" s="49"/>
      <c r="S3205" s="49"/>
      <c r="T3205" s="49"/>
      <c r="U3205" s="49"/>
      <c r="V3205" s="49"/>
      <c r="W3205" s="49"/>
      <c r="X3205" s="49"/>
      <c r="Y3205" s="49"/>
      <c r="Z3205" s="49"/>
    </row>
    <row r="3206" spans="1:26" ht="15" outlineLevel="1">
      <c r="A3206" s="126">
        <f t="shared" si="149"/>
        <v>3072</v>
      </c>
      <c r="B3206" s="176" t="s">
        <v>6425</v>
      </c>
      <c r="C3206" s="294" t="s">
        <v>126</v>
      </c>
      <c r="D3206" s="294">
        <v>100</v>
      </c>
      <c r="E3206" s="294">
        <v>100</v>
      </c>
      <c r="F3206" s="294"/>
      <c r="G3206" s="294"/>
      <c r="H3206" s="111"/>
      <c r="I3206" s="576"/>
      <c r="J3206" s="576"/>
      <c r="K3206" s="576"/>
      <c r="L3206" s="49"/>
      <c r="M3206" s="49"/>
      <c r="N3206" s="49"/>
      <c r="O3206" s="49"/>
      <c r="P3206" s="49"/>
      <c r="Q3206" s="49"/>
      <c r="R3206" s="49"/>
      <c r="S3206" s="49"/>
      <c r="T3206" s="49"/>
      <c r="U3206" s="49"/>
      <c r="V3206" s="49"/>
      <c r="W3206" s="49"/>
      <c r="X3206" s="49"/>
      <c r="Y3206" s="49"/>
      <c r="Z3206" s="49"/>
    </row>
    <row r="3207" spans="1:26" ht="25.5" outlineLevel="1">
      <c r="A3207" s="126">
        <f t="shared" si="149"/>
        <v>3073</v>
      </c>
      <c r="B3207" s="121" t="s">
        <v>6426</v>
      </c>
      <c r="C3207" s="294" t="s">
        <v>201</v>
      </c>
      <c r="D3207" s="294">
        <v>8</v>
      </c>
      <c r="E3207" s="294">
        <v>8</v>
      </c>
      <c r="F3207" s="294"/>
      <c r="G3207" s="294"/>
      <c r="H3207" s="111"/>
      <c r="I3207" s="576"/>
      <c r="J3207" s="576"/>
      <c r="K3207" s="576"/>
      <c r="L3207" s="49"/>
      <c r="M3207" s="49"/>
      <c r="N3207" s="49"/>
      <c r="O3207" s="49"/>
      <c r="P3207" s="49"/>
      <c r="Q3207" s="49"/>
      <c r="R3207" s="49"/>
      <c r="S3207" s="49"/>
      <c r="T3207" s="49"/>
      <c r="U3207" s="49"/>
      <c r="V3207" s="49"/>
      <c r="W3207" s="49"/>
      <c r="X3207" s="49"/>
      <c r="Y3207" s="49"/>
      <c r="Z3207" s="49"/>
    </row>
    <row r="3208" spans="1:26" ht="15" outlineLevel="1">
      <c r="A3208" s="126">
        <f t="shared" si="149"/>
        <v>3074</v>
      </c>
      <c r="B3208" s="176" t="s">
        <v>6427</v>
      </c>
      <c r="C3208" s="294" t="s">
        <v>126</v>
      </c>
      <c r="D3208" s="294">
        <v>4</v>
      </c>
      <c r="E3208" s="294">
        <v>4</v>
      </c>
      <c r="F3208" s="294"/>
      <c r="G3208" s="294"/>
      <c r="H3208" s="111"/>
      <c r="I3208" s="576"/>
      <c r="J3208" s="576"/>
      <c r="K3208" s="576"/>
      <c r="L3208" s="49"/>
      <c r="M3208" s="49"/>
      <c r="N3208" s="49"/>
      <c r="O3208" s="49"/>
      <c r="P3208" s="49"/>
      <c r="Q3208" s="49"/>
      <c r="R3208" s="49"/>
      <c r="S3208" s="49"/>
      <c r="T3208" s="49"/>
      <c r="U3208" s="49"/>
      <c r="V3208" s="49"/>
      <c r="W3208" s="49"/>
      <c r="X3208" s="49"/>
      <c r="Y3208" s="49"/>
      <c r="Z3208" s="49"/>
    </row>
    <row r="3209" spans="1:26" ht="27" customHeight="1" outlineLevel="1">
      <c r="A3209" s="126">
        <f t="shared" si="149"/>
        <v>3075</v>
      </c>
      <c r="B3209" s="176" t="s">
        <v>6428</v>
      </c>
      <c r="C3209" s="294" t="s">
        <v>201</v>
      </c>
      <c r="D3209" s="294">
        <v>2</v>
      </c>
      <c r="E3209" s="294">
        <v>2</v>
      </c>
      <c r="F3209" s="294"/>
      <c r="G3209" s="294"/>
      <c r="H3209" s="111"/>
      <c r="I3209" s="576"/>
      <c r="J3209" s="576"/>
      <c r="K3209" s="576"/>
      <c r="L3209" s="49"/>
      <c r="M3209" s="49"/>
      <c r="N3209" s="49"/>
      <c r="O3209" s="49"/>
      <c r="P3209" s="49"/>
      <c r="Q3209" s="49"/>
      <c r="R3209" s="49"/>
      <c r="S3209" s="49"/>
      <c r="T3209" s="49"/>
      <c r="U3209" s="49"/>
      <c r="V3209" s="49"/>
      <c r="W3209" s="49"/>
      <c r="X3209" s="49"/>
      <c r="Y3209" s="49"/>
      <c r="Z3209" s="49"/>
    </row>
    <row r="3210" spans="1:26" ht="20.25" customHeight="1" outlineLevel="1">
      <c r="A3210" s="126">
        <f t="shared" si="149"/>
        <v>3076</v>
      </c>
      <c r="B3210" s="176" t="s">
        <v>6429</v>
      </c>
      <c r="C3210" s="294" t="s">
        <v>201</v>
      </c>
      <c r="D3210" s="294">
        <v>2</v>
      </c>
      <c r="E3210" s="294">
        <v>2</v>
      </c>
      <c r="F3210" s="294"/>
      <c r="G3210" s="294"/>
      <c r="H3210" s="111"/>
      <c r="I3210" s="576"/>
      <c r="J3210" s="576"/>
      <c r="K3210" s="576"/>
      <c r="L3210" s="49"/>
      <c r="M3210" s="49"/>
      <c r="N3210" s="49"/>
      <c r="O3210" s="49"/>
      <c r="P3210" s="49"/>
      <c r="Q3210" s="49"/>
      <c r="R3210" s="49"/>
      <c r="S3210" s="49"/>
      <c r="T3210" s="49"/>
      <c r="U3210" s="49"/>
      <c r="V3210" s="49"/>
      <c r="W3210" s="49"/>
      <c r="X3210" s="49"/>
      <c r="Y3210" s="49"/>
      <c r="Z3210" s="49"/>
    </row>
    <row r="3211" spans="1:26" ht="32.25" customHeight="1" outlineLevel="1">
      <c r="A3211" s="126">
        <f t="shared" si="149"/>
        <v>3077</v>
      </c>
      <c r="B3211" s="176" t="s">
        <v>6430</v>
      </c>
      <c r="C3211" s="288" t="s">
        <v>6431</v>
      </c>
      <c r="D3211" s="294">
        <v>1050</v>
      </c>
      <c r="E3211" s="294">
        <v>1050</v>
      </c>
      <c r="F3211" s="294"/>
      <c r="G3211" s="294"/>
      <c r="H3211" s="111"/>
      <c r="I3211" s="576"/>
      <c r="J3211" s="576"/>
      <c r="K3211" s="576"/>
      <c r="L3211" s="49"/>
      <c r="M3211" s="49"/>
      <c r="N3211" s="49"/>
      <c r="O3211" s="49"/>
      <c r="P3211" s="49"/>
      <c r="Q3211" s="49"/>
      <c r="R3211" s="49"/>
      <c r="S3211" s="49"/>
      <c r="T3211" s="49"/>
      <c r="U3211" s="49"/>
      <c r="V3211" s="49"/>
      <c r="W3211" s="49"/>
      <c r="X3211" s="49"/>
      <c r="Y3211" s="49"/>
      <c r="Z3211" s="49"/>
    </row>
    <row r="3212" spans="1:26" ht="18.75" customHeight="1" outlineLevel="1">
      <c r="A3212" s="126">
        <f t="shared" si="149"/>
        <v>3078</v>
      </c>
      <c r="B3212" s="176" t="s">
        <v>6432</v>
      </c>
      <c r="C3212" s="294" t="s">
        <v>126</v>
      </c>
      <c r="D3212" s="294">
        <v>1000</v>
      </c>
      <c r="E3212" s="294">
        <v>1000</v>
      </c>
      <c r="F3212" s="294"/>
      <c r="G3212" s="294"/>
      <c r="H3212" s="111"/>
      <c r="I3212" s="576"/>
      <c r="J3212" s="576"/>
      <c r="K3212" s="576"/>
      <c r="L3212" s="49"/>
      <c r="M3212" s="49"/>
      <c r="N3212" s="49"/>
      <c r="O3212" s="49"/>
      <c r="P3212" s="49"/>
      <c r="Q3212" s="49"/>
      <c r="R3212" s="49"/>
      <c r="S3212" s="49"/>
      <c r="T3212" s="49"/>
      <c r="U3212" s="49"/>
      <c r="V3212" s="49"/>
      <c r="W3212" s="49"/>
      <c r="X3212" s="49"/>
      <c r="Y3212" s="49"/>
      <c r="Z3212" s="49"/>
    </row>
    <row r="3213" spans="1:26" ht="25.5" outlineLevel="1">
      <c r="A3213" s="126">
        <f t="shared" si="149"/>
        <v>3079</v>
      </c>
      <c r="B3213" s="176" t="s">
        <v>6433</v>
      </c>
      <c r="C3213" s="294" t="s">
        <v>126</v>
      </c>
      <c r="D3213" s="294">
        <v>40</v>
      </c>
      <c r="E3213" s="294">
        <v>40</v>
      </c>
      <c r="F3213" s="294"/>
      <c r="G3213" s="294"/>
      <c r="H3213" s="111"/>
      <c r="I3213" s="576"/>
      <c r="J3213" s="576"/>
      <c r="K3213" s="576"/>
      <c r="L3213" s="49"/>
      <c r="M3213" s="49"/>
      <c r="N3213" s="49"/>
      <c r="O3213" s="49"/>
      <c r="P3213" s="49"/>
      <c r="Q3213" s="49"/>
      <c r="R3213" s="49"/>
      <c r="S3213" s="49"/>
      <c r="T3213" s="49"/>
      <c r="U3213" s="49"/>
      <c r="V3213" s="49"/>
      <c r="W3213" s="49"/>
      <c r="X3213" s="49"/>
      <c r="Y3213" s="49"/>
      <c r="Z3213" s="49"/>
    </row>
    <row r="3214" spans="1:26" ht="15" outlineLevel="1">
      <c r="A3214" s="126">
        <f t="shared" si="149"/>
        <v>3080</v>
      </c>
      <c r="B3214" s="176" t="s">
        <v>6434</v>
      </c>
      <c r="C3214" s="294" t="s">
        <v>126</v>
      </c>
      <c r="D3214" s="294">
        <v>20</v>
      </c>
      <c r="E3214" s="294">
        <v>20</v>
      </c>
      <c r="F3214" s="294"/>
      <c r="G3214" s="294"/>
      <c r="H3214" s="111"/>
      <c r="I3214" s="576"/>
      <c r="J3214" s="576"/>
      <c r="K3214" s="576"/>
      <c r="L3214" s="49"/>
      <c r="M3214" s="49"/>
      <c r="N3214" s="49"/>
      <c r="O3214" s="49"/>
      <c r="P3214" s="49"/>
      <c r="Q3214" s="49"/>
      <c r="R3214" s="49"/>
      <c r="S3214" s="49"/>
      <c r="T3214" s="49"/>
      <c r="U3214" s="49"/>
      <c r="V3214" s="49"/>
      <c r="W3214" s="49"/>
      <c r="X3214" s="49"/>
      <c r="Y3214" s="49"/>
      <c r="Z3214" s="49"/>
    </row>
    <row r="3215" spans="1:26" ht="15" outlineLevel="1">
      <c r="A3215" s="126">
        <f t="shared" si="149"/>
        <v>3081</v>
      </c>
      <c r="B3215" s="176" t="s">
        <v>6435</v>
      </c>
      <c r="C3215" s="294" t="s">
        <v>126</v>
      </c>
      <c r="D3215" s="294">
        <v>27</v>
      </c>
      <c r="E3215" s="294">
        <v>27</v>
      </c>
      <c r="F3215" s="294"/>
      <c r="G3215" s="294"/>
      <c r="H3215" s="111"/>
      <c r="I3215" s="576"/>
      <c r="J3215" s="576"/>
      <c r="K3215" s="576"/>
      <c r="L3215" s="49"/>
      <c r="M3215" s="49"/>
      <c r="N3215" s="49"/>
      <c r="O3215" s="49"/>
      <c r="P3215" s="49"/>
      <c r="Q3215" s="49"/>
      <c r="R3215" s="49"/>
      <c r="S3215" s="49"/>
      <c r="T3215" s="49"/>
      <c r="U3215" s="49"/>
      <c r="V3215" s="49"/>
      <c r="W3215" s="49"/>
      <c r="X3215" s="49"/>
      <c r="Y3215" s="49"/>
      <c r="Z3215" s="49"/>
    </row>
    <row r="3216" spans="1:26" ht="15" outlineLevel="1">
      <c r="A3216" s="126">
        <f t="shared" si="149"/>
        <v>3082</v>
      </c>
      <c r="B3216" s="176" t="s">
        <v>6436</v>
      </c>
      <c r="C3216" s="294" t="s">
        <v>126</v>
      </c>
      <c r="D3216" s="294">
        <v>27</v>
      </c>
      <c r="E3216" s="294">
        <v>27</v>
      </c>
      <c r="F3216" s="294"/>
      <c r="G3216" s="294"/>
      <c r="H3216" s="111"/>
      <c r="I3216" s="576"/>
      <c r="J3216" s="576"/>
      <c r="K3216" s="576"/>
      <c r="L3216" s="49"/>
      <c r="M3216" s="49"/>
      <c r="N3216" s="49"/>
      <c r="O3216" s="49"/>
      <c r="P3216" s="49"/>
      <c r="Q3216" s="49"/>
      <c r="R3216" s="49"/>
      <c r="S3216" s="49"/>
      <c r="T3216" s="49"/>
      <c r="U3216" s="49"/>
      <c r="V3216" s="49"/>
      <c r="W3216" s="49"/>
      <c r="X3216" s="49"/>
      <c r="Y3216" s="49"/>
      <c r="Z3216" s="49"/>
    </row>
    <row r="3217" spans="1:26" ht="25.5" outlineLevel="1">
      <c r="A3217" s="126">
        <f t="shared" si="149"/>
        <v>3083</v>
      </c>
      <c r="B3217" s="176" t="s">
        <v>6437</v>
      </c>
      <c r="C3217" s="294" t="s">
        <v>126</v>
      </c>
      <c r="D3217" s="294">
        <v>100</v>
      </c>
      <c r="E3217" s="294">
        <v>100</v>
      </c>
      <c r="F3217" s="294"/>
      <c r="G3217" s="294"/>
      <c r="H3217" s="111"/>
      <c r="I3217" s="576"/>
      <c r="J3217" s="576"/>
      <c r="K3217" s="576"/>
      <c r="L3217" s="49"/>
      <c r="M3217" s="49"/>
      <c r="N3217" s="49"/>
      <c r="O3217" s="49"/>
      <c r="P3217" s="49"/>
      <c r="Q3217" s="49"/>
      <c r="R3217" s="49"/>
      <c r="S3217" s="49"/>
      <c r="T3217" s="49"/>
      <c r="U3217" s="49"/>
      <c r="V3217" s="49"/>
      <c r="W3217" s="49"/>
      <c r="X3217" s="49"/>
      <c r="Y3217" s="49"/>
      <c r="Z3217" s="49"/>
    </row>
    <row r="3218" spans="1:26" ht="32.25" customHeight="1" outlineLevel="1">
      <c r="A3218" s="126">
        <f t="shared" si="149"/>
        <v>3084</v>
      </c>
      <c r="B3218" s="176" t="s">
        <v>6438</v>
      </c>
      <c r="C3218" s="294" t="s">
        <v>126</v>
      </c>
      <c r="D3218" s="294">
        <v>2</v>
      </c>
      <c r="E3218" s="294">
        <v>2</v>
      </c>
      <c r="F3218" s="294"/>
      <c r="G3218" s="294"/>
      <c r="H3218" s="111"/>
      <c r="I3218" s="576" t="s">
        <v>4346</v>
      </c>
      <c r="J3218" s="576" t="s">
        <v>21</v>
      </c>
      <c r="K3218" s="576" t="s">
        <v>22</v>
      </c>
      <c r="L3218" s="49"/>
      <c r="M3218" s="49"/>
      <c r="N3218" s="49"/>
      <c r="O3218" s="49"/>
      <c r="P3218" s="49"/>
      <c r="Q3218" s="49"/>
      <c r="R3218" s="49"/>
      <c r="S3218" s="49"/>
      <c r="T3218" s="49"/>
      <c r="U3218" s="49"/>
      <c r="V3218" s="49"/>
      <c r="W3218" s="49"/>
      <c r="X3218" s="49"/>
      <c r="Y3218" s="49"/>
      <c r="Z3218" s="49"/>
    </row>
    <row r="3219" spans="1:26" ht="15" outlineLevel="1">
      <c r="A3219" s="126">
        <f t="shared" si="149"/>
        <v>3085</v>
      </c>
      <c r="B3219" s="176" t="s">
        <v>6439</v>
      </c>
      <c r="C3219" s="294" t="s">
        <v>201</v>
      </c>
      <c r="D3219" s="294">
        <v>6</v>
      </c>
      <c r="E3219" s="294">
        <v>6</v>
      </c>
      <c r="F3219" s="294"/>
      <c r="G3219" s="294"/>
      <c r="H3219" s="111"/>
      <c r="I3219" s="576"/>
      <c r="J3219" s="576"/>
      <c r="K3219" s="576"/>
      <c r="L3219" s="49"/>
      <c r="M3219" s="49"/>
      <c r="N3219" s="49"/>
      <c r="O3219" s="49"/>
      <c r="P3219" s="49"/>
      <c r="Q3219" s="49"/>
      <c r="R3219" s="49"/>
      <c r="S3219" s="49"/>
      <c r="T3219" s="49"/>
      <c r="U3219" s="49"/>
      <c r="V3219" s="49"/>
      <c r="W3219" s="49"/>
      <c r="X3219" s="49"/>
      <c r="Y3219" s="49"/>
      <c r="Z3219" s="49"/>
    </row>
    <row r="3220" spans="1:26" ht="15" outlineLevel="1">
      <c r="A3220" s="126">
        <f t="shared" si="149"/>
        <v>3086</v>
      </c>
      <c r="B3220" s="176" t="s">
        <v>6440</v>
      </c>
      <c r="C3220" s="294" t="s">
        <v>201</v>
      </c>
      <c r="D3220" s="294">
        <v>18</v>
      </c>
      <c r="E3220" s="294">
        <v>18</v>
      </c>
      <c r="F3220" s="294"/>
      <c r="G3220" s="294"/>
      <c r="H3220" s="111"/>
      <c r="I3220" s="576"/>
      <c r="J3220" s="576"/>
      <c r="K3220" s="576"/>
      <c r="L3220" s="49"/>
      <c r="M3220" s="49"/>
      <c r="N3220" s="49"/>
      <c r="O3220" s="49"/>
      <c r="P3220" s="49"/>
      <c r="Q3220" s="49"/>
      <c r="R3220" s="49"/>
      <c r="S3220" s="49"/>
      <c r="T3220" s="49"/>
      <c r="U3220" s="49"/>
      <c r="V3220" s="49"/>
      <c r="W3220" s="49"/>
      <c r="X3220" s="49"/>
      <c r="Y3220" s="49"/>
      <c r="Z3220" s="49"/>
    </row>
    <row r="3221" spans="1:26" ht="15" outlineLevel="1">
      <c r="A3221" s="126">
        <f t="shared" si="149"/>
        <v>3087</v>
      </c>
      <c r="B3221" s="176" t="s">
        <v>6441</v>
      </c>
      <c r="C3221" s="294" t="s">
        <v>126</v>
      </c>
      <c r="D3221" s="294">
        <v>10</v>
      </c>
      <c r="E3221" s="294">
        <v>10</v>
      </c>
      <c r="F3221" s="294"/>
      <c r="G3221" s="294"/>
      <c r="H3221" s="111"/>
      <c r="I3221" s="576"/>
      <c r="J3221" s="576"/>
      <c r="K3221" s="576"/>
      <c r="L3221" s="49"/>
      <c r="M3221" s="49"/>
      <c r="N3221" s="49"/>
      <c r="O3221" s="49"/>
      <c r="P3221" s="49"/>
      <c r="Q3221" s="49"/>
      <c r="R3221" s="49"/>
      <c r="S3221" s="49"/>
      <c r="T3221" s="49"/>
      <c r="U3221" s="49"/>
      <c r="V3221" s="49"/>
      <c r="W3221" s="49"/>
      <c r="X3221" s="49"/>
      <c r="Y3221" s="49"/>
      <c r="Z3221" s="49"/>
    </row>
    <row r="3222" spans="1:26" ht="15" outlineLevel="1">
      <c r="A3222" s="126">
        <f t="shared" si="149"/>
        <v>3088</v>
      </c>
      <c r="B3222" s="102" t="s">
        <v>6442</v>
      </c>
      <c r="C3222" s="294" t="s">
        <v>205</v>
      </c>
      <c r="D3222" s="294">
        <v>32</v>
      </c>
      <c r="E3222" s="294">
        <v>32</v>
      </c>
      <c r="F3222" s="294"/>
      <c r="G3222" s="294"/>
      <c r="H3222" s="294"/>
      <c r="I3222" s="576"/>
      <c r="J3222" s="576"/>
      <c r="K3222" s="576" t="s">
        <v>5636</v>
      </c>
      <c r="L3222" s="49"/>
      <c r="M3222" s="49"/>
      <c r="N3222" s="49"/>
      <c r="O3222" s="49"/>
      <c r="P3222" s="49"/>
      <c r="Q3222" s="49"/>
      <c r="R3222" s="49"/>
      <c r="S3222" s="49"/>
      <c r="T3222" s="49"/>
      <c r="U3222" s="49"/>
      <c r="V3222" s="49"/>
      <c r="W3222" s="49"/>
      <c r="X3222" s="49"/>
      <c r="Y3222" s="49"/>
      <c r="Z3222" s="49"/>
    </row>
    <row r="3223" spans="1:26" ht="15" outlineLevel="1">
      <c r="A3223" s="126">
        <f t="shared" si="149"/>
        <v>3089</v>
      </c>
      <c r="B3223" s="102" t="s">
        <v>6443</v>
      </c>
      <c r="C3223" s="294" t="s">
        <v>205</v>
      </c>
      <c r="D3223" s="294">
        <v>12</v>
      </c>
      <c r="E3223" s="294">
        <v>12</v>
      </c>
      <c r="F3223" s="294"/>
      <c r="G3223" s="294"/>
      <c r="H3223" s="294"/>
      <c r="I3223" s="576"/>
      <c r="J3223" s="576"/>
      <c r="K3223" s="576"/>
      <c r="L3223" s="49"/>
      <c r="M3223" s="49"/>
      <c r="N3223" s="49"/>
      <c r="O3223" s="49"/>
      <c r="P3223" s="49"/>
      <c r="Q3223" s="49"/>
      <c r="R3223" s="49"/>
      <c r="S3223" s="49"/>
      <c r="T3223" s="49"/>
      <c r="U3223" s="49"/>
      <c r="V3223" s="49"/>
      <c r="W3223" s="49"/>
      <c r="X3223" s="49"/>
      <c r="Y3223" s="49"/>
      <c r="Z3223" s="49"/>
    </row>
    <row r="3224" spans="1:26" ht="15" outlineLevel="1">
      <c r="A3224" s="126">
        <f t="shared" si="149"/>
        <v>3090</v>
      </c>
      <c r="B3224" s="102" t="s">
        <v>6444</v>
      </c>
      <c r="C3224" s="294" t="s">
        <v>205</v>
      </c>
      <c r="D3224" s="294">
        <v>10</v>
      </c>
      <c r="E3224" s="294">
        <v>10</v>
      </c>
      <c r="F3224" s="294"/>
      <c r="G3224" s="294"/>
      <c r="H3224" s="294"/>
      <c r="I3224" s="576"/>
      <c r="J3224" s="576"/>
      <c r="K3224" s="576"/>
      <c r="L3224" s="49"/>
      <c r="M3224" s="49"/>
      <c r="N3224" s="49"/>
      <c r="O3224" s="49"/>
      <c r="P3224" s="49"/>
      <c r="Q3224" s="49"/>
      <c r="R3224" s="49"/>
      <c r="S3224" s="49"/>
      <c r="T3224" s="49"/>
      <c r="U3224" s="49"/>
      <c r="V3224" s="49"/>
      <c r="W3224" s="49"/>
      <c r="X3224" s="49"/>
      <c r="Y3224" s="49"/>
      <c r="Z3224" s="49"/>
    </row>
    <row r="3225" spans="1:26" ht="17.25" customHeight="1" outlineLevel="1">
      <c r="A3225" s="438"/>
      <c r="B3225" s="763" t="s">
        <v>6445</v>
      </c>
      <c r="C3225" s="621"/>
      <c r="D3225" s="621"/>
      <c r="E3225" s="621"/>
      <c r="F3225" s="621"/>
      <c r="G3225" s="621"/>
      <c r="H3225" s="621"/>
      <c r="I3225" s="621"/>
      <c r="J3225" s="621"/>
      <c r="K3225" s="621"/>
      <c r="L3225" s="49"/>
      <c r="M3225" s="49"/>
      <c r="N3225" s="49"/>
      <c r="O3225" s="49"/>
      <c r="P3225" s="49"/>
      <c r="Q3225" s="49"/>
      <c r="R3225" s="49"/>
      <c r="S3225" s="49"/>
      <c r="T3225" s="49"/>
      <c r="U3225" s="49"/>
      <c r="V3225" s="49"/>
      <c r="W3225" s="49"/>
      <c r="X3225" s="49"/>
      <c r="Y3225" s="49"/>
      <c r="Z3225" s="49"/>
    </row>
    <row r="3226" spans="1:26" ht="15" outlineLevel="1">
      <c r="A3226" s="126">
        <f>A3224+1</f>
        <v>3091</v>
      </c>
      <c r="B3226" s="176" t="s">
        <v>6446</v>
      </c>
      <c r="C3226" s="294" t="s">
        <v>126</v>
      </c>
      <c r="D3226" s="294">
        <v>250</v>
      </c>
      <c r="E3226" s="294">
        <v>250</v>
      </c>
      <c r="F3226" s="294"/>
      <c r="G3226" s="294"/>
      <c r="H3226" s="111"/>
      <c r="I3226" s="576" t="s">
        <v>4346</v>
      </c>
      <c r="J3226" s="576" t="s">
        <v>21</v>
      </c>
      <c r="K3226" s="576" t="s">
        <v>22</v>
      </c>
      <c r="L3226" s="49"/>
      <c r="M3226" s="49"/>
      <c r="N3226" s="49"/>
      <c r="O3226" s="49"/>
      <c r="P3226" s="49"/>
      <c r="Q3226" s="49"/>
      <c r="R3226" s="49"/>
      <c r="S3226" s="49"/>
      <c r="T3226" s="49"/>
      <c r="U3226" s="49"/>
      <c r="V3226" s="49"/>
      <c r="W3226" s="49"/>
      <c r="X3226" s="49"/>
      <c r="Y3226" s="49"/>
      <c r="Z3226" s="49"/>
    </row>
    <row r="3227" spans="1:26" ht="15" outlineLevel="1">
      <c r="A3227" s="126">
        <f t="shared" ref="A3227:A3290" si="150">A3226+1</f>
        <v>3092</v>
      </c>
      <c r="B3227" s="176" t="s">
        <v>6447</v>
      </c>
      <c r="C3227" s="294" t="s">
        <v>126</v>
      </c>
      <c r="D3227" s="294">
        <v>250</v>
      </c>
      <c r="E3227" s="294">
        <v>250</v>
      </c>
      <c r="F3227" s="294"/>
      <c r="G3227" s="294"/>
      <c r="H3227" s="111"/>
      <c r="I3227" s="576"/>
      <c r="J3227" s="576"/>
      <c r="K3227" s="576"/>
      <c r="L3227" s="49"/>
      <c r="M3227" s="49"/>
      <c r="N3227" s="49"/>
      <c r="O3227" s="49"/>
      <c r="P3227" s="49"/>
      <c r="Q3227" s="49"/>
      <c r="R3227" s="49"/>
      <c r="S3227" s="49"/>
      <c r="T3227" s="49"/>
      <c r="U3227" s="49"/>
      <c r="V3227" s="49"/>
      <c r="W3227" s="49"/>
      <c r="X3227" s="49"/>
      <c r="Y3227" s="49"/>
      <c r="Z3227" s="49"/>
    </row>
    <row r="3228" spans="1:26" ht="15" outlineLevel="1">
      <c r="A3228" s="126">
        <f t="shared" si="150"/>
        <v>3093</v>
      </c>
      <c r="B3228" s="176" t="s">
        <v>6448</v>
      </c>
      <c r="C3228" s="294" t="s">
        <v>126</v>
      </c>
      <c r="D3228" s="294">
        <v>8</v>
      </c>
      <c r="E3228" s="294">
        <v>8</v>
      </c>
      <c r="F3228" s="294"/>
      <c r="G3228" s="294"/>
      <c r="H3228" s="111"/>
      <c r="I3228" s="576"/>
      <c r="J3228" s="576"/>
      <c r="K3228" s="576"/>
      <c r="L3228" s="49"/>
      <c r="M3228" s="49"/>
      <c r="N3228" s="49"/>
      <c r="O3228" s="49"/>
      <c r="P3228" s="49"/>
      <c r="Q3228" s="49"/>
      <c r="R3228" s="49"/>
      <c r="S3228" s="49"/>
      <c r="T3228" s="49"/>
      <c r="U3228" s="49"/>
      <c r="V3228" s="49"/>
      <c r="W3228" s="49"/>
      <c r="X3228" s="49"/>
      <c r="Y3228" s="49"/>
      <c r="Z3228" s="49"/>
    </row>
    <row r="3229" spans="1:26" ht="15" outlineLevel="1">
      <c r="A3229" s="126">
        <f t="shared" si="150"/>
        <v>3094</v>
      </c>
      <c r="B3229" s="176" t="s">
        <v>6449</v>
      </c>
      <c r="C3229" s="294" t="s">
        <v>126</v>
      </c>
      <c r="D3229" s="294">
        <v>20</v>
      </c>
      <c r="E3229" s="294">
        <v>20</v>
      </c>
      <c r="F3229" s="294"/>
      <c r="G3229" s="294"/>
      <c r="H3229" s="111"/>
      <c r="I3229" s="576"/>
      <c r="J3229" s="576"/>
      <c r="K3229" s="576"/>
      <c r="L3229" s="49"/>
      <c r="M3229" s="49"/>
      <c r="N3229" s="49"/>
      <c r="O3229" s="49"/>
      <c r="P3229" s="49"/>
      <c r="Q3229" s="49"/>
      <c r="R3229" s="49"/>
      <c r="S3229" s="49"/>
      <c r="T3229" s="49"/>
      <c r="U3229" s="49"/>
      <c r="V3229" s="49"/>
      <c r="W3229" s="49"/>
      <c r="X3229" s="49"/>
      <c r="Y3229" s="49"/>
      <c r="Z3229" s="49"/>
    </row>
    <row r="3230" spans="1:26" ht="15" outlineLevel="1">
      <c r="A3230" s="126">
        <f t="shared" si="150"/>
        <v>3095</v>
      </c>
      <c r="B3230" s="326" t="s">
        <v>6450</v>
      </c>
      <c r="C3230" s="294" t="s">
        <v>3238</v>
      </c>
      <c r="D3230" s="294">
        <v>185</v>
      </c>
      <c r="E3230" s="294">
        <v>185</v>
      </c>
      <c r="F3230" s="294"/>
      <c r="G3230" s="294"/>
      <c r="H3230" s="111"/>
      <c r="I3230" s="576"/>
      <c r="J3230" s="576"/>
      <c r="K3230" s="576"/>
      <c r="L3230" s="49"/>
      <c r="M3230" s="49"/>
      <c r="N3230" s="49"/>
      <c r="O3230" s="49"/>
      <c r="P3230" s="49"/>
      <c r="Q3230" s="49"/>
      <c r="R3230" s="49"/>
      <c r="S3230" s="49"/>
      <c r="T3230" s="49"/>
      <c r="U3230" s="49"/>
      <c r="V3230" s="49"/>
      <c r="W3230" s="49"/>
      <c r="X3230" s="49"/>
      <c r="Y3230" s="49"/>
      <c r="Z3230" s="49"/>
    </row>
    <row r="3231" spans="1:26" ht="15" outlineLevel="1">
      <c r="A3231" s="126">
        <f t="shared" si="150"/>
        <v>3096</v>
      </c>
      <c r="B3231" s="176" t="s">
        <v>6451</v>
      </c>
      <c r="C3231" s="294" t="s">
        <v>126</v>
      </c>
      <c r="D3231" s="294">
        <v>150</v>
      </c>
      <c r="E3231" s="294">
        <v>150</v>
      </c>
      <c r="F3231" s="294"/>
      <c r="G3231" s="294"/>
      <c r="H3231" s="111"/>
      <c r="I3231" s="576"/>
      <c r="J3231" s="576"/>
      <c r="K3231" s="576"/>
      <c r="L3231" s="49"/>
      <c r="M3231" s="49"/>
      <c r="N3231" s="49"/>
      <c r="O3231" s="49"/>
      <c r="P3231" s="49"/>
      <c r="Q3231" s="49"/>
      <c r="R3231" s="49"/>
      <c r="S3231" s="49"/>
      <c r="T3231" s="49"/>
      <c r="U3231" s="49"/>
      <c r="V3231" s="49"/>
      <c r="W3231" s="49"/>
      <c r="X3231" s="49"/>
      <c r="Y3231" s="49"/>
      <c r="Z3231" s="49"/>
    </row>
    <row r="3232" spans="1:26" ht="15" outlineLevel="1">
      <c r="A3232" s="126">
        <f t="shared" si="150"/>
        <v>3097</v>
      </c>
      <c r="B3232" s="176" t="s">
        <v>6452</v>
      </c>
      <c r="C3232" s="294" t="s">
        <v>126</v>
      </c>
      <c r="D3232" s="294">
        <v>10</v>
      </c>
      <c r="E3232" s="294">
        <v>10</v>
      </c>
      <c r="F3232" s="294"/>
      <c r="G3232" s="294"/>
      <c r="H3232" s="111"/>
      <c r="I3232" s="576"/>
      <c r="J3232" s="576"/>
      <c r="K3232" s="576"/>
      <c r="L3232" s="49"/>
      <c r="M3232" s="49"/>
      <c r="N3232" s="49"/>
      <c r="O3232" s="49"/>
      <c r="P3232" s="49"/>
      <c r="Q3232" s="49"/>
      <c r="R3232" s="49"/>
      <c r="S3232" s="49"/>
      <c r="T3232" s="49"/>
      <c r="U3232" s="49"/>
      <c r="V3232" s="49"/>
      <c r="W3232" s="49"/>
      <c r="X3232" s="49"/>
      <c r="Y3232" s="49"/>
      <c r="Z3232" s="49"/>
    </row>
    <row r="3233" spans="1:26" ht="15" outlineLevel="1">
      <c r="A3233" s="126">
        <f t="shared" si="150"/>
        <v>3098</v>
      </c>
      <c r="B3233" s="176" t="s">
        <v>6453</v>
      </c>
      <c r="C3233" s="294" t="s">
        <v>6032</v>
      </c>
      <c r="D3233" s="294">
        <v>50</v>
      </c>
      <c r="E3233" s="294">
        <v>50</v>
      </c>
      <c r="F3233" s="294"/>
      <c r="G3233" s="294"/>
      <c r="H3233" s="111"/>
      <c r="I3233" s="576"/>
      <c r="J3233" s="576"/>
      <c r="K3233" s="576"/>
      <c r="L3233" s="49"/>
      <c r="M3233" s="49"/>
      <c r="N3233" s="49"/>
      <c r="O3233" s="49"/>
      <c r="P3233" s="49"/>
      <c r="Q3233" s="49"/>
      <c r="R3233" s="49"/>
      <c r="S3233" s="49"/>
      <c r="T3233" s="49"/>
      <c r="U3233" s="49"/>
      <c r="V3233" s="49"/>
      <c r="W3233" s="49"/>
      <c r="X3233" s="49"/>
      <c r="Y3233" s="49"/>
      <c r="Z3233" s="49"/>
    </row>
    <row r="3234" spans="1:26" ht="15" outlineLevel="1">
      <c r="A3234" s="126">
        <f t="shared" si="150"/>
        <v>3099</v>
      </c>
      <c r="B3234" s="326" t="s">
        <v>6454</v>
      </c>
      <c r="C3234" s="294" t="s">
        <v>126</v>
      </c>
      <c r="D3234" s="294">
        <v>150</v>
      </c>
      <c r="E3234" s="294">
        <v>150</v>
      </c>
      <c r="F3234" s="294"/>
      <c r="G3234" s="294"/>
      <c r="H3234" s="111"/>
      <c r="I3234" s="576"/>
      <c r="J3234" s="576"/>
      <c r="K3234" s="576"/>
      <c r="L3234" s="49"/>
      <c r="M3234" s="49"/>
      <c r="N3234" s="49"/>
      <c r="O3234" s="49"/>
      <c r="P3234" s="49"/>
      <c r="Q3234" s="49"/>
      <c r="R3234" s="49"/>
      <c r="S3234" s="49"/>
      <c r="T3234" s="49"/>
      <c r="U3234" s="49"/>
      <c r="V3234" s="49"/>
      <c r="W3234" s="49"/>
      <c r="X3234" s="49"/>
      <c r="Y3234" s="49"/>
      <c r="Z3234" s="49"/>
    </row>
    <row r="3235" spans="1:26" ht="15" outlineLevel="1">
      <c r="A3235" s="126">
        <f t="shared" si="150"/>
        <v>3100</v>
      </c>
      <c r="B3235" s="176" t="s">
        <v>6455</v>
      </c>
      <c r="C3235" s="294" t="s">
        <v>126</v>
      </c>
      <c r="D3235" s="294">
        <v>50</v>
      </c>
      <c r="E3235" s="294">
        <v>50</v>
      </c>
      <c r="F3235" s="294"/>
      <c r="G3235" s="294"/>
      <c r="H3235" s="111"/>
      <c r="I3235" s="576"/>
      <c r="J3235" s="576"/>
      <c r="K3235" s="576"/>
      <c r="L3235" s="49"/>
      <c r="M3235" s="49"/>
      <c r="N3235" s="49"/>
      <c r="O3235" s="49"/>
      <c r="P3235" s="49"/>
      <c r="Q3235" s="49"/>
      <c r="R3235" s="49"/>
      <c r="S3235" s="49"/>
      <c r="T3235" s="49"/>
      <c r="U3235" s="49"/>
      <c r="V3235" s="49"/>
      <c r="W3235" s="49"/>
      <c r="X3235" s="49"/>
      <c r="Y3235" s="49"/>
      <c r="Z3235" s="49"/>
    </row>
    <row r="3236" spans="1:26" ht="15" outlineLevel="1">
      <c r="A3236" s="126">
        <f t="shared" si="150"/>
        <v>3101</v>
      </c>
      <c r="B3236" s="176" t="s">
        <v>6456</v>
      </c>
      <c r="C3236" s="294" t="s">
        <v>126</v>
      </c>
      <c r="D3236" s="294">
        <v>100</v>
      </c>
      <c r="E3236" s="294">
        <v>100</v>
      </c>
      <c r="F3236" s="294"/>
      <c r="G3236" s="294"/>
      <c r="H3236" s="111"/>
      <c r="I3236" s="576"/>
      <c r="J3236" s="576"/>
      <c r="K3236" s="576"/>
      <c r="L3236" s="49"/>
      <c r="M3236" s="49"/>
      <c r="N3236" s="49"/>
      <c r="O3236" s="49"/>
      <c r="P3236" s="49"/>
      <c r="Q3236" s="49"/>
      <c r="R3236" s="49"/>
      <c r="S3236" s="49"/>
      <c r="T3236" s="49"/>
      <c r="U3236" s="49"/>
      <c r="V3236" s="49"/>
      <c r="W3236" s="49"/>
      <c r="X3236" s="49"/>
      <c r="Y3236" s="49"/>
      <c r="Z3236" s="49"/>
    </row>
    <row r="3237" spans="1:26" ht="15" outlineLevel="1">
      <c r="A3237" s="126">
        <f t="shared" si="150"/>
        <v>3102</v>
      </c>
      <c r="B3237" s="176" t="s">
        <v>6457</v>
      </c>
      <c r="C3237" s="294" t="s">
        <v>489</v>
      </c>
      <c r="D3237" s="294">
        <v>38</v>
      </c>
      <c r="E3237" s="294">
        <v>38</v>
      </c>
      <c r="F3237" s="294"/>
      <c r="G3237" s="294"/>
      <c r="H3237" s="111"/>
      <c r="I3237" s="576"/>
      <c r="J3237" s="576"/>
      <c r="K3237" s="576"/>
      <c r="L3237" s="49"/>
      <c r="M3237" s="49"/>
      <c r="N3237" s="49"/>
      <c r="O3237" s="49"/>
      <c r="P3237" s="49"/>
      <c r="Q3237" s="49"/>
      <c r="R3237" s="49"/>
      <c r="S3237" s="49"/>
      <c r="T3237" s="49"/>
      <c r="U3237" s="49"/>
      <c r="V3237" s="49"/>
      <c r="W3237" s="49"/>
      <c r="X3237" s="49"/>
      <c r="Y3237" s="49"/>
      <c r="Z3237" s="49"/>
    </row>
    <row r="3238" spans="1:26" ht="15" outlineLevel="1">
      <c r="A3238" s="126">
        <f t="shared" si="150"/>
        <v>3103</v>
      </c>
      <c r="B3238" s="174" t="s">
        <v>6458</v>
      </c>
      <c r="C3238" s="287" t="s">
        <v>126</v>
      </c>
      <c r="D3238" s="287">
        <v>620</v>
      </c>
      <c r="E3238" s="287">
        <v>620</v>
      </c>
      <c r="F3238" s="294"/>
      <c r="G3238" s="294"/>
      <c r="H3238" s="111"/>
      <c r="I3238" s="576"/>
      <c r="J3238" s="576"/>
      <c r="K3238" s="576"/>
      <c r="L3238" s="49"/>
      <c r="M3238" s="49"/>
      <c r="N3238" s="49"/>
      <c r="O3238" s="49"/>
      <c r="P3238" s="49"/>
      <c r="Q3238" s="49"/>
      <c r="R3238" s="49"/>
      <c r="S3238" s="49"/>
      <c r="T3238" s="49"/>
      <c r="U3238" s="49"/>
      <c r="V3238" s="49"/>
      <c r="W3238" s="49"/>
      <c r="X3238" s="49"/>
      <c r="Y3238" s="49"/>
      <c r="Z3238" s="49"/>
    </row>
    <row r="3239" spans="1:26" ht="15" outlineLevel="1">
      <c r="A3239" s="126">
        <f t="shared" si="150"/>
        <v>3104</v>
      </c>
      <c r="B3239" s="176" t="s">
        <v>6459</v>
      </c>
      <c r="C3239" s="294" t="s">
        <v>126</v>
      </c>
      <c r="D3239" s="294">
        <v>5</v>
      </c>
      <c r="E3239" s="294">
        <v>5</v>
      </c>
      <c r="F3239" s="294"/>
      <c r="G3239" s="294"/>
      <c r="H3239" s="111"/>
      <c r="I3239" s="576"/>
      <c r="J3239" s="576"/>
      <c r="K3239" s="576"/>
      <c r="L3239" s="49"/>
      <c r="M3239" s="49"/>
      <c r="N3239" s="49"/>
      <c r="O3239" s="49"/>
      <c r="P3239" s="49"/>
      <c r="Q3239" s="49"/>
      <c r="R3239" s="49"/>
      <c r="S3239" s="49"/>
      <c r="T3239" s="49"/>
      <c r="U3239" s="49"/>
      <c r="V3239" s="49"/>
      <c r="W3239" s="49"/>
      <c r="X3239" s="49"/>
      <c r="Y3239" s="49"/>
      <c r="Z3239" s="49"/>
    </row>
    <row r="3240" spans="1:26" ht="15" outlineLevel="1">
      <c r="A3240" s="126">
        <f t="shared" si="150"/>
        <v>3105</v>
      </c>
      <c r="B3240" s="121" t="s">
        <v>6460</v>
      </c>
      <c r="C3240" s="294" t="s">
        <v>126</v>
      </c>
      <c r="D3240" s="294">
        <v>306</v>
      </c>
      <c r="E3240" s="294">
        <v>306</v>
      </c>
      <c r="F3240" s="294"/>
      <c r="G3240" s="294"/>
      <c r="H3240" s="111"/>
      <c r="I3240" s="576"/>
      <c r="J3240" s="576"/>
      <c r="K3240" s="576"/>
      <c r="L3240" s="49"/>
      <c r="M3240" s="49"/>
      <c r="N3240" s="49"/>
      <c r="O3240" s="49"/>
      <c r="P3240" s="49"/>
      <c r="Q3240" s="49"/>
      <c r="R3240" s="49"/>
      <c r="S3240" s="49"/>
      <c r="T3240" s="49"/>
      <c r="U3240" s="49"/>
      <c r="V3240" s="49"/>
      <c r="W3240" s="49"/>
      <c r="X3240" s="49"/>
      <c r="Y3240" s="49"/>
      <c r="Z3240" s="49"/>
    </row>
    <row r="3241" spans="1:26" ht="15" outlineLevel="1">
      <c r="A3241" s="126">
        <f t="shared" si="150"/>
        <v>3106</v>
      </c>
      <c r="B3241" s="176" t="s">
        <v>6461</v>
      </c>
      <c r="C3241" s="294" t="s">
        <v>126</v>
      </c>
      <c r="D3241" s="294">
        <v>486</v>
      </c>
      <c r="E3241" s="294">
        <v>486</v>
      </c>
      <c r="F3241" s="294"/>
      <c r="G3241" s="294"/>
      <c r="H3241" s="111"/>
      <c r="I3241" s="576"/>
      <c r="J3241" s="576"/>
      <c r="K3241" s="576"/>
      <c r="L3241" s="49"/>
      <c r="M3241" s="49"/>
      <c r="N3241" s="49"/>
      <c r="O3241" s="49"/>
      <c r="P3241" s="49"/>
      <c r="Q3241" s="49"/>
      <c r="R3241" s="49"/>
      <c r="S3241" s="49"/>
      <c r="T3241" s="49"/>
      <c r="U3241" s="49"/>
      <c r="V3241" s="49"/>
      <c r="W3241" s="49"/>
      <c r="X3241" s="49"/>
      <c r="Y3241" s="49"/>
      <c r="Z3241" s="49"/>
    </row>
    <row r="3242" spans="1:26" ht="15" outlineLevel="1">
      <c r="A3242" s="126">
        <f t="shared" si="150"/>
        <v>3107</v>
      </c>
      <c r="B3242" s="326" t="s">
        <v>6462</v>
      </c>
      <c r="C3242" s="111" t="s">
        <v>20</v>
      </c>
      <c r="D3242" s="111">
        <v>10</v>
      </c>
      <c r="E3242" s="111">
        <v>10</v>
      </c>
      <c r="F3242" s="294"/>
      <c r="G3242" s="294"/>
      <c r="H3242" s="111"/>
      <c r="I3242" s="576"/>
      <c r="J3242" s="576"/>
      <c r="K3242" s="576"/>
      <c r="L3242" s="49"/>
      <c r="M3242" s="49"/>
      <c r="N3242" s="49"/>
      <c r="O3242" s="49"/>
      <c r="P3242" s="49"/>
      <c r="Q3242" s="49"/>
      <c r="R3242" s="49"/>
      <c r="S3242" s="49"/>
      <c r="T3242" s="49"/>
      <c r="U3242" s="49"/>
      <c r="V3242" s="49"/>
      <c r="W3242" s="49"/>
      <c r="X3242" s="49"/>
      <c r="Y3242" s="49"/>
      <c r="Z3242" s="49"/>
    </row>
    <row r="3243" spans="1:26" ht="15" outlineLevel="1">
      <c r="A3243" s="126">
        <f t="shared" si="150"/>
        <v>3108</v>
      </c>
      <c r="B3243" s="176" t="s">
        <v>6463</v>
      </c>
      <c r="C3243" s="294" t="s">
        <v>126</v>
      </c>
      <c r="D3243" s="294">
        <v>270</v>
      </c>
      <c r="E3243" s="294">
        <v>270</v>
      </c>
      <c r="F3243" s="294"/>
      <c r="G3243" s="294"/>
      <c r="H3243" s="111"/>
      <c r="I3243" s="576"/>
      <c r="J3243" s="576"/>
      <c r="K3243" s="576"/>
      <c r="L3243" s="49"/>
      <c r="M3243" s="49"/>
      <c r="N3243" s="49"/>
      <c r="O3243" s="49"/>
      <c r="P3243" s="49"/>
      <c r="Q3243" s="49"/>
      <c r="R3243" s="49"/>
      <c r="S3243" s="49"/>
      <c r="T3243" s="49"/>
      <c r="U3243" s="49"/>
      <c r="V3243" s="49"/>
      <c r="W3243" s="49"/>
      <c r="X3243" s="49"/>
      <c r="Y3243" s="49"/>
      <c r="Z3243" s="49"/>
    </row>
    <row r="3244" spans="1:26" ht="15" outlineLevel="1">
      <c r="A3244" s="126">
        <f t="shared" si="150"/>
        <v>3109</v>
      </c>
      <c r="B3244" s="176" t="s">
        <v>6464</v>
      </c>
      <c r="C3244" s="294" t="s">
        <v>6465</v>
      </c>
      <c r="D3244" s="294">
        <v>150</v>
      </c>
      <c r="E3244" s="294">
        <v>150</v>
      </c>
      <c r="F3244" s="294"/>
      <c r="G3244" s="294"/>
      <c r="H3244" s="111"/>
      <c r="I3244" s="576"/>
      <c r="J3244" s="576"/>
      <c r="K3244" s="576"/>
      <c r="L3244" s="49"/>
      <c r="M3244" s="49"/>
      <c r="N3244" s="49"/>
      <c r="O3244" s="49"/>
      <c r="P3244" s="49"/>
      <c r="Q3244" s="49"/>
      <c r="R3244" s="49"/>
      <c r="S3244" s="49"/>
      <c r="T3244" s="49"/>
      <c r="U3244" s="49"/>
      <c r="V3244" s="49"/>
      <c r="W3244" s="49"/>
      <c r="X3244" s="49"/>
      <c r="Y3244" s="49"/>
      <c r="Z3244" s="49"/>
    </row>
    <row r="3245" spans="1:26" ht="15" outlineLevel="1">
      <c r="A3245" s="126">
        <f t="shared" si="150"/>
        <v>3110</v>
      </c>
      <c r="B3245" s="176" t="s">
        <v>6466</v>
      </c>
      <c r="C3245" s="294" t="s">
        <v>126</v>
      </c>
      <c r="D3245" s="294">
        <v>2</v>
      </c>
      <c r="E3245" s="294">
        <v>2</v>
      </c>
      <c r="F3245" s="294"/>
      <c r="G3245" s="294"/>
      <c r="H3245" s="111"/>
      <c r="I3245" s="576"/>
      <c r="J3245" s="576"/>
      <c r="K3245" s="576"/>
      <c r="L3245" s="49"/>
      <c r="M3245" s="49"/>
      <c r="N3245" s="49"/>
      <c r="O3245" s="49"/>
      <c r="P3245" s="49"/>
      <c r="Q3245" s="49"/>
      <c r="R3245" s="49"/>
      <c r="S3245" s="49"/>
      <c r="T3245" s="49"/>
      <c r="U3245" s="49"/>
      <c r="V3245" s="49"/>
      <c r="W3245" s="49"/>
      <c r="X3245" s="49"/>
      <c r="Y3245" s="49"/>
      <c r="Z3245" s="49"/>
    </row>
    <row r="3246" spans="1:26" ht="15" outlineLevel="1">
      <c r="A3246" s="126">
        <f t="shared" si="150"/>
        <v>3111</v>
      </c>
      <c r="B3246" s="176" t="s">
        <v>6467</v>
      </c>
      <c r="C3246" s="294" t="s">
        <v>126</v>
      </c>
      <c r="D3246" s="294">
        <v>1</v>
      </c>
      <c r="E3246" s="294">
        <v>1</v>
      </c>
      <c r="F3246" s="294"/>
      <c r="G3246" s="294"/>
      <c r="H3246" s="111"/>
      <c r="I3246" s="576"/>
      <c r="J3246" s="576"/>
      <c r="K3246" s="576"/>
      <c r="L3246" s="49"/>
      <c r="M3246" s="49"/>
      <c r="N3246" s="49"/>
      <c r="O3246" s="49"/>
      <c r="P3246" s="49"/>
      <c r="Q3246" s="49"/>
      <c r="R3246" s="49"/>
      <c r="S3246" s="49"/>
      <c r="T3246" s="49"/>
      <c r="U3246" s="49"/>
      <c r="V3246" s="49"/>
      <c r="W3246" s="49"/>
      <c r="X3246" s="49"/>
      <c r="Y3246" s="49"/>
      <c r="Z3246" s="49"/>
    </row>
    <row r="3247" spans="1:26" ht="15" outlineLevel="1">
      <c r="A3247" s="126">
        <f t="shared" si="150"/>
        <v>3112</v>
      </c>
      <c r="B3247" s="176" t="s">
        <v>6468</v>
      </c>
      <c r="C3247" s="294" t="s">
        <v>6469</v>
      </c>
      <c r="D3247" s="294">
        <v>150</v>
      </c>
      <c r="E3247" s="294">
        <v>150</v>
      </c>
      <c r="F3247" s="294"/>
      <c r="G3247" s="294"/>
      <c r="H3247" s="111"/>
      <c r="I3247" s="576"/>
      <c r="J3247" s="576"/>
      <c r="K3247" s="576"/>
      <c r="L3247" s="49"/>
      <c r="M3247" s="49"/>
      <c r="N3247" s="49"/>
      <c r="O3247" s="49"/>
      <c r="P3247" s="49"/>
      <c r="Q3247" s="49"/>
      <c r="R3247" s="49"/>
      <c r="S3247" s="49"/>
      <c r="T3247" s="49"/>
      <c r="U3247" s="49"/>
      <c r="V3247" s="49"/>
      <c r="W3247" s="49"/>
      <c r="X3247" s="49"/>
      <c r="Y3247" s="49"/>
      <c r="Z3247" s="49"/>
    </row>
    <row r="3248" spans="1:26" ht="15" outlineLevel="1">
      <c r="A3248" s="126">
        <f t="shared" si="150"/>
        <v>3113</v>
      </c>
      <c r="B3248" s="176" t="s">
        <v>6470</v>
      </c>
      <c r="C3248" s="294" t="s">
        <v>3498</v>
      </c>
      <c r="D3248" s="294">
        <v>40</v>
      </c>
      <c r="E3248" s="294">
        <v>40</v>
      </c>
      <c r="F3248" s="294"/>
      <c r="G3248" s="294"/>
      <c r="H3248" s="111"/>
      <c r="I3248" s="576"/>
      <c r="J3248" s="576"/>
      <c r="K3248" s="576"/>
      <c r="L3248" s="49"/>
      <c r="M3248" s="49"/>
      <c r="N3248" s="49"/>
      <c r="O3248" s="49"/>
      <c r="P3248" s="49"/>
      <c r="Q3248" s="49"/>
      <c r="R3248" s="49"/>
      <c r="S3248" s="49"/>
      <c r="T3248" s="49"/>
      <c r="U3248" s="49"/>
      <c r="V3248" s="49"/>
      <c r="W3248" s="49"/>
      <c r="X3248" s="49"/>
      <c r="Y3248" s="49"/>
      <c r="Z3248" s="49"/>
    </row>
    <row r="3249" spans="1:26" ht="15" outlineLevel="1">
      <c r="A3249" s="126">
        <f t="shared" si="150"/>
        <v>3114</v>
      </c>
      <c r="B3249" s="442" t="s">
        <v>6471</v>
      </c>
      <c r="C3249" s="287" t="s">
        <v>126</v>
      </c>
      <c r="D3249" s="294">
        <v>101</v>
      </c>
      <c r="E3249" s="294">
        <v>101</v>
      </c>
      <c r="F3249" s="294"/>
      <c r="G3249" s="294"/>
      <c r="H3249" s="111"/>
      <c r="I3249" s="576"/>
      <c r="J3249" s="576"/>
      <c r="K3249" s="576"/>
      <c r="L3249" s="49"/>
      <c r="M3249" s="49"/>
      <c r="N3249" s="49"/>
      <c r="O3249" s="49"/>
      <c r="P3249" s="49"/>
      <c r="Q3249" s="49"/>
      <c r="R3249" s="49"/>
      <c r="S3249" s="49"/>
      <c r="T3249" s="49"/>
      <c r="U3249" s="49"/>
      <c r="V3249" s="49"/>
      <c r="W3249" s="49"/>
      <c r="X3249" s="49"/>
      <c r="Y3249" s="49"/>
      <c r="Z3249" s="49"/>
    </row>
    <row r="3250" spans="1:26" ht="15" outlineLevel="1">
      <c r="A3250" s="126">
        <f t="shared" si="150"/>
        <v>3115</v>
      </c>
      <c r="B3250" s="176" t="s">
        <v>6472</v>
      </c>
      <c r="C3250" s="294" t="s">
        <v>126</v>
      </c>
      <c r="D3250" s="294">
        <v>115</v>
      </c>
      <c r="E3250" s="294">
        <v>115</v>
      </c>
      <c r="F3250" s="294"/>
      <c r="G3250" s="294"/>
      <c r="H3250" s="111"/>
      <c r="I3250" s="576"/>
      <c r="J3250" s="576"/>
      <c r="K3250" s="576"/>
      <c r="L3250" s="49"/>
      <c r="M3250" s="49"/>
      <c r="N3250" s="49"/>
      <c r="O3250" s="49"/>
      <c r="P3250" s="49"/>
      <c r="Q3250" s="49"/>
      <c r="R3250" s="49"/>
      <c r="S3250" s="49"/>
      <c r="T3250" s="49"/>
      <c r="U3250" s="49"/>
      <c r="V3250" s="49"/>
      <c r="W3250" s="49"/>
      <c r="X3250" s="49"/>
      <c r="Y3250" s="49"/>
      <c r="Z3250" s="49"/>
    </row>
    <row r="3251" spans="1:26" ht="15" outlineLevel="1">
      <c r="A3251" s="126">
        <f t="shared" si="150"/>
        <v>3116</v>
      </c>
      <c r="B3251" s="336" t="s">
        <v>6473</v>
      </c>
      <c r="C3251" s="327" t="s">
        <v>262</v>
      </c>
      <c r="D3251" s="327">
        <v>400</v>
      </c>
      <c r="E3251" s="327">
        <v>400</v>
      </c>
      <c r="F3251" s="294"/>
      <c r="G3251" s="294"/>
      <c r="H3251" s="111"/>
      <c r="I3251" s="576"/>
      <c r="J3251" s="576"/>
      <c r="K3251" s="576"/>
      <c r="L3251" s="49"/>
      <c r="M3251" s="49"/>
      <c r="N3251" s="49"/>
      <c r="O3251" s="49"/>
      <c r="P3251" s="49"/>
      <c r="Q3251" s="49"/>
      <c r="R3251" s="49"/>
      <c r="S3251" s="49"/>
      <c r="T3251" s="49"/>
      <c r="U3251" s="49"/>
      <c r="V3251" s="49"/>
      <c r="W3251" s="49"/>
      <c r="X3251" s="49"/>
      <c r="Y3251" s="49"/>
      <c r="Z3251" s="49"/>
    </row>
    <row r="3252" spans="1:26" ht="15" outlineLevel="1">
      <c r="A3252" s="126">
        <f t="shared" si="150"/>
        <v>3117</v>
      </c>
      <c r="B3252" s="121" t="s">
        <v>6474</v>
      </c>
      <c r="C3252" s="294" t="s">
        <v>126</v>
      </c>
      <c r="D3252" s="111">
        <v>15</v>
      </c>
      <c r="E3252" s="111">
        <v>15</v>
      </c>
      <c r="F3252" s="294"/>
      <c r="G3252" s="294"/>
      <c r="H3252" s="111"/>
      <c r="I3252" s="576"/>
      <c r="J3252" s="576"/>
      <c r="K3252" s="576"/>
      <c r="L3252" s="49"/>
      <c r="M3252" s="49"/>
      <c r="N3252" s="49"/>
      <c r="O3252" s="49"/>
      <c r="P3252" s="49"/>
      <c r="Q3252" s="49"/>
      <c r="R3252" s="49"/>
      <c r="S3252" s="49"/>
      <c r="T3252" s="49"/>
      <c r="U3252" s="49"/>
      <c r="V3252" s="49"/>
      <c r="W3252" s="49"/>
      <c r="X3252" s="49"/>
      <c r="Y3252" s="49"/>
      <c r="Z3252" s="49"/>
    </row>
    <row r="3253" spans="1:26" ht="25.5" outlineLevel="1">
      <c r="A3253" s="126">
        <f t="shared" si="150"/>
        <v>3118</v>
      </c>
      <c r="B3253" s="176" t="s">
        <v>6475</v>
      </c>
      <c r="C3253" s="294" t="s">
        <v>126</v>
      </c>
      <c r="D3253" s="294">
        <v>4</v>
      </c>
      <c r="E3253" s="294">
        <v>4</v>
      </c>
      <c r="F3253" s="294"/>
      <c r="G3253" s="294"/>
      <c r="H3253" s="111"/>
      <c r="I3253" s="576"/>
      <c r="J3253" s="576"/>
      <c r="K3253" s="576"/>
      <c r="L3253" s="49"/>
      <c r="M3253" s="49"/>
      <c r="N3253" s="49"/>
      <c r="O3253" s="49"/>
      <c r="P3253" s="49"/>
      <c r="Q3253" s="49"/>
      <c r="R3253" s="49"/>
      <c r="S3253" s="49"/>
      <c r="T3253" s="49"/>
      <c r="U3253" s="49"/>
      <c r="V3253" s="49"/>
      <c r="W3253" s="49"/>
      <c r="X3253" s="49"/>
      <c r="Y3253" s="49"/>
      <c r="Z3253" s="49"/>
    </row>
    <row r="3254" spans="1:26" ht="15" outlineLevel="1">
      <c r="A3254" s="126">
        <f t="shared" si="150"/>
        <v>3119</v>
      </c>
      <c r="B3254" s="176" t="s">
        <v>6476</v>
      </c>
      <c r="C3254" s="294" t="s">
        <v>6032</v>
      </c>
      <c r="D3254" s="294">
        <v>10</v>
      </c>
      <c r="E3254" s="294">
        <v>10</v>
      </c>
      <c r="F3254" s="294"/>
      <c r="G3254" s="294"/>
      <c r="H3254" s="111"/>
      <c r="I3254" s="576"/>
      <c r="J3254" s="576"/>
      <c r="K3254" s="576"/>
      <c r="L3254" s="49"/>
      <c r="M3254" s="49"/>
      <c r="N3254" s="49"/>
      <c r="O3254" s="49"/>
      <c r="P3254" s="49"/>
      <c r="Q3254" s="49"/>
      <c r="R3254" s="49"/>
      <c r="S3254" s="49"/>
      <c r="T3254" s="49"/>
      <c r="U3254" s="49"/>
      <c r="V3254" s="49"/>
      <c r="W3254" s="49"/>
      <c r="X3254" s="49"/>
      <c r="Y3254" s="49"/>
      <c r="Z3254" s="49"/>
    </row>
    <row r="3255" spans="1:26" ht="15" outlineLevel="1">
      <c r="A3255" s="126">
        <f t="shared" si="150"/>
        <v>3120</v>
      </c>
      <c r="B3255" s="176" t="s">
        <v>6477</v>
      </c>
      <c r="C3255" s="294" t="s">
        <v>20</v>
      </c>
      <c r="D3255" s="294">
        <v>100</v>
      </c>
      <c r="E3255" s="294">
        <v>100</v>
      </c>
      <c r="F3255" s="294"/>
      <c r="G3255" s="294"/>
      <c r="H3255" s="111"/>
      <c r="I3255" s="576"/>
      <c r="J3255" s="576"/>
      <c r="K3255" s="576"/>
      <c r="L3255" s="49"/>
      <c r="M3255" s="49"/>
      <c r="N3255" s="49"/>
      <c r="O3255" s="49"/>
      <c r="P3255" s="49"/>
      <c r="Q3255" s="49"/>
      <c r="R3255" s="49"/>
      <c r="S3255" s="49"/>
      <c r="T3255" s="49"/>
      <c r="U3255" s="49"/>
      <c r="V3255" s="49"/>
      <c r="W3255" s="49"/>
      <c r="X3255" s="49"/>
      <c r="Y3255" s="49"/>
      <c r="Z3255" s="49"/>
    </row>
    <row r="3256" spans="1:26" ht="15" outlineLevel="1">
      <c r="A3256" s="126">
        <f t="shared" si="150"/>
        <v>3121</v>
      </c>
      <c r="B3256" s="176" t="s">
        <v>6478</v>
      </c>
      <c r="C3256" s="294" t="s">
        <v>6469</v>
      </c>
      <c r="D3256" s="294">
        <v>172</v>
      </c>
      <c r="E3256" s="294">
        <v>172</v>
      </c>
      <c r="F3256" s="294"/>
      <c r="G3256" s="294"/>
      <c r="H3256" s="111"/>
      <c r="I3256" s="576"/>
      <c r="J3256" s="576"/>
      <c r="K3256" s="576"/>
      <c r="L3256" s="49"/>
      <c r="M3256" s="49"/>
      <c r="N3256" s="49"/>
      <c r="O3256" s="49"/>
      <c r="P3256" s="49"/>
      <c r="Q3256" s="49"/>
      <c r="R3256" s="49"/>
      <c r="S3256" s="49"/>
      <c r="T3256" s="49"/>
      <c r="U3256" s="49"/>
      <c r="V3256" s="49"/>
      <c r="W3256" s="49"/>
      <c r="X3256" s="49"/>
      <c r="Y3256" s="49"/>
      <c r="Z3256" s="49"/>
    </row>
    <row r="3257" spans="1:26" ht="15" outlineLevel="1">
      <c r="A3257" s="126">
        <f t="shared" si="150"/>
        <v>3122</v>
      </c>
      <c r="B3257" s="176" t="s">
        <v>6479</v>
      </c>
      <c r="C3257" s="294" t="s">
        <v>126</v>
      </c>
      <c r="D3257" s="294">
        <v>35</v>
      </c>
      <c r="E3257" s="294">
        <v>35</v>
      </c>
      <c r="F3257" s="294"/>
      <c r="G3257" s="294"/>
      <c r="H3257" s="111"/>
      <c r="I3257" s="576"/>
      <c r="J3257" s="576"/>
      <c r="K3257" s="576"/>
      <c r="L3257" s="49"/>
      <c r="M3257" s="49"/>
      <c r="N3257" s="49"/>
      <c r="O3257" s="49"/>
      <c r="P3257" s="49"/>
      <c r="Q3257" s="49"/>
      <c r="R3257" s="49"/>
      <c r="S3257" s="49"/>
      <c r="T3257" s="49"/>
      <c r="U3257" s="49"/>
      <c r="V3257" s="49"/>
      <c r="W3257" s="49"/>
      <c r="X3257" s="49"/>
      <c r="Y3257" s="49"/>
      <c r="Z3257" s="49"/>
    </row>
    <row r="3258" spans="1:26" ht="15" outlineLevel="1">
      <c r="A3258" s="126">
        <f t="shared" si="150"/>
        <v>3123</v>
      </c>
      <c r="B3258" s="174" t="s">
        <v>6480</v>
      </c>
      <c r="C3258" s="287" t="s">
        <v>126</v>
      </c>
      <c r="D3258" s="294">
        <v>150</v>
      </c>
      <c r="E3258" s="294">
        <v>150</v>
      </c>
      <c r="F3258" s="294"/>
      <c r="G3258" s="294"/>
      <c r="H3258" s="111"/>
      <c r="I3258" s="576"/>
      <c r="J3258" s="576"/>
      <c r="K3258" s="576"/>
      <c r="L3258" s="49"/>
      <c r="M3258" s="49"/>
      <c r="N3258" s="49"/>
      <c r="O3258" s="49"/>
      <c r="P3258" s="49"/>
      <c r="Q3258" s="49"/>
      <c r="R3258" s="49"/>
      <c r="S3258" s="49"/>
      <c r="T3258" s="49"/>
      <c r="U3258" s="49"/>
      <c r="V3258" s="49"/>
      <c r="W3258" s="49"/>
      <c r="X3258" s="49"/>
      <c r="Y3258" s="49"/>
      <c r="Z3258" s="49"/>
    </row>
    <row r="3259" spans="1:26" ht="25.5" outlineLevel="1">
      <c r="A3259" s="126">
        <f t="shared" si="150"/>
        <v>3124</v>
      </c>
      <c r="B3259" s="174" t="s">
        <v>6481</v>
      </c>
      <c r="C3259" s="287" t="s">
        <v>126</v>
      </c>
      <c r="D3259" s="294">
        <v>150</v>
      </c>
      <c r="E3259" s="294">
        <v>150</v>
      </c>
      <c r="F3259" s="294"/>
      <c r="G3259" s="294"/>
      <c r="H3259" s="111"/>
      <c r="I3259" s="576"/>
      <c r="J3259" s="576"/>
      <c r="K3259" s="576"/>
      <c r="L3259" s="49"/>
      <c r="M3259" s="49"/>
      <c r="N3259" s="49"/>
      <c r="O3259" s="49"/>
      <c r="P3259" s="49"/>
      <c r="Q3259" s="49"/>
      <c r="R3259" s="49"/>
      <c r="S3259" s="49"/>
      <c r="T3259" s="49"/>
      <c r="U3259" s="49"/>
      <c r="V3259" s="49"/>
      <c r="W3259" s="49"/>
      <c r="X3259" s="49"/>
      <c r="Y3259" s="49"/>
      <c r="Z3259" s="49"/>
    </row>
    <row r="3260" spans="1:26" ht="15" outlineLevel="1">
      <c r="A3260" s="126">
        <f t="shared" si="150"/>
        <v>3125</v>
      </c>
      <c r="B3260" s="176" t="s">
        <v>6482</v>
      </c>
      <c r="C3260" s="294" t="s">
        <v>6032</v>
      </c>
      <c r="D3260" s="294">
        <v>400</v>
      </c>
      <c r="E3260" s="294">
        <v>400</v>
      </c>
      <c r="F3260" s="294"/>
      <c r="G3260" s="294"/>
      <c r="H3260" s="111"/>
      <c r="I3260" s="576"/>
      <c r="J3260" s="576"/>
      <c r="K3260" s="576"/>
      <c r="L3260" s="49"/>
      <c r="M3260" s="49"/>
      <c r="N3260" s="49"/>
      <c r="O3260" s="49"/>
      <c r="P3260" s="49"/>
      <c r="Q3260" s="49"/>
      <c r="R3260" s="49"/>
      <c r="S3260" s="49"/>
      <c r="T3260" s="49"/>
      <c r="U3260" s="49"/>
      <c r="V3260" s="49"/>
      <c r="W3260" s="49"/>
      <c r="X3260" s="49"/>
      <c r="Y3260" s="49"/>
      <c r="Z3260" s="49"/>
    </row>
    <row r="3261" spans="1:26" ht="15" outlineLevel="1">
      <c r="A3261" s="126">
        <f t="shared" si="150"/>
        <v>3126</v>
      </c>
      <c r="B3261" s="174" t="s">
        <v>6483</v>
      </c>
      <c r="C3261" s="287" t="s">
        <v>126</v>
      </c>
      <c r="D3261" s="294">
        <v>10</v>
      </c>
      <c r="E3261" s="294">
        <v>10</v>
      </c>
      <c r="F3261" s="294"/>
      <c r="G3261" s="294"/>
      <c r="H3261" s="111"/>
      <c r="I3261" s="576"/>
      <c r="J3261" s="576"/>
      <c r="K3261" s="576"/>
      <c r="L3261" s="49"/>
      <c r="M3261" s="49"/>
      <c r="N3261" s="49"/>
      <c r="O3261" s="49"/>
      <c r="P3261" s="49"/>
      <c r="Q3261" s="49"/>
      <c r="R3261" s="49"/>
      <c r="S3261" s="49"/>
      <c r="T3261" s="49"/>
      <c r="U3261" s="49"/>
      <c r="V3261" s="49"/>
      <c r="W3261" s="49"/>
      <c r="X3261" s="49"/>
      <c r="Y3261" s="49"/>
      <c r="Z3261" s="49"/>
    </row>
    <row r="3262" spans="1:26" ht="15" customHeight="1" outlineLevel="1">
      <c r="A3262" s="126">
        <f t="shared" si="150"/>
        <v>3127</v>
      </c>
      <c r="B3262" s="174" t="s">
        <v>6484</v>
      </c>
      <c r="C3262" s="327" t="s">
        <v>3733</v>
      </c>
      <c r="D3262" s="327">
        <v>20</v>
      </c>
      <c r="E3262" s="327">
        <v>20</v>
      </c>
      <c r="F3262" s="294"/>
      <c r="G3262" s="294"/>
      <c r="H3262" s="111"/>
      <c r="I3262" s="576" t="s">
        <v>4346</v>
      </c>
      <c r="J3262" s="576" t="s">
        <v>21</v>
      </c>
      <c r="K3262" s="576" t="s">
        <v>22</v>
      </c>
      <c r="L3262" s="49"/>
      <c r="M3262" s="49"/>
      <c r="N3262" s="49"/>
      <c r="O3262" s="49"/>
      <c r="P3262" s="49"/>
      <c r="Q3262" s="49"/>
      <c r="R3262" s="49"/>
      <c r="S3262" s="49"/>
      <c r="T3262" s="49"/>
      <c r="U3262" s="49"/>
      <c r="V3262" s="49"/>
      <c r="W3262" s="49"/>
      <c r="X3262" s="49"/>
      <c r="Y3262" s="49"/>
      <c r="Z3262" s="49"/>
    </row>
    <row r="3263" spans="1:26" ht="15" outlineLevel="1">
      <c r="A3263" s="126">
        <f t="shared" si="150"/>
        <v>3128</v>
      </c>
      <c r="B3263" s="174" t="s">
        <v>6485</v>
      </c>
      <c r="C3263" s="294" t="s">
        <v>126</v>
      </c>
      <c r="D3263" s="294">
        <v>72</v>
      </c>
      <c r="E3263" s="294">
        <v>72</v>
      </c>
      <c r="F3263" s="294"/>
      <c r="G3263" s="294"/>
      <c r="H3263" s="111"/>
      <c r="I3263" s="576"/>
      <c r="J3263" s="576"/>
      <c r="K3263" s="576"/>
      <c r="L3263" s="49"/>
      <c r="M3263" s="49"/>
      <c r="N3263" s="49"/>
      <c r="O3263" s="49"/>
      <c r="P3263" s="49"/>
      <c r="Q3263" s="49"/>
      <c r="R3263" s="49"/>
      <c r="S3263" s="49"/>
      <c r="T3263" s="49"/>
      <c r="U3263" s="49"/>
      <c r="V3263" s="49"/>
      <c r="W3263" s="49"/>
      <c r="X3263" s="49"/>
      <c r="Y3263" s="49"/>
      <c r="Z3263" s="49"/>
    </row>
    <row r="3264" spans="1:26" ht="38.25" outlineLevel="1">
      <c r="A3264" s="126">
        <f t="shared" si="150"/>
        <v>3129</v>
      </c>
      <c r="B3264" s="174" t="s">
        <v>6486</v>
      </c>
      <c r="C3264" s="287" t="s">
        <v>262</v>
      </c>
      <c r="D3264" s="294">
        <v>10</v>
      </c>
      <c r="E3264" s="294">
        <v>10</v>
      </c>
      <c r="F3264" s="294"/>
      <c r="G3264" s="294"/>
      <c r="H3264" s="111"/>
      <c r="I3264" s="576"/>
      <c r="J3264" s="576"/>
      <c r="K3264" s="576"/>
      <c r="L3264" s="49"/>
      <c r="M3264" s="49"/>
      <c r="N3264" s="49"/>
      <c r="O3264" s="49"/>
      <c r="P3264" s="49"/>
      <c r="Q3264" s="49"/>
      <c r="R3264" s="49"/>
      <c r="S3264" s="49"/>
      <c r="T3264" s="49"/>
      <c r="U3264" s="49"/>
      <c r="V3264" s="49"/>
      <c r="W3264" s="49"/>
      <c r="X3264" s="49"/>
      <c r="Y3264" s="49"/>
      <c r="Z3264" s="49"/>
    </row>
    <row r="3265" spans="1:26" ht="15" outlineLevel="1">
      <c r="A3265" s="126">
        <f t="shared" si="150"/>
        <v>3130</v>
      </c>
      <c r="B3265" s="176" t="s">
        <v>6487</v>
      </c>
      <c r="C3265" s="294" t="s">
        <v>6488</v>
      </c>
      <c r="D3265" s="294">
        <v>25</v>
      </c>
      <c r="E3265" s="294">
        <v>25</v>
      </c>
      <c r="F3265" s="294"/>
      <c r="G3265" s="294"/>
      <c r="H3265" s="111"/>
      <c r="I3265" s="576"/>
      <c r="J3265" s="576"/>
      <c r="K3265" s="576"/>
      <c r="L3265" s="49"/>
      <c r="M3265" s="49"/>
      <c r="N3265" s="49"/>
      <c r="O3265" s="49"/>
      <c r="P3265" s="49"/>
      <c r="Q3265" s="49"/>
      <c r="R3265" s="49"/>
      <c r="S3265" s="49"/>
      <c r="T3265" s="49"/>
      <c r="U3265" s="49"/>
      <c r="V3265" s="49"/>
      <c r="W3265" s="49"/>
      <c r="X3265" s="49"/>
      <c r="Y3265" s="49"/>
      <c r="Z3265" s="49"/>
    </row>
    <row r="3266" spans="1:26" ht="15" outlineLevel="1">
      <c r="A3266" s="126">
        <f t="shared" si="150"/>
        <v>3131</v>
      </c>
      <c r="B3266" s="176" t="s">
        <v>6489</v>
      </c>
      <c r="C3266" s="294" t="s">
        <v>126</v>
      </c>
      <c r="D3266" s="294">
        <v>5</v>
      </c>
      <c r="E3266" s="294">
        <v>5</v>
      </c>
      <c r="F3266" s="294"/>
      <c r="G3266" s="294"/>
      <c r="H3266" s="111"/>
      <c r="I3266" s="576"/>
      <c r="J3266" s="576"/>
      <c r="K3266" s="576"/>
      <c r="L3266" s="49"/>
      <c r="M3266" s="49"/>
      <c r="N3266" s="49"/>
      <c r="O3266" s="49"/>
      <c r="P3266" s="49"/>
      <c r="Q3266" s="49"/>
      <c r="R3266" s="49"/>
      <c r="S3266" s="49"/>
      <c r="T3266" s="49"/>
      <c r="U3266" s="49"/>
      <c r="V3266" s="49"/>
      <c r="W3266" s="49"/>
      <c r="X3266" s="49"/>
      <c r="Y3266" s="49"/>
      <c r="Z3266" s="49"/>
    </row>
    <row r="3267" spans="1:26" ht="15" outlineLevel="1">
      <c r="A3267" s="126">
        <f t="shared" si="150"/>
        <v>3132</v>
      </c>
      <c r="B3267" s="176" t="s">
        <v>6490</v>
      </c>
      <c r="C3267" s="294" t="s">
        <v>126</v>
      </c>
      <c r="D3267" s="294">
        <v>5</v>
      </c>
      <c r="E3267" s="294">
        <v>5</v>
      </c>
      <c r="F3267" s="294"/>
      <c r="G3267" s="294"/>
      <c r="H3267" s="111"/>
      <c r="I3267" s="576"/>
      <c r="J3267" s="576"/>
      <c r="K3267" s="576"/>
      <c r="L3267" s="49"/>
      <c r="M3267" s="49"/>
      <c r="N3267" s="49"/>
      <c r="O3267" s="49"/>
      <c r="P3267" s="49"/>
      <c r="Q3267" s="49"/>
      <c r="R3267" s="49"/>
      <c r="S3267" s="49"/>
      <c r="T3267" s="49"/>
      <c r="U3267" s="49"/>
      <c r="V3267" s="49"/>
      <c r="W3267" s="49"/>
      <c r="X3267" s="49"/>
      <c r="Y3267" s="49"/>
      <c r="Z3267" s="49"/>
    </row>
    <row r="3268" spans="1:26" ht="15" outlineLevel="1">
      <c r="A3268" s="126">
        <f t="shared" si="150"/>
        <v>3133</v>
      </c>
      <c r="B3268" s="174" t="s">
        <v>6491</v>
      </c>
      <c r="C3268" s="287" t="s">
        <v>5554</v>
      </c>
      <c r="D3268" s="294">
        <v>14</v>
      </c>
      <c r="E3268" s="294">
        <v>14</v>
      </c>
      <c r="F3268" s="294"/>
      <c r="G3268" s="294"/>
      <c r="H3268" s="111"/>
      <c r="I3268" s="576"/>
      <c r="J3268" s="576"/>
      <c r="K3268" s="576"/>
      <c r="L3268" s="49"/>
      <c r="M3268" s="49"/>
      <c r="N3268" s="49"/>
      <c r="O3268" s="49"/>
      <c r="P3268" s="49"/>
      <c r="Q3268" s="49"/>
      <c r="R3268" s="49"/>
      <c r="S3268" s="49"/>
      <c r="T3268" s="49"/>
      <c r="U3268" s="49"/>
      <c r="V3268" s="49"/>
      <c r="W3268" s="49"/>
      <c r="X3268" s="49"/>
      <c r="Y3268" s="49"/>
      <c r="Z3268" s="49"/>
    </row>
    <row r="3269" spans="1:26" ht="15" outlineLevel="1">
      <c r="A3269" s="126">
        <f t="shared" si="150"/>
        <v>3134</v>
      </c>
      <c r="B3269" s="174" t="s">
        <v>6492</v>
      </c>
      <c r="C3269" s="287" t="s">
        <v>5554</v>
      </c>
      <c r="D3269" s="294">
        <v>80</v>
      </c>
      <c r="E3269" s="294">
        <v>80</v>
      </c>
      <c r="F3269" s="294"/>
      <c r="G3269" s="294"/>
      <c r="H3269" s="111"/>
      <c r="I3269" s="576"/>
      <c r="J3269" s="576"/>
      <c r="K3269" s="576"/>
      <c r="L3269" s="49"/>
      <c r="M3269" s="49"/>
      <c r="N3269" s="49"/>
      <c r="O3269" s="49"/>
      <c r="P3269" s="49"/>
      <c r="Q3269" s="49"/>
      <c r="R3269" s="49"/>
      <c r="S3269" s="49"/>
      <c r="T3269" s="49"/>
      <c r="U3269" s="49"/>
      <c r="V3269" s="49"/>
      <c r="W3269" s="49"/>
      <c r="X3269" s="49"/>
      <c r="Y3269" s="49"/>
      <c r="Z3269" s="49"/>
    </row>
    <row r="3270" spans="1:26" ht="15" outlineLevel="1">
      <c r="A3270" s="126">
        <f t="shared" si="150"/>
        <v>3135</v>
      </c>
      <c r="B3270" s="176" t="s">
        <v>6493</v>
      </c>
      <c r="C3270" s="294" t="s">
        <v>126</v>
      </c>
      <c r="D3270" s="294">
        <v>1</v>
      </c>
      <c r="E3270" s="294">
        <v>1</v>
      </c>
      <c r="F3270" s="294"/>
      <c r="G3270" s="294"/>
      <c r="H3270" s="111"/>
      <c r="I3270" s="576"/>
      <c r="J3270" s="576"/>
      <c r="K3270" s="576"/>
      <c r="L3270" s="49"/>
      <c r="M3270" s="49"/>
      <c r="N3270" s="49"/>
      <c r="O3270" s="49"/>
      <c r="P3270" s="49"/>
      <c r="Q3270" s="49"/>
      <c r="R3270" s="49"/>
      <c r="S3270" s="49"/>
      <c r="T3270" s="49"/>
      <c r="U3270" s="49"/>
      <c r="V3270" s="49"/>
      <c r="W3270" s="49"/>
      <c r="X3270" s="49"/>
      <c r="Y3270" s="49"/>
      <c r="Z3270" s="49"/>
    </row>
    <row r="3271" spans="1:26" ht="15" outlineLevel="1">
      <c r="A3271" s="126">
        <f t="shared" si="150"/>
        <v>3136</v>
      </c>
      <c r="B3271" s="176" t="s">
        <v>6494</v>
      </c>
      <c r="C3271" s="294" t="s">
        <v>262</v>
      </c>
      <c r="D3271" s="294">
        <v>100</v>
      </c>
      <c r="E3271" s="294">
        <v>100</v>
      </c>
      <c r="F3271" s="294"/>
      <c r="G3271" s="294"/>
      <c r="H3271" s="111"/>
      <c r="I3271" s="576"/>
      <c r="J3271" s="576"/>
      <c r="K3271" s="576"/>
      <c r="L3271" s="49"/>
      <c r="M3271" s="49"/>
      <c r="N3271" s="49"/>
      <c r="O3271" s="49"/>
      <c r="P3271" s="49"/>
      <c r="Q3271" s="49"/>
      <c r="R3271" s="49"/>
      <c r="S3271" s="49"/>
      <c r="T3271" s="49"/>
      <c r="U3271" s="49"/>
      <c r="V3271" s="49"/>
      <c r="W3271" s="49"/>
      <c r="X3271" s="49"/>
      <c r="Y3271" s="49"/>
      <c r="Z3271" s="49"/>
    </row>
    <row r="3272" spans="1:26" ht="15" outlineLevel="1">
      <c r="A3272" s="126">
        <f t="shared" si="150"/>
        <v>3137</v>
      </c>
      <c r="B3272" s="176" t="s">
        <v>6495</v>
      </c>
      <c r="C3272" s="294" t="s">
        <v>3238</v>
      </c>
      <c r="D3272" s="294">
        <v>80</v>
      </c>
      <c r="E3272" s="294">
        <v>80</v>
      </c>
      <c r="F3272" s="294"/>
      <c r="G3272" s="294"/>
      <c r="H3272" s="111"/>
      <c r="I3272" s="576"/>
      <c r="J3272" s="576"/>
      <c r="K3272" s="576"/>
      <c r="L3272" s="49"/>
      <c r="M3272" s="49"/>
      <c r="N3272" s="49"/>
      <c r="O3272" s="49"/>
      <c r="P3272" s="49"/>
      <c r="Q3272" s="49"/>
      <c r="R3272" s="49"/>
      <c r="S3272" s="49"/>
      <c r="T3272" s="49"/>
      <c r="U3272" s="49"/>
      <c r="V3272" s="49"/>
      <c r="W3272" s="49"/>
      <c r="X3272" s="49"/>
      <c r="Y3272" s="49"/>
      <c r="Z3272" s="49"/>
    </row>
    <row r="3273" spans="1:26" ht="15" outlineLevel="1">
      <c r="A3273" s="126">
        <f t="shared" si="150"/>
        <v>3138</v>
      </c>
      <c r="B3273" s="176" t="s">
        <v>6496</v>
      </c>
      <c r="C3273" s="294" t="s">
        <v>3429</v>
      </c>
      <c r="D3273" s="294">
        <v>80</v>
      </c>
      <c r="E3273" s="294">
        <v>80</v>
      </c>
      <c r="F3273" s="294"/>
      <c r="G3273" s="294"/>
      <c r="H3273" s="111"/>
      <c r="I3273" s="576"/>
      <c r="J3273" s="576"/>
      <c r="K3273" s="576"/>
      <c r="L3273" s="49"/>
      <c r="M3273" s="49"/>
      <c r="N3273" s="49"/>
      <c r="O3273" s="49"/>
      <c r="P3273" s="49"/>
      <c r="Q3273" s="49"/>
      <c r="R3273" s="49"/>
      <c r="S3273" s="49"/>
      <c r="T3273" s="49"/>
      <c r="U3273" s="49"/>
      <c r="V3273" s="49"/>
      <c r="W3273" s="49"/>
      <c r="X3273" s="49"/>
      <c r="Y3273" s="49"/>
      <c r="Z3273" s="49"/>
    </row>
    <row r="3274" spans="1:26" ht="15" outlineLevel="1">
      <c r="A3274" s="126">
        <f t="shared" si="150"/>
        <v>3139</v>
      </c>
      <c r="B3274" s="176" t="s">
        <v>6497</v>
      </c>
      <c r="C3274" s="294" t="s">
        <v>126</v>
      </c>
      <c r="D3274" s="294">
        <v>21</v>
      </c>
      <c r="E3274" s="294">
        <v>21</v>
      </c>
      <c r="F3274" s="294"/>
      <c r="G3274" s="294"/>
      <c r="H3274" s="111"/>
      <c r="I3274" s="576"/>
      <c r="J3274" s="576"/>
      <c r="K3274" s="576"/>
      <c r="L3274" s="49"/>
      <c r="M3274" s="49"/>
      <c r="N3274" s="49"/>
      <c r="O3274" s="49"/>
      <c r="P3274" s="49"/>
      <c r="Q3274" s="49"/>
      <c r="R3274" s="49"/>
      <c r="S3274" s="49"/>
      <c r="T3274" s="49"/>
      <c r="U3274" s="49"/>
      <c r="V3274" s="49"/>
      <c r="W3274" s="49"/>
      <c r="X3274" s="49"/>
      <c r="Y3274" s="49"/>
      <c r="Z3274" s="49"/>
    </row>
    <row r="3275" spans="1:26" ht="15" outlineLevel="1">
      <c r="A3275" s="126">
        <f t="shared" si="150"/>
        <v>3140</v>
      </c>
      <c r="B3275" s="176" t="s">
        <v>6498</v>
      </c>
      <c r="C3275" s="294" t="s">
        <v>126</v>
      </c>
      <c r="D3275" s="294">
        <v>24</v>
      </c>
      <c r="E3275" s="294">
        <v>24</v>
      </c>
      <c r="F3275" s="294"/>
      <c r="G3275" s="294"/>
      <c r="H3275" s="111"/>
      <c r="I3275" s="576"/>
      <c r="J3275" s="576"/>
      <c r="K3275" s="576"/>
      <c r="L3275" s="49"/>
      <c r="M3275" s="49"/>
      <c r="N3275" s="49"/>
      <c r="O3275" s="49"/>
      <c r="P3275" s="49"/>
      <c r="Q3275" s="49"/>
      <c r="R3275" s="49"/>
      <c r="S3275" s="49"/>
      <c r="T3275" s="49"/>
      <c r="U3275" s="49"/>
      <c r="V3275" s="49"/>
      <c r="W3275" s="49"/>
      <c r="X3275" s="49"/>
      <c r="Y3275" s="49"/>
      <c r="Z3275" s="49"/>
    </row>
    <row r="3276" spans="1:26" ht="15" outlineLevel="1">
      <c r="A3276" s="126">
        <f t="shared" si="150"/>
        <v>3141</v>
      </c>
      <c r="B3276" s="176" t="s">
        <v>6499</v>
      </c>
      <c r="C3276" s="294" t="s">
        <v>20</v>
      </c>
      <c r="D3276" s="294">
        <v>850</v>
      </c>
      <c r="E3276" s="294">
        <v>850</v>
      </c>
      <c r="F3276" s="294"/>
      <c r="G3276" s="294"/>
      <c r="H3276" s="111"/>
      <c r="I3276" s="576"/>
      <c r="J3276" s="576"/>
      <c r="K3276" s="576"/>
      <c r="L3276" s="49"/>
      <c r="M3276" s="49"/>
      <c r="N3276" s="49"/>
      <c r="O3276" s="49"/>
      <c r="P3276" s="49"/>
      <c r="Q3276" s="49"/>
      <c r="R3276" s="49"/>
      <c r="S3276" s="49"/>
      <c r="T3276" s="49"/>
      <c r="U3276" s="49"/>
      <c r="V3276" s="49"/>
      <c r="W3276" s="49"/>
      <c r="X3276" s="49"/>
      <c r="Y3276" s="49"/>
      <c r="Z3276" s="49"/>
    </row>
    <row r="3277" spans="1:26" ht="15" outlineLevel="1">
      <c r="A3277" s="126">
        <f t="shared" si="150"/>
        <v>3142</v>
      </c>
      <c r="B3277" s="174" t="s">
        <v>6500</v>
      </c>
      <c r="C3277" s="287" t="s">
        <v>126</v>
      </c>
      <c r="D3277" s="287">
        <v>22</v>
      </c>
      <c r="E3277" s="287">
        <v>22</v>
      </c>
      <c r="F3277" s="294"/>
      <c r="G3277" s="294"/>
      <c r="H3277" s="111"/>
      <c r="I3277" s="576"/>
      <c r="J3277" s="576"/>
      <c r="K3277" s="576"/>
      <c r="L3277" s="49"/>
      <c r="M3277" s="49"/>
      <c r="N3277" s="49"/>
      <c r="O3277" s="49"/>
      <c r="P3277" s="49"/>
      <c r="Q3277" s="49"/>
      <c r="R3277" s="49"/>
      <c r="S3277" s="49"/>
      <c r="T3277" s="49"/>
      <c r="U3277" s="49"/>
      <c r="V3277" s="49"/>
      <c r="W3277" s="49"/>
      <c r="X3277" s="49"/>
      <c r="Y3277" s="49"/>
      <c r="Z3277" s="49"/>
    </row>
    <row r="3278" spans="1:26" ht="15" outlineLevel="1">
      <c r="A3278" s="126">
        <f t="shared" si="150"/>
        <v>3143</v>
      </c>
      <c r="B3278" s="176" t="s">
        <v>6501</v>
      </c>
      <c r="C3278" s="294" t="s">
        <v>20</v>
      </c>
      <c r="D3278" s="294">
        <v>135</v>
      </c>
      <c r="E3278" s="294">
        <v>135</v>
      </c>
      <c r="F3278" s="294"/>
      <c r="G3278" s="294"/>
      <c r="H3278" s="111"/>
      <c r="I3278" s="576"/>
      <c r="J3278" s="576"/>
      <c r="K3278" s="576"/>
      <c r="L3278" s="49"/>
      <c r="M3278" s="49"/>
      <c r="N3278" s="49"/>
      <c r="O3278" s="49"/>
      <c r="P3278" s="49"/>
      <c r="Q3278" s="49"/>
      <c r="R3278" s="49"/>
      <c r="S3278" s="49"/>
      <c r="T3278" s="49"/>
      <c r="U3278" s="49"/>
      <c r="V3278" s="49"/>
      <c r="W3278" s="49"/>
      <c r="X3278" s="49"/>
      <c r="Y3278" s="49"/>
      <c r="Z3278" s="49"/>
    </row>
    <row r="3279" spans="1:26" ht="15" outlineLevel="1">
      <c r="A3279" s="126">
        <f t="shared" si="150"/>
        <v>3144</v>
      </c>
      <c r="B3279" s="176" t="s">
        <v>6502</v>
      </c>
      <c r="C3279" s="294" t="s">
        <v>126</v>
      </c>
      <c r="D3279" s="111">
        <v>11</v>
      </c>
      <c r="E3279" s="111">
        <v>11</v>
      </c>
      <c r="F3279" s="294"/>
      <c r="G3279" s="294"/>
      <c r="H3279" s="111"/>
      <c r="I3279" s="576"/>
      <c r="J3279" s="576"/>
      <c r="K3279" s="576"/>
      <c r="L3279" s="49"/>
      <c r="M3279" s="49"/>
      <c r="N3279" s="49"/>
      <c r="O3279" s="49"/>
      <c r="P3279" s="49"/>
      <c r="Q3279" s="49"/>
      <c r="R3279" s="49"/>
      <c r="S3279" s="49"/>
      <c r="T3279" s="49"/>
      <c r="U3279" s="49"/>
      <c r="V3279" s="49"/>
      <c r="W3279" s="49"/>
      <c r="X3279" s="49"/>
      <c r="Y3279" s="49"/>
      <c r="Z3279" s="49"/>
    </row>
    <row r="3280" spans="1:26" ht="15" outlineLevel="1">
      <c r="A3280" s="126">
        <f t="shared" si="150"/>
        <v>3145</v>
      </c>
      <c r="B3280" s="174" t="s">
        <v>6503</v>
      </c>
      <c r="C3280" s="294" t="s">
        <v>262</v>
      </c>
      <c r="D3280" s="294">
        <v>100</v>
      </c>
      <c r="E3280" s="294">
        <v>100</v>
      </c>
      <c r="F3280" s="294"/>
      <c r="G3280" s="294"/>
      <c r="H3280" s="111"/>
      <c r="I3280" s="576"/>
      <c r="J3280" s="576"/>
      <c r="K3280" s="576"/>
      <c r="L3280" s="49"/>
      <c r="M3280" s="49"/>
      <c r="N3280" s="49"/>
      <c r="O3280" s="49"/>
      <c r="P3280" s="49"/>
      <c r="Q3280" s="49"/>
      <c r="R3280" s="49"/>
      <c r="S3280" s="49"/>
      <c r="T3280" s="49"/>
      <c r="U3280" s="49"/>
      <c r="V3280" s="49"/>
      <c r="W3280" s="49"/>
      <c r="X3280" s="49"/>
      <c r="Y3280" s="49"/>
      <c r="Z3280" s="49"/>
    </row>
    <row r="3281" spans="1:26" ht="15" outlineLevel="1">
      <c r="A3281" s="126">
        <f t="shared" si="150"/>
        <v>3146</v>
      </c>
      <c r="B3281" s="176" t="s">
        <v>6504</v>
      </c>
      <c r="C3281" s="294" t="s">
        <v>126</v>
      </c>
      <c r="D3281" s="294">
        <v>4</v>
      </c>
      <c r="E3281" s="294">
        <v>4</v>
      </c>
      <c r="F3281" s="294"/>
      <c r="G3281" s="294"/>
      <c r="H3281" s="111"/>
      <c r="I3281" s="576"/>
      <c r="J3281" s="576"/>
      <c r="K3281" s="576"/>
      <c r="L3281" s="49"/>
      <c r="M3281" s="49"/>
      <c r="N3281" s="49"/>
      <c r="O3281" s="49"/>
      <c r="P3281" s="49"/>
      <c r="Q3281" s="49"/>
      <c r="R3281" s="49"/>
      <c r="S3281" s="49"/>
      <c r="T3281" s="49"/>
      <c r="U3281" s="49"/>
      <c r="V3281" s="49"/>
      <c r="W3281" s="49"/>
      <c r="X3281" s="49"/>
      <c r="Y3281" s="49"/>
      <c r="Z3281" s="49"/>
    </row>
    <row r="3282" spans="1:26" ht="15" outlineLevel="1">
      <c r="A3282" s="126">
        <f t="shared" si="150"/>
        <v>3147</v>
      </c>
      <c r="B3282" s="176" t="s">
        <v>6505</v>
      </c>
      <c r="C3282" s="294" t="s">
        <v>126</v>
      </c>
      <c r="D3282" s="294">
        <v>50</v>
      </c>
      <c r="E3282" s="294">
        <v>50</v>
      </c>
      <c r="F3282" s="294"/>
      <c r="G3282" s="294"/>
      <c r="H3282" s="111"/>
      <c r="I3282" s="576"/>
      <c r="J3282" s="576"/>
      <c r="K3282" s="576"/>
      <c r="L3282" s="49"/>
      <c r="M3282" s="49"/>
      <c r="N3282" s="49"/>
      <c r="O3282" s="49"/>
      <c r="P3282" s="49"/>
      <c r="Q3282" s="49"/>
      <c r="R3282" s="49"/>
      <c r="S3282" s="49"/>
      <c r="T3282" s="49"/>
      <c r="U3282" s="49"/>
      <c r="V3282" s="49"/>
      <c r="W3282" s="49"/>
      <c r="X3282" s="49"/>
      <c r="Y3282" s="49"/>
      <c r="Z3282" s="49"/>
    </row>
    <row r="3283" spans="1:26" ht="15" outlineLevel="1">
      <c r="A3283" s="126">
        <f t="shared" si="150"/>
        <v>3148</v>
      </c>
      <c r="B3283" s="176" t="s">
        <v>6506</v>
      </c>
      <c r="C3283" s="294" t="s">
        <v>126</v>
      </c>
      <c r="D3283" s="294">
        <v>1</v>
      </c>
      <c r="E3283" s="294">
        <v>1</v>
      </c>
      <c r="F3283" s="294"/>
      <c r="G3283" s="294"/>
      <c r="H3283" s="111"/>
      <c r="I3283" s="576"/>
      <c r="J3283" s="576"/>
      <c r="K3283" s="576"/>
      <c r="L3283" s="49"/>
      <c r="M3283" s="49"/>
      <c r="N3283" s="49"/>
      <c r="O3283" s="49"/>
      <c r="P3283" s="49"/>
      <c r="Q3283" s="49"/>
      <c r="R3283" s="49"/>
      <c r="S3283" s="49"/>
      <c r="T3283" s="49"/>
      <c r="U3283" s="49"/>
      <c r="V3283" s="49"/>
      <c r="W3283" s="49"/>
      <c r="X3283" s="49"/>
      <c r="Y3283" s="49"/>
      <c r="Z3283" s="49"/>
    </row>
    <row r="3284" spans="1:26" ht="15" outlineLevel="1">
      <c r="A3284" s="126">
        <f t="shared" si="150"/>
        <v>3149</v>
      </c>
      <c r="B3284" s="176" t="s">
        <v>6507</v>
      </c>
      <c r="C3284" s="288" t="s">
        <v>201</v>
      </c>
      <c r="D3284" s="294">
        <v>6</v>
      </c>
      <c r="E3284" s="294">
        <v>6</v>
      </c>
      <c r="F3284" s="294"/>
      <c r="G3284" s="294"/>
      <c r="H3284" s="111"/>
      <c r="I3284" s="576"/>
      <c r="J3284" s="576"/>
      <c r="K3284" s="576"/>
      <c r="L3284" s="49"/>
      <c r="M3284" s="49"/>
      <c r="N3284" s="49"/>
      <c r="O3284" s="49"/>
      <c r="P3284" s="49"/>
      <c r="Q3284" s="49"/>
      <c r="R3284" s="49"/>
      <c r="S3284" s="49"/>
      <c r="T3284" s="49"/>
      <c r="U3284" s="49"/>
      <c r="V3284" s="49"/>
      <c r="W3284" s="49"/>
      <c r="X3284" s="49"/>
      <c r="Y3284" s="49"/>
      <c r="Z3284" s="49"/>
    </row>
    <row r="3285" spans="1:26" ht="15" outlineLevel="1">
      <c r="A3285" s="126">
        <f t="shared" si="150"/>
        <v>3150</v>
      </c>
      <c r="B3285" s="326" t="s">
        <v>6508</v>
      </c>
      <c r="C3285" s="294" t="s">
        <v>3238</v>
      </c>
      <c r="D3285" s="294">
        <v>8</v>
      </c>
      <c r="E3285" s="294">
        <v>8</v>
      </c>
      <c r="F3285" s="294"/>
      <c r="G3285" s="294"/>
      <c r="H3285" s="111"/>
      <c r="I3285" s="576"/>
      <c r="J3285" s="576"/>
      <c r="K3285" s="576"/>
      <c r="L3285" s="49"/>
      <c r="M3285" s="49"/>
      <c r="N3285" s="49"/>
      <c r="O3285" s="49"/>
      <c r="P3285" s="49"/>
      <c r="Q3285" s="49"/>
      <c r="R3285" s="49"/>
      <c r="S3285" s="49"/>
      <c r="T3285" s="49"/>
      <c r="U3285" s="49"/>
      <c r="V3285" s="49"/>
      <c r="W3285" s="49"/>
      <c r="X3285" s="49"/>
      <c r="Y3285" s="49"/>
      <c r="Z3285" s="49"/>
    </row>
    <row r="3286" spans="1:26" ht="15" outlineLevel="1">
      <c r="A3286" s="126">
        <f t="shared" si="150"/>
        <v>3151</v>
      </c>
      <c r="B3286" s="326" t="s">
        <v>6509</v>
      </c>
      <c r="C3286" s="294" t="s">
        <v>20</v>
      </c>
      <c r="D3286" s="294">
        <v>98</v>
      </c>
      <c r="E3286" s="294">
        <v>98</v>
      </c>
      <c r="F3286" s="294"/>
      <c r="G3286" s="294"/>
      <c r="H3286" s="111"/>
      <c r="I3286" s="576"/>
      <c r="J3286" s="576"/>
      <c r="K3286" s="576"/>
      <c r="L3286" s="49"/>
      <c r="M3286" s="49"/>
      <c r="N3286" s="49"/>
      <c r="O3286" s="49"/>
      <c r="P3286" s="49"/>
      <c r="Q3286" s="49"/>
      <c r="R3286" s="49"/>
      <c r="S3286" s="49"/>
      <c r="T3286" s="49"/>
      <c r="U3286" s="49"/>
      <c r="V3286" s="49"/>
      <c r="W3286" s="49"/>
      <c r="X3286" s="49"/>
      <c r="Y3286" s="49"/>
      <c r="Z3286" s="49"/>
    </row>
    <row r="3287" spans="1:26" ht="15" outlineLevel="1">
      <c r="A3287" s="126">
        <f t="shared" si="150"/>
        <v>3152</v>
      </c>
      <c r="B3287" s="326" t="s">
        <v>6510</v>
      </c>
      <c r="C3287" s="294" t="s">
        <v>20</v>
      </c>
      <c r="D3287" s="294">
        <v>80</v>
      </c>
      <c r="E3287" s="294">
        <v>80</v>
      </c>
      <c r="F3287" s="294"/>
      <c r="G3287" s="294"/>
      <c r="H3287" s="111"/>
      <c r="I3287" s="576"/>
      <c r="J3287" s="576"/>
      <c r="K3287" s="576"/>
      <c r="L3287" s="49"/>
      <c r="M3287" s="49"/>
      <c r="N3287" s="49"/>
      <c r="O3287" s="49"/>
      <c r="P3287" s="49"/>
      <c r="Q3287" s="49"/>
      <c r="R3287" s="49"/>
      <c r="S3287" s="49"/>
      <c r="T3287" s="49"/>
      <c r="U3287" s="49"/>
      <c r="V3287" s="49"/>
      <c r="W3287" s="49"/>
      <c r="X3287" s="49"/>
      <c r="Y3287" s="49"/>
      <c r="Z3287" s="49"/>
    </row>
    <row r="3288" spans="1:26" ht="15" outlineLevel="1">
      <c r="A3288" s="126">
        <f t="shared" si="150"/>
        <v>3153</v>
      </c>
      <c r="B3288" s="326" t="s">
        <v>6511</v>
      </c>
      <c r="C3288" s="294" t="s">
        <v>20</v>
      </c>
      <c r="D3288" s="294">
        <v>48</v>
      </c>
      <c r="E3288" s="294">
        <v>48</v>
      </c>
      <c r="F3288" s="294"/>
      <c r="G3288" s="294"/>
      <c r="H3288" s="111"/>
      <c r="I3288" s="576"/>
      <c r="J3288" s="576"/>
      <c r="K3288" s="576"/>
      <c r="L3288" s="49"/>
      <c r="M3288" s="49"/>
      <c r="N3288" s="49"/>
      <c r="O3288" s="49"/>
      <c r="P3288" s="49"/>
      <c r="Q3288" s="49"/>
      <c r="R3288" s="49"/>
      <c r="S3288" s="49"/>
      <c r="T3288" s="49"/>
      <c r="U3288" s="49"/>
      <c r="V3288" s="49"/>
      <c r="W3288" s="49"/>
      <c r="X3288" s="49"/>
      <c r="Y3288" s="49"/>
      <c r="Z3288" s="49"/>
    </row>
    <row r="3289" spans="1:26" ht="15" outlineLevel="1">
      <c r="A3289" s="126">
        <f t="shared" si="150"/>
        <v>3154</v>
      </c>
      <c r="B3289" s="326" t="s">
        <v>6512</v>
      </c>
      <c r="C3289" s="294" t="s">
        <v>20</v>
      </c>
      <c r="D3289" s="294">
        <v>51</v>
      </c>
      <c r="E3289" s="294">
        <v>51</v>
      </c>
      <c r="F3289" s="294"/>
      <c r="G3289" s="294"/>
      <c r="H3289" s="111"/>
      <c r="I3289" s="576"/>
      <c r="J3289" s="576"/>
      <c r="K3289" s="576"/>
      <c r="L3289" s="49"/>
      <c r="M3289" s="49"/>
      <c r="N3289" s="49"/>
      <c r="O3289" s="49"/>
      <c r="P3289" s="49"/>
      <c r="Q3289" s="49"/>
      <c r="R3289" s="49"/>
      <c r="S3289" s="49"/>
      <c r="T3289" s="49"/>
      <c r="U3289" s="49"/>
      <c r="V3289" s="49"/>
      <c r="W3289" s="49"/>
      <c r="X3289" s="49"/>
      <c r="Y3289" s="49"/>
      <c r="Z3289" s="49"/>
    </row>
    <row r="3290" spans="1:26" ht="15" outlineLevel="1">
      <c r="A3290" s="126">
        <f t="shared" si="150"/>
        <v>3155</v>
      </c>
      <c r="B3290" s="326" t="s">
        <v>6513</v>
      </c>
      <c r="C3290" s="294" t="s">
        <v>20</v>
      </c>
      <c r="D3290" s="294">
        <v>50</v>
      </c>
      <c r="E3290" s="294">
        <v>50</v>
      </c>
      <c r="F3290" s="294"/>
      <c r="G3290" s="294"/>
      <c r="H3290" s="111"/>
      <c r="I3290" s="576"/>
      <c r="J3290" s="576"/>
      <c r="K3290" s="576"/>
      <c r="L3290" s="49"/>
      <c r="M3290" s="49"/>
      <c r="N3290" s="49"/>
      <c r="O3290" s="49"/>
      <c r="P3290" s="49"/>
      <c r="Q3290" s="49"/>
      <c r="R3290" s="49"/>
      <c r="S3290" s="49"/>
      <c r="T3290" s="49"/>
      <c r="U3290" s="49"/>
      <c r="V3290" s="49"/>
      <c r="W3290" s="49"/>
      <c r="X3290" s="49"/>
      <c r="Y3290" s="49"/>
      <c r="Z3290" s="49"/>
    </row>
    <row r="3291" spans="1:26" ht="15" outlineLevel="1">
      <c r="A3291" s="126">
        <f t="shared" ref="A3291:A3323" si="151">A3290+1</f>
        <v>3156</v>
      </c>
      <c r="B3291" s="326" t="s">
        <v>6514</v>
      </c>
      <c r="C3291" s="294" t="s">
        <v>20</v>
      </c>
      <c r="D3291" s="294">
        <v>45</v>
      </c>
      <c r="E3291" s="294">
        <v>45</v>
      </c>
      <c r="F3291" s="294"/>
      <c r="G3291" s="294"/>
      <c r="H3291" s="111"/>
      <c r="I3291" s="576"/>
      <c r="J3291" s="576"/>
      <c r="K3291" s="576"/>
      <c r="L3291" s="49"/>
      <c r="M3291" s="49"/>
      <c r="N3291" s="49"/>
      <c r="O3291" s="49"/>
      <c r="P3291" s="49"/>
      <c r="Q3291" s="49"/>
      <c r="R3291" s="49"/>
      <c r="S3291" s="49"/>
      <c r="T3291" s="49"/>
      <c r="U3291" s="49"/>
      <c r="V3291" s="49"/>
      <c r="W3291" s="49"/>
      <c r="X3291" s="49"/>
      <c r="Y3291" s="49"/>
      <c r="Z3291" s="49"/>
    </row>
    <row r="3292" spans="1:26" ht="15" outlineLevel="1">
      <c r="A3292" s="126">
        <f t="shared" si="151"/>
        <v>3157</v>
      </c>
      <c r="B3292" s="326" t="s">
        <v>6515</v>
      </c>
      <c r="C3292" s="294" t="s">
        <v>20</v>
      </c>
      <c r="D3292" s="294">
        <v>3</v>
      </c>
      <c r="E3292" s="294">
        <v>3</v>
      </c>
      <c r="F3292" s="294"/>
      <c r="G3292" s="294"/>
      <c r="H3292" s="111"/>
      <c r="I3292" s="576"/>
      <c r="J3292" s="576"/>
      <c r="K3292" s="576"/>
      <c r="L3292" s="49"/>
      <c r="M3292" s="49"/>
      <c r="N3292" s="49"/>
      <c r="O3292" s="49"/>
      <c r="P3292" s="49"/>
      <c r="Q3292" s="49"/>
      <c r="R3292" s="49"/>
      <c r="S3292" s="49"/>
      <c r="T3292" s="49"/>
      <c r="U3292" s="49"/>
      <c r="V3292" s="49"/>
      <c r="W3292" s="49"/>
      <c r="X3292" s="49"/>
      <c r="Y3292" s="49"/>
      <c r="Z3292" s="49"/>
    </row>
    <row r="3293" spans="1:26" ht="15" outlineLevel="1">
      <c r="A3293" s="126">
        <f t="shared" si="151"/>
        <v>3158</v>
      </c>
      <c r="B3293" s="326" t="s">
        <v>6516</v>
      </c>
      <c r="C3293" s="294" t="s">
        <v>20</v>
      </c>
      <c r="D3293" s="294">
        <v>2000</v>
      </c>
      <c r="E3293" s="294">
        <v>2000</v>
      </c>
      <c r="F3293" s="294"/>
      <c r="G3293" s="294"/>
      <c r="H3293" s="111"/>
      <c r="I3293" s="576"/>
      <c r="J3293" s="576"/>
      <c r="K3293" s="576"/>
      <c r="L3293" s="49"/>
      <c r="M3293" s="49"/>
      <c r="N3293" s="49"/>
      <c r="O3293" s="49"/>
      <c r="P3293" s="49"/>
      <c r="Q3293" s="49"/>
      <c r="R3293" s="49"/>
      <c r="S3293" s="49"/>
      <c r="T3293" s="49"/>
      <c r="U3293" s="49"/>
      <c r="V3293" s="49"/>
      <c r="W3293" s="49"/>
      <c r="X3293" s="49"/>
      <c r="Y3293" s="49"/>
      <c r="Z3293" s="49"/>
    </row>
    <row r="3294" spans="1:26" ht="15" outlineLevel="1">
      <c r="A3294" s="126">
        <f t="shared" si="151"/>
        <v>3159</v>
      </c>
      <c r="B3294" s="326" t="s">
        <v>6517</v>
      </c>
      <c r="C3294" s="294" t="s">
        <v>126</v>
      </c>
      <c r="D3294" s="294">
        <v>2</v>
      </c>
      <c r="E3294" s="294">
        <v>2</v>
      </c>
      <c r="F3294" s="294"/>
      <c r="G3294" s="294"/>
      <c r="H3294" s="111"/>
      <c r="I3294" s="576"/>
      <c r="J3294" s="576"/>
      <c r="K3294" s="576"/>
      <c r="L3294" s="49"/>
      <c r="M3294" s="49"/>
      <c r="N3294" s="49"/>
      <c r="O3294" s="49"/>
      <c r="P3294" s="49"/>
      <c r="Q3294" s="49"/>
      <c r="R3294" s="49"/>
      <c r="S3294" s="49"/>
      <c r="T3294" s="49"/>
      <c r="U3294" s="49"/>
      <c r="V3294" s="49"/>
      <c r="W3294" s="49"/>
      <c r="X3294" s="49"/>
      <c r="Y3294" s="49"/>
      <c r="Z3294" s="49"/>
    </row>
    <row r="3295" spans="1:26" ht="15" outlineLevel="1">
      <c r="A3295" s="126">
        <f t="shared" si="151"/>
        <v>3160</v>
      </c>
      <c r="B3295" s="326" t="s">
        <v>6518</v>
      </c>
      <c r="C3295" s="294" t="s">
        <v>126</v>
      </c>
      <c r="D3295" s="294">
        <v>1</v>
      </c>
      <c r="E3295" s="294">
        <v>1</v>
      </c>
      <c r="F3295" s="294"/>
      <c r="G3295" s="294"/>
      <c r="H3295" s="111"/>
      <c r="I3295" s="576"/>
      <c r="J3295" s="576"/>
      <c r="K3295" s="576"/>
      <c r="L3295" s="49"/>
      <c r="M3295" s="49"/>
      <c r="N3295" s="49"/>
      <c r="O3295" s="49"/>
      <c r="P3295" s="49"/>
      <c r="Q3295" s="49"/>
      <c r="R3295" s="49"/>
      <c r="S3295" s="49"/>
      <c r="T3295" s="49"/>
      <c r="U3295" s="49"/>
      <c r="V3295" s="49"/>
      <c r="W3295" s="49"/>
      <c r="X3295" s="49"/>
      <c r="Y3295" s="49"/>
      <c r="Z3295" s="49"/>
    </row>
    <row r="3296" spans="1:26" ht="15" outlineLevel="1">
      <c r="A3296" s="126">
        <f t="shared" si="151"/>
        <v>3161</v>
      </c>
      <c r="B3296" s="326" t="s">
        <v>6519</v>
      </c>
      <c r="C3296" s="294" t="s">
        <v>20</v>
      </c>
      <c r="D3296" s="294">
        <v>50</v>
      </c>
      <c r="E3296" s="294">
        <v>50</v>
      </c>
      <c r="F3296" s="294"/>
      <c r="G3296" s="294"/>
      <c r="H3296" s="111"/>
      <c r="I3296" s="576"/>
      <c r="J3296" s="576"/>
      <c r="K3296" s="576"/>
      <c r="L3296" s="49"/>
      <c r="M3296" s="49"/>
      <c r="N3296" s="49"/>
      <c r="O3296" s="49"/>
      <c r="P3296" s="49"/>
      <c r="Q3296" s="49"/>
      <c r="R3296" s="49"/>
      <c r="S3296" s="49"/>
      <c r="T3296" s="49"/>
      <c r="U3296" s="49"/>
      <c r="V3296" s="49"/>
      <c r="W3296" s="49"/>
      <c r="X3296" s="49"/>
      <c r="Y3296" s="49"/>
      <c r="Z3296" s="49"/>
    </row>
    <row r="3297" spans="1:26" ht="15" outlineLevel="1">
      <c r="A3297" s="126">
        <f t="shared" si="151"/>
        <v>3162</v>
      </c>
      <c r="B3297" s="326" t="s">
        <v>6520</v>
      </c>
      <c r="C3297" s="294" t="s">
        <v>126</v>
      </c>
      <c r="D3297" s="294">
        <v>1</v>
      </c>
      <c r="E3297" s="294">
        <v>1</v>
      </c>
      <c r="F3297" s="294"/>
      <c r="G3297" s="294"/>
      <c r="H3297" s="111"/>
      <c r="I3297" s="576"/>
      <c r="J3297" s="576"/>
      <c r="K3297" s="576"/>
      <c r="L3297" s="49"/>
      <c r="M3297" s="49"/>
      <c r="N3297" s="49"/>
      <c r="O3297" s="49"/>
      <c r="P3297" s="49"/>
      <c r="Q3297" s="49"/>
      <c r="R3297" s="49"/>
      <c r="S3297" s="49"/>
      <c r="T3297" s="49"/>
      <c r="U3297" s="49"/>
      <c r="V3297" s="49"/>
      <c r="W3297" s="49"/>
      <c r="X3297" s="49"/>
      <c r="Y3297" s="49"/>
      <c r="Z3297" s="49"/>
    </row>
    <row r="3298" spans="1:26" ht="15" outlineLevel="1">
      <c r="A3298" s="126">
        <f t="shared" si="151"/>
        <v>3163</v>
      </c>
      <c r="B3298" s="326" t="s">
        <v>6521</v>
      </c>
      <c r="C3298" s="294" t="s">
        <v>262</v>
      </c>
      <c r="D3298" s="294">
        <v>576</v>
      </c>
      <c r="E3298" s="294">
        <v>576</v>
      </c>
      <c r="F3298" s="294"/>
      <c r="G3298" s="294"/>
      <c r="H3298" s="111"/>
      <c r="I3298" s="576"/>
      <c r="J3298" s="576"/>
      <c r="K3298" s="576"/>
      <c r="L3298" s="49"/>
      <c r="M3298" s="49"/>
      <c r="N3298" s="49"/>
      <c r="O3298" s="49"/>
      <c r="P3298" s="49"/>
      <c r="Q3298" s="49"/>
      <c r="R3298" s="49"/>
      <c r="S3298" s="49"/>
      <c r="T3298" s="49"/>
      <c r="U3298" s="49"/>
      <c r="V3298" s="49"/>
      <c r="W3298" s="49"/>
      <c r="X3298" s="49"/>
      <c r="Y3298" s="49"/>
      <c r="Z3298" s="49"/>
    </row>
    <row r="3299" spans="1:26" ht="15" outlineLevel="1">
      <c r="A3299" s="126">
        <f t="shared" si="151"/>
        <v>3164</v>
      </c>
      <c r="B3299" s="326" t="s">
        <v>6522</v>
      </c>
      <c r="C3299" s="294" t="s">
        <v>61</v>
      </c>
      <c r="D3299" s="294">
        <v>100</v>
      </c>
      <c r="E3299" s="294">
        <v>100</v>
      </c>
      <c r="F3299" s="294"/>
      <c r="G3299" s="294"/>
      <c r="H3299" s="111"/>
      <c r="I3299" s="576"/>
      <c r="J3299" s="576"/>
      <c r="K3299" s="576"/>
      <c r="L3299" s="49"/>
      <c r="M3299" s="49"/>
      <c r="N3299" s="49"/>
      <c r="O3299" s="49"/>
      <c r="P3299" s="49"/>
      <c r="Q3299" s="49"/>
      <c r="R3299" s="49"/>
      <c r="S3299" s="49"/>
      <c r="T3299" s="49"/>
      <c r="U3299" s="49"/>
      <c r="V3299" s="49"/>
      <c r="W3299" s="49"/>
      <c r="X3299" s="49"/>
      <c r="Y3299" s="49"/>
      <c r="Z3299" s="49"/>
    </row>
    <row r="3300" spans="1:26" ht="15" outlineLevel="1">
      <c r="A3300" s="126">
        <f t="shared" si="151"/>
        <v>3165</v>
      </c>
      <c r="B3300" s="326" t="s">
        <v>6523</v>
      </c>
      <c r="C3300" s="294" t="s">
        <v>20</v>
      </c>
      <c r="D3300" s="294">
        <v>100</v>
      </c>
      <c r="E3300" s="294">
        <v>100</v>
      </c>
      <c r="F3300" s="294"/>
      <c r="G3300" s="294"/>
      <c r="H3300" s="111"/>
      <c r="I3300" s="576"/>
      <c r="J3300" s="576"/>
      <c r="K3300" s="576"/>
      <c r="L3300" s="49"/>
      <c r="M3300" s="49"/>
      <c r="N3300" s="49"/>
      <c r="O3300" s="49"/>
      <c r="P3300" s="49"/>
      <c r="Q3300" s="49"/>
      <c r="R3300" s="49"/>
      <c r="S3300" s="49"/>
      <c r="T3300" s="49"/>
      <c r="U3300" s="49"/>
      <c r="V3300" s="49"/>
      <c r="W3300" s="49"/>
      <c r="X3300" s="49"/>
      <c r="Y3300" s="49"/>
      <c r="Z3300" s="49"/>
    </row>
    <row r="3301" spans="1:26" ht="15" outlineLevel="1">
      <c r="A3301" s="126">
        <f t="shared" si="151"/>
        <v>3166</v>
      </c>
      <c r="B3301" s="326" t="s">
        <v>6524</v>
      </c>
      <c r="C3301" s="294" t="s">
        <v>61</v>
      </c>
      <c r="D3301" s="294">
        <v>410</v>
      </c>
      <c r="E3301" s="294">
        <v>410</v>
      </c>
      <c r="F3301" s="294"/>
      <c r="G3301" s="294"/>
      <c r="H3301" s="111"/>
      <c r="I3301" s="576"/>
      <c r="J3301" s="576"/>
      <c r="K3301" s="576"/>
      <c r="L3301" s="49"/>
      <c r="M3301" s="49"/>
      <c r="N3301" s="49"/>
      <c r="O3301" s="49"/>
      <c r="P3301" s="49"/>
      <c r="Q3301" s="49"/>
      <c r="R3301" s="49"/>
      <c r="S3301" s="49"/>
      <c r="T3301" s="49"/>
      <c r="U3301" s="49"/>
      <c r="V3301" s="49"/>
      <c r="W3301" s="49"/>
      <c r="X3301" s="49"/>
      <c r="Y3301" s="49"/>
      <c r="Z3301" s="49"/>
    </row>
    <row r="3302" spans="1:26" ht="15" outlineLevel="1">
      <c r="A3302" s="126">
        <f t="shared" si="151"/>
        <v>3167</v>
      </c>
      <c r="B3302" s="326" t="s">
        <v>6525</v>
      </c>
      <c r="C3302" s="294" t="s">
        <v>20</v>
      </c>
      <c r="D3302" s="294">
        <v>30</v>
      </c>
      <c r="E3302" s="294">
        <v>30</v>
      </c>
      <c r="F3302" s="294"/>
      <c r="G3302" s="294"/>
      <c r="H3302" s="111"/>
      <c r="I3302" s="576"/>
      <c r="J3302" s="576"/>
      <c r="K3302" s="576"/>
      <c r="L3302" s="49"/>
      <c r="M3302" s="49"/>
      <c r="N3302" s="49"/>
      <c r="O3302" s="49"/>
      <c r="P3302" s="49"/>
      <c r="Q3302" s="49"/>
      <c r="R3302" s="49"/>
      <c r="S3302" s="49"/>
      <c r="T3302" s="49"/>
      <c r="U3302" s="49"/>
      <c r="V3302" s="49"/>
      <c r="W3302" s="49"/>
      <c r="X3302" s="49"/>
      <c r="Y3302" s="49"/>
      <c r="Z3302" s="49"/>
    </row>
    <row r="3303" spans="1:26" ht="15" outlineLevel="1">
      <c r="A3303" s="126">
        <f t="shared" si="151"/>
        <v>3168</v>
      </c>
      <c r="B3303" s="326" t="s">
        <v>6526</v>
      </c>
      <c r="C3303" s="294" t="s">
        <v>20</v>
      </c>
      <c r="D3303" s="294">
        <v>20</v>
      </c>
      <c r="E3303" s="294">
        <v>20</v>
      </c>
      <c r="F3303" s="294"/>
      <c r="G3303" s="294"/>
      <c r="H3303" s="111"/>
      <c r="I3303" s="576"/>
      <c r="J3303" s="576"/>
      <c r="K3303" s="576"/>
      <c r="L3303" s="49"/>
      <c r="M3303" s="49"/>
      <c r="N3303" s="49"/>
      <c r="O3303" s="49"/>
      <c r="P3303" s="49"/>
      <c r="Q3303" s="49"/>
      <c r="R3303" s="49"/>
      <c r="S3303" s="49"/>
      <c r="T3303" s="49"/>
      <c r="U3303" s="49"/>
      <c r="V3303" s="49"/>
      <c r="W3303" s="49"/>
      <c r="X3303" s="49"/>
      <c r="Y3303" s="49"/>
      <c r="Z3303" s="49"/>
    </row>
    <row r="3304" spans="1:26" ht="15" outlineLevel="1">
      <c r="A3304" s="126">
        <f t="shared" si="151"/>
        <v>3169</v>
      </c>
      <c r="B3304" s="326" t="s">
        <v>6527</v>
      </c>
      <c r="C3304" s="294" t="s">
        <v>20</v>
      </c>
      <c r="D3304" s="294">
        <v>50</v>
      </c>
      <c r="E3304" s="294">
        <v>50</v>
      </c>
      <c r="F3304" s="294"/>
      <c r="G3304" s="294"/>
      <c r="H3304" s="111"/>
      <c r="I3304" s="576"/>
      <c r="J3304" s="576"/>
      <c r="K3304" s="576"/>
      <c r="L3304" s="49"/>
      <c r="M3304" s="49"/>
      <c r="N3304" s="49"/>
      <c r="O3304" s="49"/>
      <c r="P3304" s="49"/>
      <c r="Q3304" s="49"/>
      <c r="R3304" s="49"/>
      <c r="S3304" s="49"/>
      <c r="T3304" s="49"/>
      <c r="U3304" s="49"/>
      <c r="V3304" s="49"/>
      <c r="W3304" s="49"/>
      <c r="X3304" s="49"/>
      <c r="Y3304" s="49"/>
      <c r="Z3304" s="49"/>
    </row>
    <row r="3305" spans="1:26" ht="15" outlineLevel="1">
      <c r="A3305" s="126">
        <f t="shared" si="151"/>
        <v>3170</v>
      </c>
      <c r="B3305" s="326" t="s">
        <v>6528</v>
      </c>
      <c r="C3305" s="294" t="s">
        <v>126</v>
      </c>
      <c r="D3305" s="294">
        <v>150</v>
      </c>
      <c r="E3305" s="294">
        <v>150</v>
      </c>
      <c r="F3305" s="294"/>
      <c r="G3305" s="294"/>
      <c r="H3305" s="111"/>
      <c r="I3305" s="576"/>
      <c r="J3305" s="576"/>
      <c r="K3305" s="576"/>
      <c r="L3305" s="49"/>
      <c r="M3305" s="49"/>
      <c r="N3305" s="49"/>
      <c r="O3305" s="49"/>
      <c r="P3305" s="49"/>
      <c r="Q3305" s="49"/>
      <c r="R3305" s="49"/>
      <c r="S3305" s="49"/>
      <c r="T3305" s="49"/>
      <c r="U3305" s="49"/>
      <c r="V3305" s="49"/>
      <c r="W3305" s="49"/>
      <c r="X3305" s="49"/>
      <c r="Y3305" s="49"/>
      <c r="Z3305" s="49"/>
    </row>
    <row r="3306" spans="1:26" ht="15" outlineLevel="1">
      <c r="A3306" s="126">
        <f t="shared" si="151"/>
        <v>3171</v>
      </c>
      <c r="B3306" s="326" t="s">
        <v>6529</v>
      </c>
      <c r="C3306" s="294" t="s">
        <v>126</v>
      </c>
      <c r="D3306" s="294">
        <v>10</v>
      </c>
      <c r="E3306" s="294">
        <v>10</v>
      </c>
      <c r="F3306" s="294"/>
      <c r="G3306" s="294"/>
      <c r="H3306" s="111"/>
      <c r="I3306" s="576"/>
      <c r="J3306" s="576"/>
      <c r="K3306" s="576"/>
      <c r="L3306" s="49"/>
      <c r="M3306" s="49"/>
      <c r="N3306" s="49"/>
      <c r="O3306" s="49"/>
      <c r="P3306" s="49"/>
      <c r="Q3306" s="49"/>
      <c r="R3306" s="49"/>
      <c r="S3306" s="49"/>
      <c r="T3306" s="49"/>
      <c r="U3306" s="49"/>
      <c r="V3306" s="49"/>
      <c r="W3306" s="49"/>
      <c r="X3306" s="49"/>
      <c r="Y3306" s="49"/>
      <c r="Z3306" s="49"/>
    </row>
    <row r="3307" spans="1:26" ht="15" customHeight="1" outlineLevel="1">
      <c r="A3307" s="126">
        <f t="shared" si="151"/>
        <v>3172</v>
      </c>
      <c r="B3307" s="326" t="s">
        <v>6530</v>
      </c>
      <c r="C3307" s="294" t="s">
        <v>20</v>
      </c>
      <c r="D3307" s="294">
        <v>1</v>
      </c>
      <c r="E3307" s="294">
        <v>1</v>
      </c>
      <c r="F3307" s="294"/>
      <c r="G3307" s="294"/>
      <c r="H3307" s="111"/>
      <c r="I3307" s="576" t="s">
        <v>6531</v>
      </c>
      <c r="J3307" s="576" t="s">
        <v>21</v>
      </c>
      <c r="K3307" s="576" t="s">
        <v>5636</v>
      </c>
      <c r="L3307" s="49"/>
      <c r="M3307" s="49"/>
      <c r="N3307" s="49"/>
      <c r="O3307" s="49"/>
      <c r="P3307" s="49"/>
      <c r="Q3307" s="49"/>
      <c r="R3307" s="49"/>
      <c r="S3307" s="49"/>
      <c r="T3307" s="49"/>
      <c r="U3307" s="49"/>
      <c r="V3307" s="49"/>
      <c r="W3307" s="49"/>
      <c r="X3307" s="49"/>
      <c r="Y3307" s="49"/>
      <c r="Z3307" s="49"/>
    </row>
    <row r="3308" spans="1:26" ht="15" outlineLevel="1">
      <c r="A3308" s="126">
        <f t="shared" si="151"/>
        <v>3173</v>
      </c>
      <c r="B3308" s="326" t="s">
        <v>6532</v>
      </c>
      <c r="C3308" s="294" t="s">
        <v>20</v>
      </c>
      <c r="D3308" s="294">
        <v>1</v>
      </c>
      <c r="E3308" s="294">
        <v>1</v>
      </c>
      <c r="F3308" s="294"/>
      <c r="G3308" s="294"/>
      <c r="H3308" s="111"/>
      <c r="I3308" s="576"/>
      <c r="J3308" s="576"/>
      <c r="K3308" s="576"/>
      <c r="L3308" s="49"/>
      <c r="M3308" s="49"/>
      <c r="N3308" s="49"/>
      <c r="O3308" s="49"/>
      <c r="P3308" s="49"/>
      <c r="Q3308" s="49"/>
      <c r="R3308" s="49"/>
      <c r="S3308" s="49"/>
      <c r="T3308" s="49"/>
      <c r="U3308" s="49"/>
      <c r="V3308" s="49"/>
      <c r="W3308" s="49"/>
      <c r="X3308" s="49"/>
      <c r="Y3308" s="49"/>
      <c r="Z3308" s="49"/>
    </row>
    <row r="3309" spans="1:26" ht="15" outlineLevel="1">
      <c r="A3309" s="126">
        <f t="shared" si="151"/>
        <v>3174</v>
      </c>
      <c r="B3309" s="326" t="s">
        <v>6533</v>
      </c>
      <c r="C3309" s="294" t="s">
        <v>126</v>
      </c>
      <c r="D3309" s="294">
        <v>4</v>
      </c>
      <c r="E3309" s="294">
        <v>4</v>
      </c>
      <c r="F3309" s="294"/>
      <c r="G3309" s="294"/>
      <c r="H3309" s="111"/>
      <c r="I3309" s="576"/>
      <c r="J3309" s="576"/>
      <c r="K3309" s="576"/>
      <c r="L3309" s="49"/>
      <c r="M3309" s="49"/>
      <c r="N3309" s="49"/>
      <c r="O3309" s="49"/>
      <c r="P3309" s="49"/>
      <c r="Q3309" s="49"/>
      <c r="R3309" s="49"/>
      <c r="S3309" s="49"/>
      <c r="T3309" s="49"/>
      <c r="U3309" s="49"/>
      <c r="V3309" s="49"/>
      <c r="W3309" s="49"/>
      <c r="X3309" s="49"/>
      <c r="Y3309" s="49"/>
      <c r="Z3309" s="49"/>
    </row>
    <row r="3310" spans="1:26" ht="25.5" outlineLevel="1">
      <c r="A3310" s="126">
        <f t="shared" si="151"/>
        <v>3175</v>
      </c>
      <c r="B3310" s="102" t="s">
        <v>6534</v>
      </c>
      <c r="C3310" s="291" t="s">
        <v>126</v>
      </c>
      <c r="D3310" s="291">
        <v>3</v>
      </c>
      <c r="E3310" s="291">
        <v>3</v>
      </c>
      <c r="F3310" s="294"/>
      <c r="G3310" s="294"/>
      <c r="H3310" s="294"/>
      <c r="I3310" s="576"/>
      <c r="J3310" s="576"/>
      <c r="K3310" s="576"/>
      <c r="L3310" s="308"/>
      <c r="M3310" s="308"/>
      <c r="N3310" s="308"/>
      <c r="O3310" s="308"/>
      <c r="P3310" s="308"/>
      <c r="Q3310" s="308"/>
      <c r="R3310" s="308"/>
      <c r="S3310" s="308"/>
      <c r="T3310" s="308"/>
      <c r="U3310" s="308"/>
      <c r="V3310" s="308"/>
      <c r="W3310" s="308"/>
      <c r="X3310" s="308"/>
      <c r="Y3310" s="308"/>
      <c r="Z3310" s="308"/>
    </row>
    <row r="3311" spans="1:26" ht="15" outlineLevel="1">
      <c r="A3311" s="126">
        <f t="shared" si="151"/>
        <v>3176</v>
      </c>
      <c r="B3311" s="102" t="s">
        <v>6535</v>
      </c>
      <c r="C3311" s="291" t="s">
        <v>205</v>
      </c>
      <c r="D3311" s="291">
        <v>2</v>
      </c>
      <c r="E3311" s="291">
        <v>2</v>
      </c>
      <c r="F3311" s="294"/>
      <c r="G3311" s="294"/>
      <c r="H3311" s="294"/>
      <c r="I3311" s="576"/>
      <c r="J3311" s="576"/>
      <c r="K3311" s="576"/>
      <c r="L3311" s="308"/>
      <c r="M3311" s="308"/>
      <c r="N3311" s="308"/>
      <c r="O3311" s="308"/>
      <c r="P3311" s="308"/>
      <c r="Q3311" s="308"/>
      <c r="R3311" s="308"/>
      <c r="S3311" s="308"/>
      <c r="T3311" s="308"/>
      <c r="U3311" s="308"/>
      <c r="V3311" s="308"/>
      <c r="W3311" s="308"/>
      <c r="X3311" s="308"/>
      <c r="Y3311" s="308"/>
      <c r="Z3311" s="308"/>
    </row>
    <row r="3312" spans="1:26" ht="15" outlineLevel="1">
      <c r="A3312" s="126">
        <f t="shared" si="151"/>
        <v>3177</v>
      </c>
      <c r="B3312" s="102" t="s">
        <v>6536</v>
      </c>
      <c r="C3312" s="291" t="s">
        <v>205</v>
      </c>
      <c r="D3312" s="291">
        <v>3</v>
      </c>
      <c r="E3312" s="291">
        <v>3</v>
      </c>
      <c r="F3312" s="294"/>
      <c r="G3312" s="294"/>
      <c r="H3312" s="294"/>
      <c r="I3312" s="576"/>
      <c r="J3312" s="576"/>
      <c r="K3312" s="576"/>
      <c r="L3312" s="308"/>
      <c r="M3312" s="308"/>
      <c r="N3312" s="308"/>
      <c r="O3312" s="308"/>
      <c r="P3312" s="308"/>
      <c r="Q3312" s="308"/>
      <c r="R3312" s="308"/>
      <c r="S3312" s="308"/>
      <c r="T3312" s="308"/>
      <c r="U3312" s="308"/>
      <c r="V3312" s="308"/>
      <c r="W3312" s="308"/>
      <c r="X3312" s="308"/>
      <c r="Y3312" s="308"/>
      <c r="Z3312" s="308"/>
    </row>
    <row r="3313" spans="1:26" ht="15" outlineLevel="1">
      <c r="A3313" s="126">
        <f t="shared" si="151"/>
        <v>3178</v>
      </c>
      <c r="B3313" s="102" t="s">
        <v>6537</v>
      </c>
      <c r="C3313" s="291" t="s">
        <v>205</v>
      </c>
      <c r="D3313" s="291">
        <v>1</v>
      </c>
      <c r="E3313" s="291">
        <v>1</v>
      </c>
      <c r="F3313" s="294"/>
      <c r="G3313" s="294"/>
      <c r="H3313" s="294"/>
      <c r="I3313" s="576"/>
      <c r="J3313" s="576"/>
      <c r="K3313" s="576"/>
      <c r="L3313" s="308"/>
      <c r="M3313" s="308"/>
      <c r="N3313" s="308"/>
      <c r="O3313" s="308"/>
      <c r="P3313" s="308"/>
      <c r="Q3313" s="308"/>
      <c r="R3313" s="308"/>
      <c r="S3313" s="308"/>
      <c r="T3313" s="308"/>
      <c r="U3313" s="308"/>
      <c r="V3313" s="308"/>
      <c r="W3313" s="308"/>
      <c r="X3313" s="308"/>
      <c r="Y3313" s="308"/>
      <c r="Z3313" s="308"/>
    </row>
    <row r="3314" spans="1:26" ht="15" outlineLevel="1">
      <c r="A3314" s="126">
        <f t="shared" si="151"/>
        <v>3179</v>
      </c>
      <c r="B3314" s="102" t="s">
        <v>6538</v>
      </c>
      <c r="C3314" s="291" t="s">
        <v>205</v>
      </c>
      <c r="D3314" s="291">
        <v>2</v>
      </c>
      <c r="E3314" s="291">
        <v>2</v>
      </c>
      <c r="F3314" s="294"/>
      <c r="G3314" s="294"/>
      <c r="H3314" s="294"/>
      <c r="I3314" s="576"/>
      <c r="J3314" s="576"/>
      <c r="K3314" s="576"/>
      <c r="L3314" s="308"/>
      <c r="M3314" s="308"/>
      <c r="N3314" s="308"/>
      <c r="O3314" s="308"/>
      <c r="P3314" s="308"/>
      <c r="Q3314" s="308"/>
      <c r="R3314" s="308"/>
      <c r="S3314" s="308"/>
      <c r="T3314" s="308"/>
      <c r="U3314" s="308"/>
      <c r="V3314" s="308"/>
      <c r="W3314" s="308"/>
      <c r="X3314" s="308"/>
      <c r="Y3314" s="308"/>
      <c r="Z3314" s="308"/>
    </row>
    <row r="3315" spans="1:26" ht="15" outlineLevel="1">
      <c r="A3315" s="126">
        <f t="shared" si="151"/>
        <v>3180</v>
      </c>
      <c r="B3315" s="102" t="s">
        <v>6539</v>
      </c>
      <c r="C3315" s="291" t="s">
        <v>205</v>
      </c>
      <c r="D3315" s="291">
        <v>1</v>
      </c>
      <c r="E3315" s="291">
        <v>1</v>
      </c>
      <c r="F3315" s="294"/>
      <c r="G3315" s="294"/>
      <c r="H3315" s="294"/>
      <c r="I3315" s="576"/>
      <c r="J3315" s="576"/>
      <c r="K3315" s="576"/>
      <c r="L3315" s="308"/>
      <c r="M3315" s="308"/>
      <c r="N3315" s="308"/>
      <c r="O3315" s="308"/>
      <c r="P3315" s="308"/>
      <c r="Q3315" s="308"/>
      <c r="R3315" s="308"/>
      <c r="S3315" s="308"/>
      <c r="T3315" s="308"/>
      <c r="U3315" s="308"/>
      <c r="V3315" s="308"/>
      <c r="W3315" s="308"/>
      <c r="X3315" s="308"/>
      <c r="Y3315" s="308"/>
      <c r="Z3315" s="308"/>
    </row>
    <row r="3316" spans="1:26" ht="15" outlineLevel="1">
      <c r="A3316" s="126">
        <f t="shared" si="151"/>
        <v>3181</v>
      </c>
      <c r="B3316" s="102" t="s">
        <v>6540</v>
      </c>
      <c r="C3316" s="282" t="s">
        <v>201</v>
      </c>
      <c r="D3316" s="291">
        <v>1</v>
      </c>
      <c r="E3316" s="291">
        <v>1</v>
      </c>
      <c r="F3316" s="294"/>
      <c r="G3316" s="294"/>
      <c r="H3316" s="294"/>
      <c r="I3316" s="576" t="s">
        <v>6541</v>
      </c>
      <c r="J3316" s="576"/>
      <c r="K3316" s="576"/>
      <c r="L3316" s="308"/>
      <c r="M3316" s="308"/>
      <c r="N3316" s="308"/>
      <c r="O3316" s="308"/>
      <c r="P3316" s="308"/>
      <c r="Q3316" s="308"/>
      <c r="R3316" s="308"/>
      <c r="S3316" s="308"/>
      <c r="T3316" s="308"/>
      <c r="U3316" s="308"/>
      <c r="V3316" s="308"/>
      <c r="W3316" s="308"/>
      <c r="X3316" s="308"/>
      <c r="Y3316" s="308"/>
      <c r="Z3316" s="308"/>
    </row>
    <row r="3317" spans="1:26" ht="15" outlineLevel="1">
      <c r="A3317" s="126">
        <f t="shared" si="151"/>
        <v>3182</v>
      </c>
      <c r="B3317" s="102" t="s">
        <v>6542</v>
      </c>
      <c r="C3317" s="282" t="s">
        <v>201</v>
      </c>
      <c r="D3317" s="291">
        <v>2</v>
      </c>
      <c r="E3317" s="291">
        <v>2</v>
      </c>
      <c r="F3317" s="294"/>
      <c r="G3317" s="294"/>
      <c r="H3317" s="294"/>
      <c r="I3317" s="576"/>
      <c r="J3317" s="576"/>
      <c r="K3317" s="576"/>
      <c r="L3317" s="308"/>
      <c r="M3317" s="308"/>
      <c r="N3317" s="308"/>
      <c r="O3317" s="308"/>
      <c r="P3317" s="308"/>
      <c r="Q3317" s="308"/>
      <c r="R3317" s="308"/>
      <c r="S3317" s="308"/>
      <c r="T3317" s="308"/>
      <c r="U3317" s="308"/>
      <c r="V3317" s="308"/>
      <c r="W3317" s="308"/>
      <c r="X3317" s="308"/>
      <c r="Y3317" s="308"/>
      <c r="Z3317" s="308"/>
    </row>
    <row r="3318" spans="1:26" ht="25.5" outlineLevel="1">
      <c r="A3318" s="126">
        <f t="shared" si="151"/>
        <v>3183</v>
      </c>
      <c r="B3318" s="102" t="s">
        <v>6543</v>
      </c>
      <c r="C3318" s="291" t="s">
        <v>205</v>
      </c>
      <c r="D3318" s="291">
        <v>2</v>
      </c>
      <c r="E3318" s="291">
        <v>2</v>
      </c>
      <c r="F3318" s="294"/>
      <c r="G3318" s="294"/>
      <c r="H3318" s="294"/>
      <c r="I3318" s="576"/>
      <c r="J3318" s="576"/>
      <c r="K3318" s="576"/>
      <c r="L3318" s="308"/>
      <c r="M3318" s="308"/>
      <c r="N3318" s="308"/>
      <c r="O3318" s="308"/>
      <c r="P3318" s="308"/>
      <c r="Q3318" s="308"/>
      <c r="R3318" s="308"/>
      <c r="S3318" s="308"/>
      <c r="T3318" s="308"/>
      <c r="U3318" s="308"/>
      <c r="V3318" s="308"/>
      <c r="W3318" s="308"/>
      <c r="X3318" s="308"/>
      <c r="Y3318" s="308"/>
      <c r="Z3318" s="308"/>
    </row>
    <row r="3319" spans="1:26" ht="25.5" outlineLevel="1">
      <c r="A3319" s="126">
        <f t="shared" si="151"/>
        <v>3184</v>
      </c>
      <c r="B3319" s="102" t="s">
        <v>6544</v>
      </c>
      <c r="C3319" s="291" t="s">
        <v>205</v>
      </c>
      <c r="D3319" s="291">
        <v>4</v>
      </c>
      <c r="E3319" s="291">
        <v>4</v>
      </c>
      <c r="F3319" s="294"/>
      <c r="G3319" s="294"/>
      <c r="H3319" s="294"/>
      <c r="I3319" s="576"/>
      <c r="J3319" s="576"/>
      <c r="K3319" s="576"/>
      <c r="L3319" s="308"/>
      <c r="M3319" s="308"/>
      <c r="N3319" s="308"/>
      <c r="O3319" s="308"/>
      <c r="P3319" s="308"/>
      <c r="Q3319" s="308"/>
      <c r="R3319" s="308"/>
      <c r="S3319" s="308"/>
      <c r="T3319" s="308"/>
      <c r="U3319" s="308"/>
      <c r="V3319" s="308"/>
      <c r="W3319" s="308"/>
      <c r="X3319" s="308"/>
      <c r="Y3319" s="308"/>
      <c r="Z3319" s="308"/>
    </row>
    <row r="3320" spans="1:26" ht="15" outlineLevel="1">
      <c r="A3320" s="126">
        <f t="shared" si="151"/>
        <v>3185</v>
      </c>
      <c r="B3320" s="102" t="s">
        <v>6545</v>
      </c>
      <c r="C3320" s="291" t="s">
        <v>205</v>
      </c>
      <c r="D3320" s="291">
        <v>1</v>
      </c>
      <c r="E3320" s="291">
        <v>1</v>
      </c>
      <c r="F3320" s="294"/>
      <c r="G3320" s="294"/>
      <c r="H3320" s="294"/>
      <c r="I3320" s="576"/>
      <c r="J3320" s="576"/>
      <c r="K3320" s="576"/>
      <c r="L3320" s="308"/>
      <c r="M3320" s="308"/>
      <c r="N3320" s="308"/>
      <c r="O3320" s="308"/>
      <c r="P3320" s="308"/>
      <c r="Q3320" s="308"/>
      <c r="R3320" s="308"/>
      <c r="S3320" s="308"/>
      <c r="T3320" s="308"/>
      <c r="U3320" s="308"/>
      <c r="V3320" s="308"/>
      <c r="W3320" s="308"/>
      <c r="X3320" s="308"/>
      <c r="Y3320" s="308"/>
      <c r="Z3320" s="308"/>
    </row>
    <row r="3321" spans="1:26" ht="15" outlineLevel="1">
      <c r="A3321" s="126">
        <f t="shared" si="151"/>
        <v>3186</v>
      </c>
      <c r="B3321" s="102" t="s">
        <v>6546</v>
      </c>
      <c r="C3321" s="291" t="s">
        <v>205</v>
      </c>
      <c r="D3321" s="291">
        <v>1</v>
      </c>
      <c r="E3321" s="291">
        <v>1</v>
      </c>
      <c r="F3321" s="294"/>
      <c r="G3321" s="294"/>
      <c r="H3321" s="294"/>
      <c r="I3321" s="576"/>
      <c r="J3321" s="576"/>
      <c r="K3321" s="576"/>
      <c r="L3321" s="308"/>
      <c r="M3321" s="308"/>
      <c r="N3321" s="308"/>
      <c r="O3321" s="308"/>
      <c r="P3321" s="308"/>
      <c r="Q3321" s="308"/>
      <c r="R3321" s="308"/>
      <c r="S3321" s="308"/>
      <c r="T3321" s="308"/>
      <c r="U3321" s="308"/>
      <c r="V3321" s="308"/>
      <c r="W3321" s="308"/>
      <c r="X3321" s="308"/>
      <c r="Y3321" s="308"/>
      <c r="Z3321" s="308"/>
    </row>
    <row r="3322" spans="1:26" ht="15" outlineLevel="1">
      <c r="A3322" s="126">
        <f t="shared" si="151"/>
        <v>3187</v>
      </c>
      <c r="B3322" s="102" t="s">
        <v>6547</v>
      </c>
      <c r="C3322" s="282" t="s">
        <v>201</v>
      </c>
      <c r="D3322" s="291">
        <v>1</v>
      </c>
      <c r="E3322" s="291">
        <v>1</v>
      </c>
      <c r="F3322" s="294"/>
      <c r="G3322" s="294"/>
      <c r="H3322" s="294"/>
      <c r="I3322" s="576"/>
      <c r="J3322" s="576"/>
      <c r="K3322" s="576"/>
      <c r="L3322" s="308"/>
      <c r="M3322" s="308"/>
      <c r="N3322" s="308"/>
      <c r="O3322" s="308"/>
      <c r="P3322" s="308"/>
      <c r="Q3322" s="308"/>
      <c r="R3322" s="308"/>
      <c r="S3322" s="308"/>
      <c r="T3322" s="308"/>
      <c r="U3322" s="308"/>
      <c r="V3322" s="308"/>
      <c r="W3322" s="308"/>
      <c r="X3322" s="308"/>
      <c r="Y3322" s="308"/>
      <c r="Z3322" s="308"/>
    </row>
    <row r="3323" spans="1:26" ht="15" outlineLevel="1">
      <c r="A3323" s="126">
        <f t="shared" si="151"/>
        <v>3188</v>
      </c>
      <c r="B3323" s="102" t="s">
        <v>6548</v>
      </c>
      <c r="C3323" s="291" t="s">
        <v>205</v>
      </c>
      <c r="D3323" s="291">
        <v>4</v>
      </c>
      <c r="E3323" s="291">
        <v>4</v>
      </c>
      <c r="F3323" s="294"/>
      <c r="G3323" s="294"/>
      <c r="H3323" s="294"/>
      <c r="I3323" s="576"/>
      <c r="J3323" s="576"/>
      <c r="K3323" s="576"/>
      <c r="L3323" s="308"/>
      <c r="M3323" s="308"/>
      <c r="N3323" s="308"/>
      <c r="O3323" s="308"/>
      <c r="P3323" s="308"/>
      <c r="Q3323" s="308"/>
      <c r="R3323" s="308"/>
      <c r="S3323" s="308"/>
      <c r="T3323" s="308"/>
      <c r="U3323" s="308"/>
      <c r="V3323" s="308"/>
      <c r="W3323" s="308"/>
      <c r="X3323" s="308"/>
      <c r="Y3323" s="308"/>
      <c r="Z3323" s="308"/>
    </row>
    <row r="3324" spans="1:26" ht="18.75" customHeight="1" outlineLevel="1">
      <c r="A3324" s="438"/>
      <c r="B3324" s="763" t="s">
        <v>6549</v>
      </c>
      <c r="C3324" s="621"/>
      <c r="D3324" s="621"/>
      <c r="E3324" s="621"/>
      <c r="F3324" s="621"/>
      <c r="G3324" s="621"/>
      <c r="H3324" s="621"/>
      <c r="I3324" s="621"/>
      <c r="J3324" s="621"/>
      <c r="K3324" s="621"/>
      <c r="L3324" s="49"/>
      <c r="M3324" s="49"/>
      <c r="N3324" s="49"/>
      <c r="O3324" s="49"/>
      <c r="P3324" s="49"/>
      <c r="Q3324" s="49"/>
      <c r="R3324" s="49"/>
      <c r="S3324" s="49"/>
      <c r="T3324" s="49"/>
      <c r="U3324" s="49"/>
      <c r="V3324" s="49"/>
      <c r="W3324" s="49"/>
      <c r="X3324" s="49"/>
      <c r="Y3324" s="49"/>
      <c r="Z3324" s="49"/>
    </row>
    <row r="3325" spans="1:26" outlineLevel="1">
      <c r="A3325" s="111">
        <f>A3323+1</f>
        <v>3189</v>
      </c>
      <c r="B3325" s="326" t="s">
        <v>6550</v>
      </c>
      <c r="C3325" s="294" t="s">
        <v>126</v>
      </c>
      <c r="D3325" s="294">
        <v>500</v>
      </c>
      <c r="E3325" s="294">
        <v>125</v>
      </c>
      <c r="F3325" s="294">
        <v>125</v>
      </c>
      <c r="G3325" s="294">
        <v>125</v>
      </c>
      <c r="H3325" s="111">
        <v>125</v>
      </c>
      <c r="I3325" s="576" t="s">
        <v>4346</v>
      </c>
      <c r="J3325" s="576" t="s">
        <v>21</v>
      </c>
      <c r="K3325" s="576" t="s">
        <v>22</v>
      </c>
      <c r="L3325" s="49"/>
      <c r="M3325" s="49"/>
      <c r="N3325" s="49"/>
      <c r="O3325" s="49"/>
      <c r="P3325" s="49"/>
      <c r="Q3325" s="49"/>
      <c r="R3325" s="49"/>
      <c r="S3325" s="49"/>
      <c r="T3325" s="49"/>
      <c r="U3325" s="49"/>
      <c r="V3325" s="49"/>
      <c r="W3325" s="49"/>
      <c r="X3325" s="49"/>
      <c r="Y3325" s="49"/>
      <c r="Z3325" s="49"/>
    </row>
    <row r="3326" spans="1:26" ht="38.25" outlineLevel="1">
      <c r="A3326" s="111">
        <f t="shared" ref="A3326:A3333" si="152">A3325+1</f>
        <v>3190</v>
      </c>
      <c r="B3326" s="176" t="s">
        <v>6551</v>
      </c>
      <c r="C3326" s="294" t="s">
        <v>6062</v>
      </c>
      <c r="D3326" s="294">
        <v>400</v>
      </c>
      <c r="E3326" s="294">
        <v>100</v>
      </c>
      <c r="F3326" s="294">
        <v>100</v>
      </c>
      <c r="G3326" s="294">
        <v>100</v>
      </c>
      <c r="H3326" s="111">
        <v>100</v>
      </c>
      <c r="I3326" s="576"/>
      <c r="J3326" s="576"/>
      <c r="K3326" s="576"/>
      <c r="L3326" s="49"/>
      <c r="M3326" s="49"/>
      <c r="N3326" s="49"/>
      <c r="O3326" s="49"/>
      <c r="P3326" s="49"/>
      <c r="Q3326" s="49"/>
      <c r="R3326" s="49"/>
      <c r="S3326" s="49"/>
      <c r="T3326" s="49"/>
      <c r="U3326" s="49"/>
      <c r="V3326" s="49"/>
      <c r="W3326" s="49"/>
      <c r="X3326" s="49"/>
      <c r="Y3326" s="49"/>
      <c r="Z3326" s="49"/>
    </row>
    <row r="3327" spans="1:26" ht="38.25" outlineLevel="1">
      <c r="A3327" s="111">
        <f t="shared" si="152"/>
        <v>3191</v>
      </c>
      <c r="B3327" s="176" t="s">
        <v>6552</v>
      </c>
      <c r="C3327" s="294" t="s">
        <v>6062</v>
      </c>
      <c r="D3327" s="294">
        <v>50</v>
      </c>
      <c r="E3327" s="294">
        <v>20</v>
      </c>
      <c r="F3327" s="294">
        <v>10</v>
      </c>
      <c r="G3327" s="294">
        <v>10</v>
      </c>
      <c r="H3327" s="111">
        <v>10</v>
      </c>
      <c r="I3327" s="576"/>
      <c r="J3327" s="576"/>
      <c r="K3327" s="576"/>
      <c r="L3327" s="49"/>
      <c r="M3327" s="49"/>
      <c r="N3327" s="49"/>
      <c r="O3327" s="49"/>
      <c r="P3327" s="49"/>
      <c r="Q3327" s="49"/>
      <c r="R3327" s="49"/>
      <c r="S3327" s="49"/>
      <c r="T3327" s="49"/>
      <c r="U3327" s="49"/>
      <c r="V3327" s="49"/>
      <c r="W3327" s="49"/>
      <c r="X3327" s="49"/>
      <c r="Y3327" s="49"/>
      <c r="Z3327" s="49"/>
    </row>
    <row r="3328" spans="1:26" outlineLevel="1">
      <c r="A3328" s="111">
        <f t="shared" si="152"/>
        <v>3192</v>
      </c>
      <c r="B3328" s="326" t="s">
        <v>6553</v>
      </c>
      <c r="C3328" s="294" t="s">
        <v>6062</v>
      </c>
      <c r="D3328" s="294">
        <v>2</v>
      </c>
      <c r="E3328" s="294">
        <v>1</v>
      </c>
      <c r="F3328" s="294"/>
      <c r="G3328" s="294">
        <v>1</v>
      </c>
      <c r="H3328" s="111"/>
      <c r="I3328" s="576"/>
      <c r="J3328" s="576"/>
      <c r="K3328" s="576"/>
      <c r="L3328" s="49"/>
      <c r="M3328" s="49"/>
      <c r="N3328" s="49"/>
      <c r="O3328" s="49"/>
      <c r="P3328" s="49"/>
      <c r="Q3328" s="49"/>
      <c r="R3328" s="49"/>
      <c r="S3328" s="49"/>
      <c r="T3328" s="49"/>
      <c r="U3328" s="49"/>
      <c r="V3328" s="49"/>
      <c r="W3328" s="49"/>
      <c r="X3328" s="49"/>
      <c r="Y3328" s="49"/>
      <c r="Z3328" s="49"/>
    </row>
    <row r="3329" spans="1:26" outlineLevel="1">
      <c r="A3329" s="111">
        <f t="shared" si="152"/>
        <v>3193</v>
      </c>
      <c r="B3329" s="326" t="s">
        <v>6554</v>
      </c>
      <c r="C3329" s="294" t="s">
        <v>126</v>
      </c>
      <c r="D3329" s="294">
        <v>25</v>
      </c>
      <c r="E3329" s="294">
        <v>25</v>
      </c>
      <c r="F3329" s="294"/>
      <c r="G3329" s="294"/>
      <c r="H3329" s="111"/>
      <c r="I3329" s="576"/>
      <c r="J3329" s="576"/>
      <c r="K3329" s="576"/>
      <c r="L3329" s="49"/>
      <c r="M3329" s="49"/>
      <c r="N3329" s="49"/>
      <c r="O3329" s="49"/>
      <c r="P3329" s="49"/>
      <c r="Q3329" s="49"/>
      <c r="R3329" s="49"/>
      <c r="S3329" s="49"/>
      <c r="T3329" s="49"/>
      <c r="U3329" s="49"/>
      <c r="V3329" s="49"/>
      <c r="W3329" s="49"/>
      <c r="X3329" s="49"/>
      <c r="Y3329" s="49"/>
      <c r="Z3329" s="49"/>
    </row>
    <row r="3330" spans="1:26" outlineLevel="1">
      <c r="A3330" s="111">
        <f t="shared" si="152"/>
        <v>3194</v>
      </c>
      <c r="B3330" s="176" t="s">
        <v>6554</v>
      </c>
      <c r="C3330" s="294" t="s">
        <v>126</v>
      </c>
      <c r="D3330" s="294">
        <v>15</v>
      </c>
      <c r="E3330" s="294">
        <v>15</v>
      </c>
      <c r="F3330" s="294"/>
      <c r="G3330" s="294"/>
      <c r="H3330" s="111"/>
      <c r="I3330" s="576"/>
      <c r="J3330" s="576"/>
      <c r="K3330" s="576"/>
      <c r="L3330" s="49"/>
      <c r="M3330" s="49"/>
      <c r="N3330" s="49"/>
      <c r="O3330" s="49"/>
      <c r="P3330" s="49"/>
      <c r="Q3330" s="49"/>
      <c r="R3330" s="49"/>
      <c r="S3330" s="49"/>
      <c r="T3330" s="49"/>
      <c r="U3330" s="49"/>
      <c r="V3330" s="49"/>
      <c r="W3330" s="49"/>
      <c r="X3330" s="49"/>
      <c r="Y3330" s="49"/>
      <c r="Z3330" s="49"/>
    </row>
    <row r="3331" spans="1:26" outlineLevel="1">
      <c r="A3331" s="111">
        <f t="shared" si="152"/>
        <v>3195</v>
      </c>
      <c r="B3331" s="176" t="s">
        <v>6555</v>
      </c>
      <c r="C3331" s="294" t="s">
        <v>126</v>
      </c>
      <c r="D3331" s="294">
        <v>60</v>
      </c>
      <c r="E3331" s="294">
        <v>60</v>
      </c>
      <c r="F3331" s="294"/>
      <c r="G3331" s="294"/>
      <c r="H3331" s="111"/>
      <c r="I3331" s="576"/>
      <c r="J3331" s="576"/>
      <c r="K3331" s="576"/>
      <c r="L3331" s="49"/>
      <c r="M3331" s="49"/>
      <c r="N3331" s="49"/>
      <c r="O3331" s="49"/>
      <c r="P3331" s="49"/>
      <c r="Q3331" s="49"/>
      <c r="R3331" s="49"/>
      <c r="S3331" s="49"/>
      <c r="T3331" s="49"/>
      <c r="U3331" s="49"/>
      <c r="V3331" s="49"/>
      <c r="W3331" s="49"/>
      <c r="X3331" s="49"/>
      <c r="Y3331" s="49"/>
      <c r="Z3331" s="49"/>
    </row>
    <row r="3332" spans="1:26" outlineLevel="1">
      <c r="A3332" s="111">
        <f t="shared" si="152"/>
        <v>3196</v>
      </c>
      <c r="B3332" s="176" t="s">
        <v>6556</v>
      </c>
      <c r="C3332" s="294" t="s">
        <v>6062</v>
      </c>
      <c r="D3332" s="294">
        <v>2</v>
      </c>
      <c r="E3332" s="294">
        <v>1</v>
      </c>
      <c r="F3332" s="294"/>
      <c r="G3332" s="294">
        <v>1</v>
      </c>
      <c r="H3332" s="111"/>
      <c r="I3332" s="576"/>
      <c r="J3332" s="576"/>
      <c r="K3332" s="576"/>
      <c r="L3332" s="49"/>
      <c r="M3332" s="49"/>
      <c r="N3332" s="49"/>
      <c r="O3332" s="49"/>
      <c r="P3332" s="49"/>
      <c r="Q3332" s="49"/>
      <c r="R3332" s="49"/>
      <c r="S3332" s="49"/>
      <c r="T3332" s="49"/>
      <c r="U3332" s="49"/>
      <c r="V3332" s="49"/>
      <c r="W3332" s="49"/>
      <c r="X3332" s="49"/>
      <c r="Y3332" s="49"/>
      <c r="Z3332" s="49"/>
    </row>
    <row r="3333" spans="1:26" ht="25.5" outlineLevel="1">
      <c r="A3333" s="111">
        <f t="shared" si="152"/>
        <v>3197</v>
      </c>
      <c r="B3333" s="176" t="s">
        <v>6557</v>
      </c>
      <c r="C3333" s="111" t="s">
        <v>205</v>
      </c>
      <c r="D3333" s="111">
        <v>6</v>
      </c>
      <c r="E3333" s="111">
        <v>6</v>
      </c>
      <c r="F3333" s="326"/>
      <c r="G3333" s="326"/>
      <c r="H3333" s="326"/>
      <c r="I3333" s="294" t="s">
        <v>6558</v>
      </c>
      <c r="J3333" s="576"/>
      <c r="K3333" s="294" t="s">
        <v>6559</v>
      </c>
      <c r="L3333" s="319"/>
      <c r="M3333" s="319"/>
      <c r="N3333" s="319"/>
      <c r="O3333" s="319"/>
      <c r="P3333" s="319"/>
      <c r="Q3333" s="319"/>
      <c r="R3333" s="319"/>
      <c r="S3333" s="319"/>
      <c r="T3333" s="319"/>
      <c r="U3333" s="319"/>
      <c r="V3333" s="319"/>
      <c r="W3333" s="319"/>
      <c r="X3333" s="319"/>
      <c r="Y3333" s="319"/>
      <c r="Z3333" s="319"/>
    </row>
    <row r="3334" spans="1:26" ht="15.75" customHeight="1">
      <c r="A3334" s="309">
        <f>COUNT(A3036:A3333)</f>
        <v>292</v>
      </c>
      <c r="B3334" s="764" t="s">
        <v>85</v>
      </c>
      <c r="C3334" s="581"/>
      <c r="D3334" s="581"/>
      <c r="E3334" s="581"/>
      <c r="F3334" s="581"/>
      <c r="G3334" s="581"/>
      <c r="H3334" s="581"/>
      <c r="I3334" s="725"/>
      <c r="J3334" s="581"/>
      <c r="K3334" s="581"/>
      <c r="L3334" s="318"/>
      <c r="M3334" s="318"/>
      <c r="N3334" s="318"/>
      <c r="O3334" s="318"/>
      <c r="P3334" s="318"/>
      <c r="Q3334" s="318"/>
      <c r="R3334" s="318"/>
      <c r="S3334" s="318"/>
      <c r="T3334" s="318"/>
      <c r="U3334" s="318"/>
      <c r="V3334" s="318"/>
      <c r="W3334" s="318"/>
      <c r="X3334" s="318"/>
      <c r="Y3334" s="318"/>
      <c r="Z3334" s="318"/>
    </row>
    <row r="3335" spans="1:26" ht="20.25" customHeight="1">
      <c r="A3335" s="286"/>
      <c r="B3335" s="719" t="s">
        <v>6560</v>
      </c>
      <c r="C3335" s="621"/>
      <c r="D3335" s="621"/>
      <c r="E3335" s="621"/>
      <c r="F3335" s="621"/>
      <c r="G3335" s="621"/>
      <c r="H3335" s="621"/>
      <c r="I3335" s="621"/>
      <c r="J3335" s="621"/>
      <c r="K3335" s="621"/>
      <c r="L3335" s="236"/>
      <c r="M3335" s="236"/>
      <c r="N3335" s="236"/>
      <c r="O3335" s="236"/>
      <c r="P3335" s="236"/>
      <c r="Q3335" s="236"/>
      <c r="R3335" s="236"/>
      <c r="S3335" s="236"/>
      <c r="T3335" s="236"/>
      <c r="U3335" s="236"/>
      <c r="V3335" s="236"/>
      <c r="W3335" s="236"/>
      <c r="X3335" s="236"/>
      <c r="Y3335" s="236"/>
      <c r="Z3335" s="236"/>
    </row>
    <row r="3336" spans="1:26" ht="15" outlineLevel="1">
      <c r="A3336" s="126">
        <f>A3333+1</f>
        <v>3198</v>
      </c>
      <c r="B3336" s="326" t="s">
        <v>6561</v>
      </c>
      <c r="C3336" s="294" t="s">
        <v>126</v>
      </c>
      <c r="D3336" s="294">
        <v>8</v>
      </c>
      <c r="E3336" s="294">
        <v>8</v>
      </c>
      <c r="F3336" s="294"/>
      <c r="G3336" s="294"/>
      <c r="H3336" s="111"/>
      <c r="I3336" s="576" t="s">
        <v>4346</v>
      </c>
      <c r="J3336" s="576" t="s">
        <v>21</v>
      </c>
      <c r="K3336" s="576" t="s">
        <v>22</v>
      </c>
      <c r="L3336" s="49"/>
      <c r="M3336" s="49"/>
      <c r="N3336" s="49"/>
      <c r="O3336" s="49"/>
      <c r="P3336" s="49"/>
      <c r="Q3336" s="49"/>
      <c r="R3336" s="49"/>
      <c r="S3336" s="49"/>
      <c r="T3336" s="49"/>
      <c r="U3336" s="49"/>
      <c r="V3336" s="49"/>
      <c r="W3336" s="49"/>
      <c r="X3336" s="49"/>
      <c r="Y3336" s="49"/>
      <c r="Z3336" s="49"/>
    </row>
    <row r="3337" spans="1:26" ht="15" outlineLevel="1">
      <c r="A3337" s="126">
        <f t="shared" ref="A3337:A3400" si="153">A3336+1</f>
        <v>3199</v>
      </c>
      <c r="B3337" s="326" t="s">
        <v>6562</v>
      </c>
      <c r="C3337" s="294" t="s">
        <v>126</v>
      </c>
      <c r="D3337" s="294">
        <v>1000</v>
      </c>
      <c r="E3337" s="294">
        <v>1000</v>
      </c>
      <c r="F3337" s="294"/>
      <c r="G3337" s="294"/>
      <c r="H3337" s="111"/>
      <c r="I3337" s="576"/>
      <c r="J3337" s="576"/>
      <c r="K3337" s="576"/>
      <c r="L3337" s="49"/>
      <c r="M3337" s="49"/>
      <c r="N3337" s="49"/>
      <c r="O3337" s="49"/>
      <c r="P3337" s="49"/>
      <c r="Q3337" s="49"/>
      <c r="R3337" s="49"/>
      <c r="S3337" s="49"/>
      <c r="T3337" s="49"/>
      <c r="U3337" s="49"/>
      <c r="V3337" s="49"/>
      <c r="W3337" s="49"/>
      <c r="X3337" s="49"/>
      <c r="Y3337" s="49"/>
      <c r="Z3337" s="49"/>
    </row>
    <row r="3338" spans="1:26" ht="15" outlineLevel="1">
      <c r="A3338" s="126">
        <f t="shared" si="153"/>
        <v>3200</v>
      </c>
      <c r="B3338" s="326" t="s">
        <v>6563</v>
      </c>
      <c r="C3338" s="294" t="s">
        <v>126</v>
      </c>
      <c r="D3338" s="294">
        <v>4</v>
      </c>
      <c r="E3338" s="294">
        <v>4</v>
      </c>
      <c r="F3338" s="294"/>
      <c r="G3338" s="294"/>
      <c r="H3338" s="111"/>
      <c r="I3338" s="576"/>
      <c r="J3338" s="576"/>
      <c r="K3338" s="576"/>
      <c r="L3338" s="49"/>
      <c r="M3338" s="49"/>
      <c r="N3338" s="49"/>
      <c r="O3338" s="49"/>
      <c r="P3338" s="49"/>
      <c r="Q3338" s="49"/>
      <c r="R3338" s="49"/>
      <c r="S3338" s="49"/>
      <c r="T3338" s="49"/>
      <c r="U3338" s="49"/>
      <c r="V3338" s="49"/>
      <c r="W3338" s="49"/>
      <c r="X3338" s="49"/>
      <c r="Y3338" s="49"/>
      <c r="Z3338" s="49"/>
    </row>
    <row r="3339" spans="1:26" ht="25.5" outlineLevel="1">
      <c r="A3339" s="126">
        <f t="shared" si="153"/>
        <v>3201</v>
      </c>
      <c r="B3339" s="176" t="s">
        <v>6564</v>
      </c>
      <c r="C3339" s="294" t="s">
        <v>126</v>
      </c>
      <c r="D3339" s="294">
        <v>8</v>
      </c>
      <c r="E3339" s="294">
        <v>8</v>
      </c>
      <c r="F3339" s="294"/>
      <c r="G3339" s="294"/>
      <c r="H3339" s="111"/>
      <c r="I3339" s="576"/>
      <c r="J3339" s="576"/>
      <c r="K3339" s="576"/>
      <c r="L3339" s="49"/>
      <c r="M3339" s="49"/>
      <c r="N3339" s="49"/>
      <c r="O3339" s="49"/>
      <c r="P3339" s="49"/>
      <c r="Q3339" s="49"/>
      <c r="R3339" s="49"/>
      <c r="S3339" s="49"/>
      <c r="T3339" s="49"/>
      <c r="U3339" s="49"/>
      <c r="V3339" s="49"/>
      <c r="W3339" s="49"/>
      <c r="X3339" s="49"/>
      <c r="Y3339" s="49"/>
      <c r="Z3339" s="49"/>
    </row>
    <row r="3340" spans="1:26" ht="15" outlineLevel="1">
      <c r="A3340" s="126">
        <f t="shared" si="153"/>
        <v>3202</v>
      </c>
      <c r="B3340" s="326" t="s">
        <v>6565</v>
      </c>
      <c r="C3340" s="294" t="s">
        <v>126</v>
      </c>
      <c r="D3340" s="294">
        <v>2</v>
      </c>
      <c r="E3340" s="294">
        <v>2</v>
      </c>
      <c r="F3340" s="294"/>
      <c r="G3340" s="294"/>
      <c r="H3340" s="111"/>
      <c r="I3340" s="576"/>
      <c r="J3340" s="576"/>
      <c r="K3340" s="576"/>
      <c r="L3340" s="49"/>
      <c r="M3340" s="49"/>
      <c r="N3340" s="49"/>
      <c r="O3340" s="49"/>
      <c r="P3340" s="49"/>
      <c r="Q3340" s="49"/>
      <c r="R3340" s="49"/>
      <c r="S3340" s="49"/>
      <c r="T3340" s="49"/>
      <c r="U3340" s="49"/>
      <c r="V3340" s="49"/>
      <c r="W3340" s="49"/>
      <c r="X3340" s="49"/>
      <c r="Y3340" s="49"/>
      <c r="Z3340" s="49"/>
    </row>
    <row r="3341" spans="1:26" ht="15" outlineLevel="1">
      <c r="A3341" s="126">
        <f t="shared" si="153"/>
        <v>3203</v>
      </c>
      <c r="B3341" s="326" t="s">
        <v>6566</v>
      </c>
      <c r="C3341" s="294" t="s">
        <v>126</v>
      </c>
      <c r="D3341" s="294">
        <v>1</v>
      </c>
      <c r="E3341" s="294">
        <v>1</v>
      </c>
      <c r="F3341" s="294"/>
      <c r="G3341" s="294"/>
      <c r="H3341" s="111"/>
      <c r="I3341" s="576"/>
      <c r="J3341" s="576"/>
      <c r="K3341" s="576"/>
      <c r="L3341" s="49"/>
      <c r="M3341" s="49"/>
      <c r="N3341" s="49"/>
      <c r="O3341" s="49"/>
      <c r="P3341" s="49"/>
      <c r="Q3341" s="49"/>
      <c r="R3341" s="49"/>
      <c r="S3341" s="49"/>
      <c r="T3341" s="49"/>
      <c r="U3341" s="49"/>
      <c r="V3341" s="49"/>
      <c r="W3341" s="49"/>
      <c r="X3341" s="49"/>
      <c r="Y3341" s="49"/>
      <c r="Z3341" s="49"/>
    </row>
    <row r="3342" spans="1:26" ht="15" outlineLevel="1">
      <c r="A3342" s="126">
        <f t="shared" si="153"/>
        <v>3204</v>
      </c>
      <c r="B3342" s="326" t="s">
        <v>6567</v>
      </c>
      <c r="C3342" s="294" t="s">
        <v>126</v>
      </c>
      <c r="D3342" s="294">
        <v>2</v>
      </c>
      <c r="E3342" s="294">
        <v>2</v>
      </c>
      <c r="F3342" s="294"/>
      <c r="G3342" s="294"/>
      <c r="H3342" s="111"/>
      <c r="I3342" s="576"/>
      <c r="J3342" s="576"/>
      <c r="K3342" s="576"/>
      <c r="L3342" s="49"/>
      <c r="M3342" s="49"/>
      <c r="N3342" s="49"/>
      <c r="O3342" s="49"/>
      <c r="P3342" s="49"/>
      <c r="Q3342" s="49"/>
      <c r="R3342" s="49"/>
      <c r="S3342" s="49"/>
      <c r="T3342" s="49"/>
      <c r="U3342" s="49"/>
      <c r="V3342" s="49"/>
      <c r="W3342" s="49"/>
      <c r="X3342" s="49"/>
      <c r="Y3342" s="49"/>
      <c r="Z3342" s="49"/>
    </row>
    <row r="3343" spans="1:26" ht="15" outlineLevel="1">
      <c r="A3343" s="126">
        <f t="shared" si="153"/>
        <v>3205</v>
      </c>
      <c r="B3343" s="326" t="s">
        <v>6568</v>
      </c>
      <c r="C3343" s="294" t="s">
        <v>126</v>
      </c>
      <c r="D3343" s="294">
        <v>15</v>
      </c>
      <c r="E3343" s="294">
        <v>15</v>
      </c>
      <c r="F3343" s="294"/>
      <c r="G3343" s="294"/>
      <c r="H3343" s="111"/>
      <c r="I3343" s="576"/>
      <c r="J3343" s="576"/>
      <c r="K3343" s="576"/>
      <c r="L3343" s="49"/>
      <c r="M3343" s="49"/>
      <c r="N3343" s="49"/>
      <c r="O3343" s="49"/>
      <c r="P3343" s="49"/>
      <c r="Q3343" s="49"/>
      <c r="R3343" s="49"/>
      <c r="S3343" s="49"/>
      <c r="T3343" s="49"/>
      <c r="U3343" s="49"/>
      <c r="V3343" s="49"/>
      <c r="W3343" s="49"/>
      <c r="X3343" s="49"/>
      <c r="Y3343" s="49"/>
      <c r="Z3343" s="49"/>
    </row>
    <row r="3344" spans="1:26" ht="15" outlineLevel="1">
      <c r="A3344" s="126">
        <f t="shared" si="153"/>
        <v>3206</v>
      </c>
      <c r="B3344" s="326" t="s">
        <v>6569</v>
      </c>
      <c r="C3344" s="294" t="s">
        <v>126</v>
      </c>
      <c r="D3344" s="294">
        <v>2</v>
      </c>
      <c r="E3344" s="294">
        <v>2</v>
      </c>
      <c r="F3344" s="294"/>
      <c r="G3344" s="294"/>
      <c r="H3344" s="111"/>
      <c r="I3344" s="576"/>
      <c r="J3344" s="576"/>
      <c r="K3344" s="576"/>
      <c r="L3344" s="49"/>
      <c r="M3344" s="49"/>
      <c r="N3344" s="49"/>
      <c r="O3344" s="49"/>
      <c r="P3344" s="49"/>
      <c r="Q3344" s="49"/>
      <c r="R3344" s="49"/>
      <c r="S3344" s="49"/>
      <c r="T3344" s="49"/>
      <c r="U3344" s="49"/>
      <c r="V3344" s="49"/>
      <c r="W3344" s="49"/>
      <c r="X3344" s="49"/>
      <c r="Y3344" s="49"/>
      <c r="Z3344" s="49"/>
    </row>
    <row r="3345" spans="1:26" ht="15" outlineLevel="1">
      <c r="A3345" s="126">
        <f t="shared" si="153"/>
        <v>3207</v>
      </c>
      <c r="B3345" s="326" t="s">
        <v>6570</v>
      </c>
      <c r="C3345" s="294" t="s">
        <v>126</v>
      </c>
      <c r="D3345" s="294">
        <v>1</v>
      </c>
      <c r="E3345" s="294">
        <v>1</v>
      </c>
      <c r="F3345" s="294"/>
      <c r="G3345" s="294"/>
      <c r="H3345" s="111"/>
      <c r="I3345" s="576"/>
      <c r="J3345" s="576"/>
      <c r="K3345" s="576"/>
      <c r="L3345" s="49"/>
      <c r="M3345" s="49"/>
      <c r="N3345" s="49"/>
      <c r="O3345" s="49"/>
      <c r="P3345" s="49"/>
      <c r="Q3345" s="49"/>
      <c r="R3345" s="49"/>
      <c r="S3345" s="49"/>
      <c r="T3345" s="49"/>
      <c r="U3345" s="49"/>
      <c r="V3345" s="49"/>
      <c r="W3345" s="49"/>
      <c r="X3345" s="49"/>
      <c r="Y3345" s="49"/>
      <c r="Z3345" s="49"/>
    </row>
    <row r="3346" spans="1:26" ht="15" outlineLevel="1">
      <c r="A3346" s="126">
        <f t="shared" si="153"/>
        <v>3208</v>
      </c>
      <c r="B3346" s="326" t="s">
        <v>6571</v>
      </c>
      <c r="C3346" s="294" t="s">
        <v>126</v>
      </c>
      <c r="D3346" s="294">
        <v>4</v>
      </c>
      <c r="E3346" s="294">
        <v>4</v>
      </c>
      <c r="F3346" s="294"/>
      <c r="G3346" s="294"/>
      <c r="H3346" s="111"/>
      <c r="I3346" s="576"/>
      <c r="J3346" s="576"/>
      <c r="K3346" s="576"/>
      <c r="L3346" s="49"/>
      <c r="M3346" s="49"/>
      <c r="N3346" s="49"/>
      <c r="O3346" s="49"/>
      <c r="P3346" s="49"/>
      <c r="Q3346" s="49"/>
      <c r="R3346" s="49"/>
      <c r="S3346" s="49"/>
      <c r="T3346" s="49"/>
      <c r="U3346" s="49"/>
      <c r="V3346" s="49"/>
      <c r="W3346" s="49"/>
      <c r="X3346" s="49"/>
      <c r="Y3346" s="49"/>
      <c r="Z3346" s="49"/>
    </row>
    <row r="3347" spans="1:26" ht="15" outlineLevel="1">
      <c r="A3347" s="126">
        <f t="shared" si="153"/>
        <v>3209</v>
      </c>
      <c r="B3347" s="326" t="s">
        <v>6572</v>
      </c>
      <c r="C3347" s="294" t="s">
        <v>126</v>
      </c>
      <c r="D3347" s="294">
        <v>2</v>
      </c>
      <c r="E3347" s="294">
        <v>2</v>
      </c>
      <c r="F3347" s="294"/>
      <c r="G3347" s="294"/>
      <c r="H3347" s="111"/>
      <c r="I3347" s="576" t="s">
        <v>4346</v>
      </c>
      <c r="J3347" s="576" t="s">
        <v>21</v>
      </c>
      <c r="K3347" s="576" t="s">
        <v>22</v>
      </c>
      <c r="L3347" s="49"/>
      <c r="M3347" s="49"/>
      <c r="N3347" s="49"/>
      <c r="O3347" s="49"/>
      <c r="P3347" s="49"/>
      <c r="Q3347" s="49"/>
      <c r="R3347" s="49"/>
      <c r="S3347" s="49"/>
      <c r="T3347" s="49"/>
      <c r="U3347" s="49"/>
      <c r="V3347" s="49"/>
      <c r="W3347" s="49"/>
      <c r="X3347" s="49"/>
      <c r="Y3347" s="49"/>
      <c r="Z3347" s="49"/>
    </row>
    <row r="3348" spans="1:26" ht="25.5" outlineLevel="1">
      <c r="A3348" s="126">
        <f t="shared" si="153"/>
        <v>3210</v>
      </c>
      <c r="B3348" s="444" t="s">
        <v>6573</v>
      </c>
      <c r="C3348" s="111" t="s">
        <v>6574</v>
      </c>
      <c r="D3348" s="294">
        <v>6</v>
      </c>
      <c r="E3348" s="294">
        <v>6</v>
      </c>
      <c r="F3348" s="294"/>
      <c r="G3348" s="294"/>
      <c r="H3348" s="111"/>
      <c r="I3348" s="576"/>
      <c r="J3348" s="576"/>
      <c r="K3348" s="576"/>
      <c r="L3348" s="49"/>
      <c r="M3348" s="49"/>
      <c r="N3348" s="49"/>
      <c r="O3348" s="49"/>
      <c r="P3348" s="49"/>
      <c r="Q3348" s="49"/>
      <c r="R3348" s="49"/>
      <c r="S3348" s="49"/>
      <c r="T3348" s="49"/>
      <c r="U3348" s="49"/>
      <c r="V3348" s="49"/>
      <c r="W3348" s="49"/>
      <c r="X3348" s="49"/>
      <c r="Y3348" s="49"/>
      <c r="Z3348" s="49"/>
    </row>
    <row r="3349" spans="1:26" ht="25.5" outlineLevel="1">
      <c r="A3349" s="126">
        <f t="shared" si="153"/>
        <v>3211</v>
      </c>
      <c r="B3349" s="444" t="s">
        <v>6575</v>
      </c>
      <c r="C3349" s="111" t="s">
        <v>6574</v>
      </c>
      <c r="D3349" s="294">
        <v>6</v>
      </c>
      <c r="E3349" s="294">
        <v>6</v>
      </c>
      <c r="F3349" s="294"/>
      <c r="G3349" s="294"/>
      <c r="H3349" s="111"/>
      <c r="I3349" s="576"/>
      <c r="J3349" s="576"/>
      <c r="K3349" s="576"/>
      <c r="L3349" s="49"/>
      <c r="M3349" s="49"/>
      <c r="N3349" s="49"/>
      <c r="O3349" s="49"/>
      <c r="P3349" s="49"/>
      <c r="Q3349" s="49"/>
      <c r="R3349" s="49"/>
      <c r="S3349" s="49"/>
      <c r="T3349" s="49"/>
      <c r="U3349" s="49"/>
      <c r="V3349" s="49"/>
      <c r="W3349" s="49"/>
      <c r="X3349" s="49"/>
      <c r="Y3349" s="49"/>
      <c r="Z3349" s="49"/>
    </row>
    <row r="3350" spans="1:26" ht="25.5" outlineLevel="1">
      <c r="A3350" s="126">
        <f t="shared" si="153"/>
        <v>3212</v>
      </c>
      <c r="B3350" s="444" t="s">
        <v>6576</v>
      </c>
      <c r="C3350" s="111" t="s">
        <v>6574</v>
      </c>
      <c r="D3350" s="111">
        <v>200</v>
      </c>
      <c r="E3350" s="111">
        <v>200</v>
      </c>
      <c r="F3350" s="294"/>
      <c r="G3350" s="294"/>
      <c r="H3350" s="111"/>
      <c r="I3350" s="576"/>
      <c r="J3350" s="576"/>
      <c r="K3350" s="576"/>
      <c r="L3350" s="49"/>
      <c r="M3350" s="49"/>
      <c r="N3350" s="49"/>
      <c r="O3350" s="49"/>
      <c r="P3350" s="49"/>
      <c r="Q3350" s="49"/>
      <c r="R3350" s="49"/>
      <c r="S3350" s="49"/>
      <c r="T3350" s="49"/>
      <c r="U3350" s="49"/>
      <c r="V3350" s="49"/>
      <c r="W3350" s="49"/>
      <c r="X3350" s="49"/>
      <c r="Y3350" s="49"/>
      <c r="Z3350" s="49"/>
    </row>
    <row r="3351" spans="1:26" ht="25.5" outlineLevel="1">
      <c r="A3351" s="126">
        <f t="shared" si="153"/>
        <v>3213</v>
      </c>
      <c r="B3351" s="444" t="s">
        <v>6577</v>
      </c>
      <c r="C3351" s="111" t="s">
        <v>6574</v>
      </c>
      <c r="D3351" s="111">
        <v>5</v>
      </c>
      <c r="E3351" s="111">
        <v>5</v>
      </c>
      <c r="F3351" s="294"/>
      <c r="G3351" s="294"/>
      <c r="H3351" s="111"/>
      <c r="I3351" s="576"/>
      <c r="J3351" s="576"/>
      <c r="K3351" s="576"/>
      <c r="L3351" s="49"/>
      <c r="M3351" s="49"/>
      <c r="N3351" s="49"/>
      <c r="O3351" s="49"/>
      <c r="P3351" s="49"/>
      <c r="Q3351" s="49"/>
      <c r="R3351" s="49"/>
      <c r="S3351" s="49"/>
      <c r="T3351" s="49"/>
      <c r="U3351" s="49"/>
      <c r="V3351" s="49"/>
      <c r="W3351" s="49"/>
      <c r="X3351" s="49"/>
      <c r="Y3351" s="49"/>
      <c r="Z3351" s="49"/>
    </row>
    <row r="3352" spans="1:26" ht="25.5" outlineLevel="1">
      <c r="A3352" s="126">
        <f t="shared" si="153"/>
        <v>3214</v>
      </c>
      <c r="B3352" s="444" t="s">
        <v>6578</v>
      </c>
      <c r="C3352" s="111" t="s">
        <v>6574</v>
      </c>
      <c r="D3352" s="111">
        <v>6</v>
      </c>
      <c r="E3352" s="111">
        <v>6</v>
      </c>
      <c r="F3352" s="294"/>
      <c r="G3352" s="294"/>
      <c r="H3352" s="111"/>
      <c r="I3352" s="576"/>
      <c r="J3352" s="576"/>
      <c r="K3352" s="576"/>
      <c r="L3352" s="49"/>
      <c r="M3352" s="49"/>
      <c r="N3352" s="49"/>
      <c r="O3352" s="49"/>
      <c r="P3352" s="49"/>
      <c r="Q3352" s="49"/>
      <c r="R3352" s="49"/>
      <c r="S3352" s="49"/>
      <c r="T3352" s="49"/>
      <c r="U3352" s="49"/>
      <c r="V3352" s="49"/>
      <c r="W3352" s="49"/>
      <c r="X3352" s="49"/>
      <c r="Y3352" s="49"/>
      <c r="Z3352" s="49"/>
    </row>
    <row r="3353" spans="1:26" ht="15" outlineLevel="1">
      <c r="A3353" s="126">
        <f t="shared" si="153"/>
        <v>3215</v>
      </c>
      <c r="B3353" s="444" t="s">
        <v>6579</v>
      </c>
      <c r="C3353" s="111" t="s">
        <v>6574</v>
      </c>
      <c r="D3353" s="111">
        <v>50</v>
      </c>
      <c r="E3353" s="111">
        <v>50</v>
      </c>
      <c r="F3353" s="294"/>
      <c r="G3353" s="294"/>
      <c r="H3353" s="111"/>
      <c r="I3353" s="576"/>
      <c r="J3353" s="576"/>
      <c r="K3353" s="576"/>
      <c r="L3353" s="49"/>
      <c r="M3353" s="49"/>
      <c r="N3353" s="49"/>
      <c r="O3353" s="49"/>
      <c r="P3353" s="49"/>
      <c r="Q3353" s="49"/>
      <c r="R3353" s="49"/>
      <c r="S3353" s="49"/>
      <c r="T3353" s="49"/>
      <c r="U3353" s="49"/>
      <c r="V3353" s="49"/>
      <c r="W3353" s="49"/>
      <c r="X3353" s="49"/>
      <c r="Y3353" s="49"/>
      <c r="Z3353" s="49"/>
    </row>
    <row r="3354" spans="1:26" ht="15" outlineLevel="1">
      <c r="A3354" s="126">
        <f t="shared" si="153"/>
        <v>3216</v>
      </c>
      <c r="B3354" s="444" t="s">
        <v>6580</v>
      </c>
      <c r="C3354" s="111" t="s">
        <v>6574</v>
      </c>
      <c r="D3354" s="111">
        <v>15</v>
      </c>
      <c r="E3354" s="111">
        <v>15</v>
      </c>
      <c r="F3354" s="294"/>
      <c r="G3354" s="294"/>
      <c r="H3354" s="111"/>
      <c r="I3354" s="576"/>
      <c r="J3354" s="576"/>
      <c r="K3354" s="576"/>
      <c r="L3354" s="49"/>
      <c r="M3354" s="49"/>
      <c r="N3354" s="49"/>
      <c r="O3354" s="49"/>
      <c r="P3354" s="49"/>
      <c r="Q3354" s="49"/>
      <c r="R3354" s="49"/>
      <c r="S3354" s="49"/>
      <c r="T3354" s="49"/>
      <c r="U3354" s="49"/>
      <c r="V3354" s="49"/>
      <c r="W3354" s="49"/>
      <c r="X3354" s="49"/>
      <c r="Y3354" s="49"/>
      <c r="Z3354" s="49"/>
    </row>
    <row r="3355" spans="1:26" ht="25.5" outlineLevel="1">
      <c r="A3355" s="126">
        <f t="shared" si="153"/>
        <v>3217</v>
      </c>
      <c r="B3355" s="444" t="s">
        <v>6581</v>
      </c>
      <c r="C3355" s="111" t="s">
        <v>6574</v>
      </c>
      <c r="D3355" s="111">
        <v>5</v>
      </c>
      <c r="E3355" s="111">
        <v>5</v>
      </c>
      <c r="F3355" s="294"/>
      <c r="G3355" s="294"/>
      <c r="H3355" s="111"/>
      <c r="I3355" s="576"/>
      <c r="J3355" s="576"/>
      <c r="K3355" s="576"/>
      <c r="L3355" s="49"/>
      <c r="M3355" s="49"/>
      <c r="N3355" s="49"/>
      <c r="O3355" s="49"/>
      <c r="P3355" s="49"/>
      <c r="Q3355" s="49"/>
      <c r="R3355" s="49"/>
      <c r="S3355" s="49"/>
      <c r="T3355" s="49"/>
      <c r="U3355" s="49"/>
      <c r="V3355" s="49"/>
      <c r="W3355" s="49"/>
      <c r="X3355" s="49"/>
      <c r="Y3355" s="49"/>
      <c r="Z3355" s="49"/>
    </row>
    <row r="3356" spans="1:26" ht="15" outlineLevel="1">
      <c r="A3356" s="126">
        <f t="shared" si="153"/>
        <v>3218</v>
      </c>
      <c r="B3356" s="444" t="s">
        <v>6582</v>
      </c>
      <c r="C3356" s="111" t="s">
        <v>6574</v>
      </c>
      <c r="D3356" s="294">
        <v>7</v>
      </c>
      <c r="E3356" s="294">
        <v>7</v>
      </c>
      <c r="F3356" s="294"/>
      <c r="G3356" s="294"/>
      <c r="H3356" s="111"/>
      <c r="I3356" s="576"/>
      <c r="J3356" s="576"/>
      <c r="K3356" s="576"/>
      <c r="L3356" s="49"/>
      <c r="M3356" s="49"/>
      <c r="N3356" s="49"/>
      <c r="O3356" s="49"/>
      <c r="P3356" s="49"/>
      <c r="Q3356" s="49"/>
      <c r="R3356" s="49"/>
      <c r="S3356" s="49"/>
      <c r="T3356" s="49"/>
      <c r="U3356" s="49"/>
      <c r="V3356" s="49"/>
      <c r="W3356" s="49"/>
      <c r="X3356" s="49"/>
      <c r="Y3356" s="49"/>
      <c r="Z3356" s="49"/>
    </row>
    <row r="3357" spans="1:26" ht="25.5" outlineLevel="1">
      <c r="A3357" s="126">
        <f t="shared" si="153"/>
        <v>3219</v>
      </c>
      <c r="B3357" s="444" t="s">
        <v>6583</v>
      </c>
      <c r="C3357" s="111" t="s">
        <v>6574</v>
      </c>
      <c r="D3357" s="111">
        <v>10</v>
      </c>
      <c r="E3357" s="111">
        <v>10</v>
      </c>
      <c r="F3357" s="294"/>
      <c r="G3357" s="294"/>
      <c r="H3357" s="111"/>
      <c r="I3357" s="576"/>
      <c r="J3357" s="576"/>
      <c r="K3357" s="576"/>
      <c r="L3357" s="49"/>
      <c r="M3357" s="49"/>
      <c r="N3357" s="49"/>
      <c r="O3357" s="49"/>
      <c r="P3357" s="49"/>
      <c r="Q3357" s="49"/>
      <c r="R3357" s="49"/>
      <c r="S3357" s="49"/>
      <c r="T3357" s="49"/>
      <c r="U3357" s="49"/>
      <c r="V3357" s="49"/>
      <c r="W3357" s="49"/>
      <c r="X3357" s="49"/>
      <c r="Y3357" s="49"/>
      <c r="Z3357" s="49"/>
    </row>
    <row r="3358" spans="1:26" ht="25.5" outlineLevel="1">
      <c r="A3358" s="126">
        <f t="shared" si="153"/>
        <v>3220</v>
      </c>
      <c r="B3358" s="444" t="s">
        <v>6584</v>
      </c>
      <c r="C3358" s="111" t="s">
        <v>6574</v>
      </c>
      <c r="D3358" s="111">
        <v>50</v>
      </c>
      <c r="E3358" s="111">
        <v>50</v>
      </c>
      <c r="F3358" s="294"/>
      <c r="G3358" s="294"/>
      <c r="H3358" s="111"/>
      <c r="I3358" s="576"/>
      <c r="J3358" s="576"/>
      <c r="K3358" s="576"/>
      <c r="L3358" s="49"/>
      <c r="M3358" s="49"/>
      <c r="N3358" s="49"/>
      <c r="O3358" s="49"/>
      <c r="P3358" s="49"/>
      <c r="Q3358" s="49"/>
      <c r="R3358" s="49"/>
      <c r="S3358" s="49"/>
      <c r="T3358" s="49"/>
      <c r="U3358" s="49"/>
      <c r="V3358" s="49"/>
      <c r="W3358" s="49"/>
      <c r="X3358" s="49"/>
      <c r="Y3358" s="49"/>
      <c r="Z3358" s="49"/>
    </row>
    <row r="3359" spans="1:26" ht="25.5" outlineLevel="1">
      <c r="A3359" s="126">
        <f t="shared" si="153"/>
        <v>3221</v>
      </c>
      <c r="B3359" s="444" t="s">
        <v>6585</v>
      </c>
      <c r="C3359" s="111" t="s">
        <v>6574</v>
      </c>
      <c r="D3359" s="111">
        <v>40</v>
      </c>
      <c r="E3359" s="111">
        <v>40</v>
      </c>
      <c r="F3359" s="294"/>
      <c r="G3359" s="294"/>
      <c r="H3359" s="111"/>
      <c r="I3359" s="576"/>
      <c r="J3359" s="576"/>
      <c r="K3359" s="576"/>
      <c r="L3359" s="49"/>
      <c r="M3359" s="49"/>
      <c r="N3359" s="49"/>
      <c r="O3359" s="49"/>
      <c r="P3359" s="49"/>
      <c r="Q3359" s="49"/>
      <c r="R3359" s="49"/>
      <c r="S3359" s="49"/>
      <c r="T3359" s="49"/>
      <c r="U3359" s="49"/>
      <c r="V3359" s="49"/>
      <c r="W3359" s="49"/>
      <c r="X3359" s="49"/>
      <c r="Y3359" s="49"/>
      <c r="Z3359" s="49"/>
    </row>
    <row r="3360" spans="1:26" ht="25.5" outlineLevel="1">
      <c r="A3360" s="126">
        <f t="shared" si="153"/>
        <v>3222</v>
      </c>
      <c r="B3360" s="444" t="s">
        <v>6586</v>
      </c>
      <c r="C3360" s="111" t="s">
        <v>6574</v>
      </c>
      <c r="D3360" s="111">
        <v>200</v>
      </c>
      <c r="E3360" s="111">
        <v>200</v>
      </c>
      <c r="F3360" s="294"/>
      <c r="G3360" s="294"/>
      <c r="H3360" s="111"/>
      <c r="I3360" s="576"/>
      <c r="J3360" s="576"/>
      <c r="K3360" s="576"/>
      <c r="L3360" s="49"/>
      <c r="M3360" s="49"/>
      <c r="N3360" s="49"/>
      <c r="O3360" s="49"/>
      <c r="P3360" s="49"/>
      <c r="Q3360" s="49"/>
      <c r="R3360" s="49"/>
      <c r="S3360" s="49"/>
      <c r="T3360" s="49"/>
      <c r="U3360" s="49"/>
      <c r="V3360" s="49"/>
      <c r="W3360" s="49"/>
      <c r="X3360" s="49"/>
      <c r="Y3360" s="49"/>
      <c r="Z3360" s="49"/>
    </row>
    <row r="3361" spans="1:26" ht="25.5" outlineLevel="1">
      <c r="A3361" s="126">
        <f t="shared" si="153"/>
        <v>3223</v>
      </c>
      <c r="B3361" s="444" t="s">
        <v>6587</v>
      </c>
      <c r="C3361" s="111" t="s">
        <v>6574</v>
      </c>
      <c r="D3361" s="111">
        <v>50</v>
      </c>
      <c r="E3361" s="111">
        <v>50</v>
      </c>
      <c r="F3361" s="294"/>
      <c r="G3361" s="294"/>
      <c r="H3361" s="111"/>
      <c r="I3361" s="576"/>
      <c r="J3361" s="576"/>
      <c r="K3361" s="576"/>
      <c r="L3361" s="49"/>
      <c r="M3361" s="49"/>
      <c r="N3361" s="49"/>
      <c r="O3361" s="49"/>
      <c r="P3361" s="49"/>
      <c r="Q3361" s="49"/>
      <c r="R3361" s="49"/>
      <c r="S3361" s="49"/>
      <c r="T3361" s="49"/>
      <c r="U3361" s="49"/>
      <c r="V3361" s="49"/>
      <c r="W3361" s="49"/>
      <c r="X3361" s="49"/>
      <c r="Y3361" s="49"/>
      <c r="Z3361" s="49"/>
    </row>
    <row r="3362" spans="1:26" ht="25.5" outlineLevel="1">
      <c r="A3362" s="126">
        <f t="shared" si="153"/>
        <v>3224</v>
      </c>
      <c r="B3362" s="444" t="s">
        <v>6588</v>
      </c>
      <c r="C3362" s="111" t="s">
        <v>6574</v>
      </c>
      <c r="D3362" s="111">
        <v>6</v>
      </c>
      <c r="E3362" s="111">
        <v>6</v>
      </c>
      <c r="F3362" s="294"/>
      <c r="G3362" s="294"/>
      <c r="H3362" s="111"/>
      <c r="I3362" s="576"/>
      <c r="J3362" s="576"/>
      <c r="K3362" s="576"/>
      <c r="L3362" s="49"/>
      <c r="M3362" s="49"/>
      <c r="N3362" s="49"/>
      <c r="O3362" s="49"/>
      <c r="P3362" s="49"/>
      <c r="Q3362" s="49"/>
      <c r="R3362" s="49"/>
      <c r="S3362" s="49"/>
      <c r="T3362" s="49"/>
      <c r="U3362" s="49"/>
      <c r="V3362" s="49"/>
      <c r="W3362" s="49"/>
      <c r="X3362" s="49"/>
      <c r="Y3362" s="49"/>
      <c r="Z3362" s="49"/>
    </row>
    <row r="3363" spans="1:26" ht="25.5" outlineLevel="1">
      <c r="A3363" s="126">
        <f t="shared" si="153"/>
        <v>3225</v>
      </c>
      <c r="B3363" s="444" t="s">
        <v>6589</v>
      </c>
      <c r="C3363" s="111" t="s">
        <v>6574</v>
      </c>
      <c r="D3363" s="111">
        <v>50</v>
      </c>
      <c r="E3363" s="111">
        <v>50</v>
      </c>
      <c r="F3363" s="294"/>
      <c r="G3363" s="294"/>
      <c r="H3363" s="111"/>
      <c r="I3363" s="576"/>
      <c r="J3363" s="576"/>
      <c r="K3363" s="576"/>
      <c r="L3363" s="49"/>
      <c r="M3363" s="49"/>
      <c r="N3363" s="49"/>
      <c r="O3363" s="49"/>
      <c r="P3363" s="49"/>
      <c r="Q3363" s="49"/>
      <c r="R3363" s="49"/>
      <c r="S3363" s="49"/>
      <c r="T3363" s="49"/>
      <c r="U3363" s="49"/>
      <c r="V3363" s="49"/>
      <c r="W3363" s="49"/>
      <c r="X3363" s="49"/>
      <c r="Y3363" s="49"/>
      <c r="Z3363" s="49"/>
    </row>
    <row r="3364" spans="1:26" ht="25.5" outlineLevel="1">
      <c r="A3364" s="126">
        <f t="shared" si="153"/>
        <v>3226</v>
      </c>
      <c r="B3364" s="444" t="s">
        <v>6590</v>
      </c>
      <c r="C3364" s="111" t="s">
        <v>6574</v>
      </c>
      <c r="D3364" s="117">
        <v>40</v>
      </c>
      <c r="E3364" s="117">
        <v>40</v>
      </c>
      <c r="F3364" s="294"/>
      <c r="G3364" s="294"/>
      <c r="H3364" s="111"/>
      <c r="I3364" s="576"/>
      <c r="J3364" s="576"/>
      <c r="K3364" s="576"/>
      <c r="L3364" s="49"/>
      <c r="M3364" s="49"/>
      <c r="N3364" s="49"/>
      <c r="O3364" s="49"/>
      <c r="P3364" s="49"/>
      <c r="Q3364" s="49"/>
      <c r="R3364" s="49"/>
      <c r="S3364" s="49"/>
      <c r="T3364" s="49"/>
      <c r="U3364" s="49"/>
      <c r="V3364" s="49"/>
      <c r="W3364" s="49"/>
      <c r="X3364" s="49"/>
      <c r="Y3364" s="49"/>
      <c r="Z3364" s="49"/>
    </row>
    <row r="3365" spans="1:26" ht="25.5" outlineLevel="1">
      <c r="A3365" s="126">
        <f t="shared" si="153"/>
        <v>3227</v>
      </c>
      <c r="B3365" s="444" t="s">
        <v>6591</v>
      </c>
      <c r="C3365" s="111" t="s">
        <v>6574</v>
      </c>
      <c r="D3365" s="111">
        <v>10</v>
      </c>
      <c r="E3365" s="111">
        <v>10</v>
      </c>
      <c r="F3365" s="294"/>
      <c r="G3365" s="294"/>
      <c r="H3365" s="111"/>
      <c r="I3365" s="576"/>
      <c r="J3365" s="576"/>
      <c r="K3365" s="576"/>
      <c r="L3365" s="49"/>
      <c r="M3365" s="49"/>
      <c r="N3365" s="49"/>
      <c r="O3365" s="49"/>
      <c r="P3365" s="49"/>
      <c r="Q3365" s="49"/>
      <c r="R3365" s="49"/>
      <c r="S3365" s="49"/>
      <c r="T3365" s="49"/>
      <c r="U3365" s="49"/>
      <c r="V3365" s="49"/>
      <c r="W3365" s="49"/>
      <c r="X3365" s="49"/>
      <c r="Y3365" s="49"/>
      <c r="Z3365" s="49"/>
    </row>
    <row r="3366" spans="1:26" ht="15" outlineLevel="1">
      <c r="A3366" s="126">
        <f t="shared" si="153"/>
        <v>3228</v>
      </c>
      <c r="B3366" s="444" t="s">
        <v>6592</v>
      </c>
      <c r="C3366" s="111" t="s">
        <v>6574</v>
      </c>
      <c r="D3366" s="111">
        <v>6</v>
      </c>
      <c r="E3366" s="111">
        <v>6</v>
      </c>
      <c r="F3366" s="294"/>
      <c r="G3366" s="294"/>
      <c r="H3366" s="111"/>
      <c r="I3366" s="576"/>
      <c r="J3366" s="576"/>
      <c r="K3366" s="576"/>
      <c r="L3366" s="49"/>
      <c r="M3366" s="49"/>
      <c r="N3366" s="49"/>
      <c r="O3366" s="49"/>
      <c r="P3366" s="49"/>
      <c r="Q3366" s="49"/>
      <c r="R3366" s="49"/>
      <c r="S3366" s="49"/>
      <c r="T3366" s="49"/>
      <c r="U3366" s="49"/>
      <c r="V3366" s="49"/>
      <c r="W3366" s="49"/>
      <c r="X3366" s="49"/>
      <c r="Y3366" s="49"/>
      <c r="Z3366" s="49"/>
    </row>
    <row r="3367" spans="1:26" ht="25.5" outlineLevel="1">
      <c r="A3367" s="126">
        <f t="shared" si="153"/>
        <v>3229</v>
      </c>
      <c r="B3367" s="444" t="s">
        <v>6593</v>
      </c>
      <c r="C3367" s="111" t="s">
        <v>6574</v>
      </c>
      <c r="D3367" s="111">
        <v>20</v>
      </c>
      <c r="E3367" s="111">
        <v>20</v>
      </c>
      <c r="F3367" s="294"/>
      <c r="G3367" s="294"/>
      <c r="H3367" s="111"/>
      <c r="I3367" s="576"/>
      <c r="J3367" s="576"/>
      <c r="K3367" s="576"/>
      <c r="L3367" s="49"/>
      <c r="M3367" s="49"/>
      <c r="N3367" s="49"/>
      <c r="O3367" s="49"/>
      <c r="P3367" s="49"/>
      <c r="Q3367" s="49"/>
      <c r="R3367" s="49"/>
      <c r="S3367" s="49"/>
      <c r="T3367" s="49"/>
      <c r="U3367" s="49"/>
      <c r="V3367" s="49"/>
      <c r="W3367" s="49"/>
      <c r="X3367" s="49"/>
      <c r="Y3367" s="49"/>
      <c r="Z3367" s="49"/>
    </row>
    <row r="3368" spans="1:26" ht="25.5" outlineLevel="1">
      <c r="A3368" s="126">
        <f t="shared" si="153"/>
        <v>3230</v>
      </c>
      <c r="B3368" s="444" t="s">
        <v>6594</v>
      </c>
      <c r="C3368" s="111" t="s">
        <v>6574</v>
      </c>
      <c r="D3368" s="111">
        <v>20</v>
      </c>
      <c r="E3368" s="111">
        <v>20</v>
      </c>
      <c r="F3368" s="294"/>
      <c r="G3368" s="294"/>
      <c r="H3368" s="111"/>
      <c r="I3368" s="576"/>
      <c r="J3368" s="576"/>
      <c r="K3368" s="576"/>
      <c r="L3368" s="49"/>
      <c r="M3368" s="49"/>
      <c r="N3368" s="49"/>
      <c r="O3368" s="49"/>
      <c r="P3368" s="49"/>
      <c r="Q3368" s="49"/>
      <c r="R3368" s="49"/>
      <c r="S3368" s="49"/>
      <c r="T3368" s="49"/>
      <c r="U3368" s="49"/>
      <c r="V3368" s="49"/>
      <c r="W3368" s="49"/>
      <c r="X3368" s="49"/>
      <c r="Y3368" s="49"/>
      <c r="Z3368" s="49"/>
    </row>
    <row r="3369" spans="1:26" ht="23.25" customHeight="1" outlineLevel="1">
      <c r="A3369" s="126">
        <f t="shared" si="153"/>
        <v>3231</v>
      </c>
      <c r="B3369" s="444" t="s">
        <v>6595</v>
      </c>
      <c r="C3369" s="111" t="s">
        <v>6574</v>
      </c>
      <c r="D3369" s="111">
        <v>15</v>
      </c>
      <c r="E3369" s="111">
        <v>15</v>
      </c>
      <c r="F3369" s="294"/>
      <c r="G3369" s="294"/>
      <c r="H3369" s="111"/>
      <c r="I3369" s="576"/>
      <c r="J3369" s="576"/>
      <c r="K3369" s="576"/>
      <c r="L3369" s="49"/>
      <c r="M3369" s="49"/>
      <c r="N3369" s="49"/>
      <c r="O3369" s="49"/>
      <c r="P3369" s="49"/>
      <c r="Q3369" s="49"/>
      <c r="R3369" s="49"/>
      <c r="S3369" s="49"/>
      <c r="T3369" s="49"/>
      <c r="U3369" s="49"/>
      <c r="V3369" s="49"/>
      <c r="W3369" s="49"/>
      <c r="X3369" s="49"/>
      <c r="Y3369" s="49"/>
      <c r="Z3369" s="49"/>
    </row>
    <row r="3370" spans="1:26" ht="25.5" outlineLevel="1">
      <c r="A3370" s="126">
        <f t="shared" si="153"/>
        <v>3232</v>
      </c>
      <c r="B3370" s="444" t="s">
        <v>6596</v>
      </c>
      <c r="C3370" s="111" t="s">
        <v>6574</v>
      </c>
      <c r="D3370" s="111">
        <v>80</v>
      </c>
      <c r="E3370" s="111">
        <v>80</v>
      </c>
      <c r="F3370" s="294"/>
      <c r="G3370" s="294"/>
      <c r="H3370" s="111"/>
      <c r="I3370" s="576"/>
      <c r="J3370" s="576"/>
      <c r="K3370" s="576"/>
      <c r="L3370" s="49"/>
      <c r="M3370" s="49"/>
      <c r="N3370" s="49"/>
      <c r="O3370" s="49"/>
      <c r="P3370" s="49"/>
      <c r="Q3370" s="49"/>
      <c r="R3370" s="49"/>
      <c r="S3370" s="49"/>
      <c r="T3370" s="49"/>
      <c r="U3370" s="49"/>
      <c r="V3370" s="49"/>
      <c r="W3370" s="49"/>
      <c r="X3370" s="49"/>
      <c r="Y3370" s="49"/>
      <c r="Z3370" s="49"/>
    </row>
    <row r="3371" spans="1:26" ht="15" outlineLevel="1">
      <c r="A3371" s="126">
        <f t="shared" si="153"/>
        <v>3233</v>
      </c>
      <c r="B3371" s="444" t="s">
        <v>6597</v>
      </c>
      <c r="C3371" s="111" t="s">
        <v>6574</v>
      </c>
      <c r="D3371" s="111">
        <v>5</v>
      </c>
      <c r="E3371" s="111">
        <v>5</v>
      </c>
      <c r="F3371" s="294"/>
      <c r="G3371" s="294"/>
      <c r="H3371" s="111"/>
      <c r="I3371" s="576"/>
      <c r="J3371" s="576"/>
      <c r="K3371" s="576"/>
      <c r="L3371" s="49"/>
      <c r="M3371" s="49"/>
      <c r="N3371" s="49"/>
      <c r="O3371" s="49"/>
      <c r="P3371" s="49"/>
      <c r="Q3371" s="49"/>
      <c r="R3371" s="49"/>
      <c r="S3371" s="49"/>
      <c r="T3371" s="49"/>
      <c r="U3371" s="49"/>
      <c r="V3371" s="49"/>
      <c r="W3371" s="49"/>
      <c r="X3371" s="49"/>
      <c r="Y3371" s="49"/>
      <c r="Z3371" s="49"/>
    </row>
    <row r="3372" spans="1:26" ht="25.5" outlineLevel="1">
      <c r="A3372" s="126">
        <f t="shared" si="153"/>
        <v>3234</v>
      </c>
      <c r="B3372" s="444" t="s">
        <v>6598</v>
      </c>
      <c r="C3372" s="111" t="s">
        <v>6574</v>
      </c>
      <c r="D3372" s="111">
        <v>15</v>
      </c>
      <c r="E3372" s="111">
        <v>15</v>
      </c>
      <c r="F3372" s="294"/>
      <c r="G3372" s="294"/>
      <c r="H3372" s="111"/>
      <c r="I3372" s="576"/>
      <c r="J3372" s="576"/>
      <c r="K3372" s="576"/>
      <c r="L3372" s="49"/>
      <c r="M3372" s="49"/>
      <c r="N3372" s="49"/>
      <c r="O3372" s="49"/>
      <c r="P3372" s="49"/>
      <c r="Q3372" s="49"/>
      <c r="R3372" s="49"/>
      <c r="S3372" s="49"/>
      <c r="T3372" s="49"/>
      <c r="U3372" s="49"/>
      <c r="V3372" s="49"/>
      <c r="W3372" s="49"/>
      <c r="X3372" s="49"/>
      <c r="Y3372" s="49"/>
      <c r="Z3372" s="49"/>
    </row>
    <row r="3373" spans="1:26" ht="25.5" outlineLevel="1">
      <c r="A3373" s="126">
        <f t="shared" si="153"/>
        <v>3235</v>
      </c>
      <c r="B3373" s="444" t="s">
        <v>6599</v>
      </c>
      <c r="C3373" s="111" t="s">
        <v>6574</v>
      </c>
      <c r="D3373" s="287">
        <v>80</v>
      </c>
      <c r="E3373" s="287">
        <v>80</v>
      </c>
      <c r="F3373" s="294"/>
      <c r="G3373" s="294"/>
      <c r="H3373" s="111"/>
      <c r="I3373" s="576"/>
      <c r="J3373" s="576"/>
      <c r="K3373" s="576"/>
      <c r="L3373" s="49"/>
      <c r="M3373" s="49"/>
      <c r="N3373" s="49"/>
      <c r="O3373" s="49"/>
      <c r="P3373" s="49"/>
      <c r="Q3373" s="49"/>
      <c r="R3373" s="49"/>
      <c r="S3373" s="49"/>
      <c r="T3373" s="49"/>
      <c r="U3373" s="49"/>
      <c r="V3373" s="49"/>
      <c r="W3373" s="49"/>
      <c r="X3373" s="49"/>
      <c r="Y3373" s="49"/>
      <c r="Z3373" s="49"/>
    </row>
    <row r="3374" spans="1:26" ht="15" outlineLevel="1">
      <c r="A3374" s="126">
        <f t="shared" si="153"/>
        <v>3236</v>
      </c>
      <c r="B3374" s="444" t="s">
        <v>6600</v>
      </c>
      <c r="C3374" s="111" t="s">
        <v>6574</v>
      </c>
      <c r="D3374" s="111">
        <v>5</v>
      </c>
      <c r="E3374" s="111">
        <v>5</v>
      </c>
      <c r="F3374" s="294"/>
      <c r="G3374" s="294"/>
      <c r="H3374" s="111"/>
      <c r="I3374" s="576"/>
      <c r="J3374" s="576"/>
      <c r="K3374" s="576"/>
      <c r="L3374" s="49"/>
      <c r="M3374" s="49"/>
      <c r="N3374" s="49"/>
      <c r="O3374" s="49"/>
      <c r="P3374" s="49"/>
      <c r="Q3374" s="49"/>
      <c r="R3374" s="49"/>
      <c r="S3374" s="49"/>
      <c r="T3374" s="49"/>
      <c r="U3374" s="49"/>
      <c r="V3374" s="49"/>
      <c r="W3374" s="49"/>
      <c r="X3374" s="49"/>
      <c r="Y3374" s="49"/>
      <c r="Z3374" s="49"/>
    </row>
    <row r="3375" spans="1:26" ht="15" outlineLevel="1">
      <c r="A3375" s="126">
        <f t="shared" si="153"/>
        <v>3237</v>
      </c>
      <c r="B3375" s="444" t="s">
        <v>6601</v>
      </c>
      <c r="C3375" s="111" t="s">
        <v>6574</v>
      </c>
      <c r="D3375" s="287">
        <v>6</v>
      </c>
      <c r="E3375" s="287">
        <v>6</v>
      </c>
      <c r="F3375" s="294"/>
      <c r="G3375" s="294"/>
      <c r="H3375" s="111"/>
      <c r="I3375" s="576"/>
      <c r="J3375" s="576"/>
      <c r="K3375" s="576"/>
      <c r="L3375" s="49"/>
      <c r="M3375" s="49"/>
      <c r="N3375" s="49"/>
      <c r="O3375" s="49"/>
      <c r="P3375" s="49"/>
      <c r="Q3375" s="49"/>
      <c r="R3375" s="49"/>
      <c r="S3375" s="49"/>
      <c r="T3375" s="49"/>
      <c r="U3375" s="49"/>
      <c r="V3375" s="49"/>
      <c r="W3375" s="49"/>
      <c r="X3375" s="49"/>
      <c r="Y3375" s="49"/>
      <c r="Z3375" s="49"/>
    </row>
    <row r="3376" spans="1:26" ht="25.5" outlineLevel="1">
      <c r="A3376" s="126">
        <f t="shared" si="153"/>
        <v>3238</v>
      </c>
      <c r="B3376" s="444" t="s">
        <v>6602</v>
      </c>
      <c r="C3376" s="111" t="s">
        <v>6574</v>
      </c>
      <c r="D3376" s="287">
        <v>220</v>
      </c>
      <c r="E3376" s="287">
        <v>220</v>
      </c>
      <c r="F3376" s="294"/>
      <c r="G3376" s="294"/>
      <c r="H3376" s="111"/>
      <c r="I3376" s="576"/>
      <c r="J3376" s="576"/>
      <c r="K3376" s="576"/>
      <c r="L3376" s="49"/>
      <c r="M3376" s="49"/>
      <c r="N3376" s="49"/>
      <c r="O3376" s="49"/>
      <c r="P3376" s="49"/>
      <c r="Q3376" s="49"/>
      <c r="R3376" s="49"/>
      <c r="S3376" s="49"/>
      <c r="T3376" s="49"/>
      <c r="U3376" s="49"/>
      <c r="V3376" s="49"/>
      <c r="W3376" s="49"/>
      <c r="X3376" s="49"/>
      <c r="Y3376" s="49"/>
      <c r="Z3376" s="49"/>
    </row>
    <row r="3377" spans="1:26" ht="25.5" outlineLevel="1">
      <c r="A3377" s="126">
        <f t="shared" si="153"/>
        <v>3239</v>
      </c>
      <c r="B3377" s="444" t="s">
        <v>6603</v>
      </c>
      <c r="C3377" s="111" t="s">
        <v>6574</v>
      </c>
      <c r="D3377" s="287">
        <v>10</v>
      </c>
      <c r="E3377" s="287">
        <v>10</v>
      </c>
      <c r="F3377" s="294"/>
      <c r="G3377" s="294"/>
      <c r="H3377" s="111"/>
      <c r="I3377" s="576" t="s">
        <v>4346</v>
      </c>
      <c r="J3377" s="576" t="s">
        <v>21</v>
      </c>
      <c r="K3377" s="576" t="s">
        <v>22</v>
      </c>
      <c r="L3377" s="49"/>
      <c r="M3377" s="49"/>
      <c r="N3377" s="49"/>
      <c r="O3377" s="49"/>
      <c r="P3377" s="49"/>
      <c r="Q3377" s="49"/>
      <c r="R3377" s="49"/>
      <c r="S3377" s="49"/>
      <c r="T3377" s="49"/>
      <c r="U3377" s="49"/>
      <c r="V3377" s="49"/>
      <c r="W3377" s="49"/>
      <c r="X3377" s="49"/>
      <c r="Y3377" s="49"/>
      <c r="Z3377" s="49"/>
    </row>
    <row r="3378" spans="1:26" ht="25.5" outlineLevel="1">
      <c r="A3378" s="126">
        <f t="shared" si="153"/>
        <v>3240</v>
      </c>
      <c r="B3378" s="444" t="s">
        <v>6604</v>
      </c>
      <c r="C3378" s="111" t="s">
        <v>6574</v>
      </c>
      <c r="D3378" s="287">
        <v>50</v>
      </c>
      <c r="E3378" s="287">
        <v>50</v>
      </c>
      <c r="F3378" s="294"/>
      <c r="G3378" s="294"/>
      <c r="H3378" s="111"/>
      <c r="I3378" s="576"/>
      <c r="J3378" s="576"/>
      <c r="K3378" s="576"/>
      <c r="L3378" s="49"/>
      <c r="M3378" s="49"/>
      <c r="N3378" s="49"/>
      <c r="O3378" s="49"/>
      <c r="P3378" s="49"/>
      <c r="Q3378" s="49"/>
      <c r="R3378" s="49"/>
      <c r="S3378" s="49"/>
      <c r="T3378" s="49"/>
      <c r="U3378" s="49"/>
      <c r="V3378" s="49"/>
      <c r="W3378" s="49"/>
      <c r="X3378" s="49"/>
      <c r="Y3378" s="49"/>
      <c r="Z3378" s="49"/>
    </row>
    <row r="3379" spans="1:26" ht="25.5" outlineLevel="1">
      <c r="A3379" s="126">
        <f t="shared" si="153"/>
        <v>3241</v>
      </c>
      <c r="B3379" s="444" t="s">
        <v>6605</v>
      </c>
      <c r="C3379" s="111" t="s">
        <v>6574</v>
      </c>
      <c r="D3379" s="287">
        <v>50</v>
      </c>
      <c r="E3379" s="287">
        <v>50</v>
      </c>
      <c r="F3379" s="294"/>
      <c r="G3379" s="294"/>
      <c r="H3379" s="111"/>
      <c r="I3379" s="576"/>
      <c r="J3379" s="576"/>
      <c r="K3379" s="576"/>
      <c r="L3379" s="49"/>
      <c r="M3379" s="49"/>
      <c r="N3379" s="49"/>
      <c r="O3379" s="49"/>
      <c r="P3379" s="49"/>
      <c r="Q3379" s="49"/>
      <c r="R3379" s="49"/>
      <c r="S3379" s="49"/>
      <c r="T3379" s="49"/>
      <c r="U3379" s="49"/>
      <c r="V3379" s="49"/>
      <c r="W3379" s="49"/>
      <c r="X3379" s="49"/>
      <c r="Y3379" s="49"/>
      <c r="Z3379" s="49"/>
    </row>
    <row r="3380" spans="1:26" ht="15" outlineLevel="1">
      <c r="A3380" s="126">
        <f t="shared" si="153"/>
        <v>3242</v>
      </c>
      <c r="B3380" s="444" t="s">
        <v>6606</v>
      </c>
      <c r="C3380" s="111" t="s">
        <v>6574</v>
      </c>
      <c r="D3380" s="287">
        <v>50</v>
      </c>
      <c r="E3380" s="287">
        <v>50</v>
      </c>
      <c r="F3380" s="294"/>
      <c r="G3380" s="294"/>
      <c r="H3380" s="111"/>
      <c r="I3380" s="576"/>
      <c r="J3380" s="576"/>
      <c r="K3380" s="576"/>
      <c r="L3380" s="49"/>
      <c r="M3380" s="49"/>
      <c r="N3380" s="49"/>
      <c r="O3380" s="49"/>
      <c r="P3380" s="49"/>
      <c r="Q3380" s="49"/>
      <c r="R3380" s="49"/>
      <c r="S3380" s="49"/>
      <c r="T3380" s="49"/>
      <c r="U3380" s="49"/>
      <c r="V3380" s="49"/>
      <c r="W3380" s="49"/>
      <c r="X3380" s="49"/>
      <c r="Y3380" s="49"/>
      <c r="Z3380" s="49"/>
    </row>
    <row r="3381" spans="1:26" ht="25.5" outlineLevel="1">
      <c r="A3381" s="126">
        <f t="shared" si="153"/>
        <v>3243</v>
      </c>
      <c r="B3381" s="444" t="s">
        <v>6607</v>
      </c>
      <c r="C3381" s="111" t="s">
        <v>6574</v>
      </c>
      <c r="D3381" s="287">
        <v>30</v>
      </c>
      <c r="E3381" s="287">
        <v>30</v>
      </c>
      <c r="F3381" s="294"/>
      <c r="G3381" s="294"/>
      <c r="H3381" s="111"/>
      <c r="I3381" s="576"/>
      <c r="J3381" s="576"/>
      <c r="K3381" s="576"/>
      <c r="L3381" s="49"/>
      <c r="M3381" s="49"/>
      <c r="N3381" s="49"/>
      <c r="O3381" s="49"/>
      <c r="P3381" s="49"/>
      <c r="Q3381" s="49"/>
      <c r="R3381" s="49"/>
      <c r="S3381" s="49"/>
      <c r="T3381" s="49"/>
      <c r="U3381" s="49"/>
      <c r="V3381" s="49"/>
      <c r="W3381" s="49"/>
      <c r="X3381" s="49"/>
      <c r="Y3381" s="49"/>
      <c r="Z3381" s="49"/>
    </row>
    <row r="3382" spans="1:26" ht="25.5" outlineLevel="1">
      <c r="A3382" s="126">
        <f t="shared" si="153"/>
        <v>3244</v>
      </c>
      <c r="B3382" s="444" t="s">
        <v>6608</v>
      </c>
      <c r="C3382" s="111" t="s">
        <v>6574</v>
      </c>
      <c r="D3382" s="287">
        <v>4</v>
      </c>
      <c r="E3382" s="287">
        <v>4</v>
      </c>
      <c r="F3382" s="294"/>
      <c r="G3382" s="294"/>
      <c r="H3382" s="111"/>
      <c r="I3382" s="576"/>
      <c r="J3382" s="576"/>
      <c r="K3382" s="576"/>
      <c r="L3382" s="49"/>
      <c r="M3382" s="49"/>
      <c r="N3382" s="49"/>
      <c r="O3382" s="49"/>
      <c r="P3382" s="49"/>
      <c r="Q3382" s="49"/>
      <c r="R3382" s="49"/>
      <c r="S3382" s="49"/>
      <c r="T3382" s="49"/>
      <c r="U3382" s="49"/>
      <c r="V3382" s="49"/>
      <c r="W3382" s="49"/>
      <c r="X3382" s="49"/>
      <c r="Y3382" s="49"/>
      <c r="Z3382" s="49"/>
    </row>
    <row r="3383" spans="1:26" ht="15" outlineLevel="1">
      <c r="A3383" s="126">
        <f t="shared" si="153"/>
        <v>3245</v>
      </c>
      <c r="B3383" s="444" t="s">
        <v>6609</v>
      </c>
      <c r="C3383" s="111" t="s">
        <v>6574</v>
      </c>
      <c r="D3383" s="287">
        <v>30</v>
      </c>
      <c r="E3383" s="287">
        <v>30</v>
      </c>
      <c r="F3383" s="294"/>
      <c r="G3383" s="294"/>
      <c r="H3383" s="111"/>
      <c r="I3383" s="576"/>
      <c r="J3383" s="576"/>
      <c r="K3383" s="576"/>
      <c r="L3383" s="49"/>
      <c r="M3383" s="49"/>
      <c r="N3383" s="49"/>
      <c r="O3383" s="49"/>
      <c r="P3383" s="49"/>
      <c r="Q3383" s="49"/>
      <c r="R3383" s="49"/>
      <c r="S3383" s="49"/>
      <c r="T3383" s="49"/>
      <c r="U3383" s="49"/>
      <c r="V3383" s="49"/>
      <c r="W3383" s="49"/>
      <c r="X3383" s="49"/>
      <c r="Y3383" s="49"/>
      <c r="Z3383" s="49"/>
    </row>
    <row r="3384" spans="1:26" ht="25.5" outlineLevel="1">
      <c r="A3384" s="126">
        <f t="shared" si="153"/>
        <v>3246</v>
      </c>
      <c r="B3384" s="444" t="s">
        <v>6610</v>
      </c>
      <c r="C3384" s="111" t="s">
        <v>6574</v>
      </c>
      <c r="D3384" s="287">
        <v>6</v>
      </c>
      <c r="E3384" s="287">
        <v>6</v>
      </c>
      <c r="F3384" s="294"/>
      <c r="G3384" s="294"/>
      <c r="H3384" s="111"/>
      <c r="I3384" s="576"/>
      <c r="J3384" s="576"/>
      <c r="K3384" s="576"/>
      <c r="L3384" s="49"/>
      <c r="M3384" s="49"/>
      <c r="N3384" s="49"/>
      <c r="O3384" s="49"/>
      <c r="P3384" s="49"/>
      <c r="Q3384" s="49"/>
      <c r="R3384" s="49"/>
      <c r="S3384" s="49"/>
      <c r="T3384" s="49"/>
      <c r="U3384" s="49"/>
      <c r="V3384" s="49"/>
      <c r="W3384" s="49"/>
      <c r="X3384" s="49"/>
      <c r="Y3384" s="49"/>
      <c r="Z3384" s="49"/>
    </row>
    <row r="3385" spans="1:26" ht="25.5" outlineLevel="1">
      <c r="A3385" s="126">
        <f t="shared" si="153"/>
        <v>3247</v>
      </c>
      <c r="B3385" s="444" t="s">
        <v>6611</v>
      </c>
      <c r="C3385" s="111" t="s">
        <v>6574</v>
      </c>
      <c r="D3385" s="287">
        <v>15</v>
      </c>
      <c r="E3385" s="287">
        <v>15</v>
      </c>
      <c r="F3385" s="294"/>
      <c r="G3385" s="294"/>
      <c r="H3385" s="111"/>
      <c r="I3385" s="576"/>
      <c r="J3385" s="576"/>
      <c r="K3385" s="576"/>
      <c r="L3385" s="49"/>
      <c r="M3385" s="49"/>
      <c r="N3385" s="49"/>
      <c r="O3385" s="49"/>
      <c r="P3385" s="49"/>
      <c r="Q3385" s="49"/>
      <c r="R3385" s="49"/>
      <c r="S3385" s="49"/>
      <c r="T3385" s="49"/>
      <c r="U3385" s="49"/>
      <c r="V3385" s="49"/>
      <c r="W3385" s="49"/>
      <c r="X3385" s="49"/>
      <c r="Y3385" s="49"/>
      <c r="Z3385" s="49"/>
    </row>
    <row r="3386" spans="1:26" ht="24" customHeight="1" outlineLevel="1">
      <c r="A3386" s="126">
        <f t="shared" si="153"/>
        <v>3248</v>
      </c>
      <c r="B3386" s="444" t="s">
        <v>6612</v>
      </c>
      <c r="C3386" s="111" t="s">
        <v>6574</v>
      </c>
      <c r="D3386" s="287">
        <v>25</v>
      </c>
      <c r="E3386" s="287">
        <v>25</v>
      </c>
      <c r="F3386" s="294"/>
      <c r="G3386" s="294"/>
      <c r="H3386" s="111"/>
      <c r="I3386" s="576"/>
      <c r="J3386" s="576"/>
      <c r="K3386" s="576"/>
      <c r="L3386" s="49"/>
      <c r="M3386" s="49"/>
      <c r="N3386" s="49"/>
      <c r="O3386" s="49"/>
      <c r="P3386" s="49"/>
      <c r="Q3386" s="49"/>
      <c r="R3386" s="49"/>
      <c r="S3386" s="49"/>
      <c r="T3386" s="49"/>
      <c r="U3386" s="49"/>
      <c r="V3386" s="49"/>
      <c r="W3386" s="49"/>
      <c r="X3386" s="49"/>
      <c r="Y3386" s="49"/>
      <c r="Z3386" s="49"/>
    </row>
    <row r="3387" spans="1:26" ht="25.5" outlineLevel="1">
      <c r="A3387" s="126">
        <f t="shared" si="153"/>
        <v>3249</v>
      </c>
      <c r="B3387" s="444" t="s">
        <v>6613</v>
      </c>
      <c r="C3387" s="111" t="s">
        <v>6574</v>
      </c>
      <c r="D3387" s="287">
        <v>20</v>
      </c>
      <c r="E3387" s="287">
        <v>20</v>
      </c>
      <c r="F3387" s="294"/>
      <c r="G3387" s="294"/>
      <c r="H3387" s="111"/>
      <c r="I3387" s="576"/>
      <c r="J3387" s="576"/>
      <c r="K3387" s="576"/>
      <c r="L3387" s="49"/>
      <c r="M3387" s="49"/>
      <c r="N3387" s="49"/>
      <c r="O3387" s="49"/>
      <c r="P3387" s="49"/>
      <c r="Q3387" s="49"/>
      <c r="R3387" s="49"/>
      <c r="S3387" s="49"/>
      <c r="T3387" s="49"/>
      <c r="U3387" s="49"/>
      <c r="V3387" s="49"/>
      <c r="W3387" s="49"/>
      <c r="X3387" s="49"/>
      <c r="Y3387" s="49"/>
      <c r="Z3387" s="49"/>
    </row>
    <row r="3388" spans="1:26" ht="25.5" outlineLevel="1">
      <c r="A3388" s="126">
        <f t="shared" si="153"/>
        <v>3250</v>
      </c>
      <c r="B3388" s="444" t="s">
        <v>6614</v>
      </c>
      <c r="C3388" s="111" t="s">
        <v>6574</v>
      </c>
      <c r="D3388" s="287">
        <v>20</v>
      </c>
      <c r="E3388" s="287">
        <v>20</v>
      </c>
      <c r="F3388" s="294"/>
      <c r="G3388" s="294"/>
      <c r="H3388" s="111"/>
      <c r="I3388" s="576"/>
      <c r="J3388" s="576"/>
      <c r="K3388" s="576"/>
      <c r="L3388" s="49"/>
      <c r="M3388" s="49"/>
      <c r="N3388" s="49"/>
      <c r="O3388" s="49"/>
      <c r="P3388" s="49"/>
      <c r="Q3388" s="49"/>
      <c r="R3388" s="49"/>
      <c r="S3388" s="49"/>
      <c r="T3388" s="49"/>
      <c r="U3388" s="49"/>
      <c r="V3388" s="49"/>
      <c r="W3388" s="49"/>
      <c r="X3388" s="49"/>
      <c r="Y3388" s="49"/>
      <c r="Z3388" s="49"/>
    </row>
    <row r="3389" spans="1:26" ht="25.5" outlineLevel="1">
      <c r="A3389" s="126">
        <f t="shared" si="153"/>
        <v>3251</v>
      </c>
      <c r="B3389" s="176" t="s">
        <v>6615</v>
      </c>
      <c r="C3389" s="111" t="s">
        <v>6616</v>
      </c>
      <c r="D3389" s="111">
        <v>40</v>
      </c>
      <c r="E3389" s="111">
        <v>40</v>
      </c>
      <c r="F3389" s="294"/>
      <c r="G3389" s="294"/>
      <c r="H3389" s="111"/>
      <c r="I3389" s="576"/>
      <c r="J3389" s="576"/>
      <c r="K3389" s="576"/>
      <c r="L3389" s="49"/>
      <c r="M3389" s="49"/>
      <c r="N3389" s="49"/>
      <c r="O3389" s="49"/>
      <c r="P3389" s="49"/>
      <c r="Q3389" s="49"/>
      <c r="R3389" s="49"/>
      <c r="S3389" s="49"/>
      <c r="T3389" s="49"/>
      <c r="U3389" s="49"/>
      <c r="V3389" s="49"/>
      <c r="W3389" s="49"/>
      <c r="X3389" s="49"/>
      <c r="Y3389" s="49"/>
      <c r="Z3389" s="49"/>
    </row>
    <row r="3390" spans="1:26" ht="25.5" outlineLevel="1">
      <c r="A3390" s="126">
        <f t="shared" si="153"/>
        <v>3252</v>
      </c>
      <c r="B3390" s="176" t="s">
        <v>6617</v>
      </c>
      <c r="C3390" s="111" t="s">
        <v>6616</v>
      </c>
      <c r="D3390" s="111">
        <v>40</v>
      </c>
      <c r="E3390" s="111">
        <v>40</v>
      </c>
      <c r="F3390" s="294"/>
      <c r="G3390" s="294"/>
      <c r="H3390" s="111"/>
      <c r="I3390" s="576"/>
      <c r="J3390" s="576"/>
      <c r="K3390" s="576"/>
      <c r="L3390" s="49"/>
      <c r="M3390" s="49"/>
      <c r="N3390" s="49"/>
      <c r="O3390" s="49"/>
      <c r="P3390" s="49"/>
      <c r="Q3390" s="49"/>
      <c r="R3390" s="49"/>
      <c r="S3390" s="49"/>
      <c r="T3390" s="49"/>
      <c r="U3390" s="49"/>
      <c r="V3390" s="49"/>
      <c r="W3390" s="49"/>
      <c r="X3390" s="49"/>
      <c r="Y3390" s="49"/>
      <c r="Z3390" s="49"/>
    </row>
    <row r="3391" spans="1:26" ht="15" outlineLevel="1">
      <c r="A3391" s="126">
        <f t="shared" si="153"/>
        <v>3253</v>
      </c>
      <c r="B3391" s="326" t="s">
        <v>6618</v>
      </c>
      <c r="C3391" s="111" t="s">
        <v>6616</v>
      </c>
      <c r="D3391" s="111">
        <v>10</v>
      </c>
      <c r="E3391" s="111">
        <v>10</v>
      </c>
      <c r="F3391" s="294"/>
      <c r="G3391" s="294"/>
      <c r="H3391" s="111"/>
      <c r="I3391" s="576"/>
      <c r="J3391" s="576"/>
      <c r="K3391" s="576"/>
      <c r="L3391" s="49"/>
      <c r="M3391" s="49"/>
      <c r="N3391" s="49"/>
      <c r="O3391" s="49"/>
      <c r="P3391" s="49"/>
      <c r="Q3391" s="49"/>
      <c r="R3391" s="49"/>
      <c r="S3391" s="49"/>
      <c r="T3391" s="49"/>
      <c r="U3391" s="49"/>
      <c r="V3391" s="49"/>
      <c r="W3391" s="49"/>
      <c r="X3391" s="49"/>
      <c r="Y3391" s="49"/>
      <c r="Z3391" s="49"/>
    </row>
    <row r="3392" spans="1:26" ht="15" outlineLevel="1">
      <c r="A3392" s="126">
        <f t="shared" si="153"/>
        <v>3254</v>
      </c>
      <c r="B3392" s="326" t="s">
        <v>6619</v>
      </c>
      <c r="C3392" s="111" t="s">
        <v>6616</v>
      </c>
      <c r="D3392" s="111">
        <v>10</v>
      </c>
      <c r="E3392" s="111">
        <v>10</v>
      </c>
      <c r="F3392" s="294"/>
      <c r="G3392" s="294"/>
      <c r="H3392" s="111"/>
      <c r="I3392" s="576"/>
      <c r="J3392" s="576"/>
      <c r="K3392" s="576"/>
      <c r="L3392" s="49"/>
      <c r="M3392" s="49"/>
      <c r="N3392" s="49"/>
      <c r="O3392" s="49"/>
      <c r="P3392" s="49"/>
      <c r="Q3392" s="49"/>
      <c r="R3392" s="49"/>
      <c r="S3392" s="49"/>
      <c r="T3392" s="49"/>
      <c r="U3392" s="49"/>
      <c r="V3392" s="49"/>
      <c r="W3392" s="49"/>
      <c r="X3392" s="49"/>
      <c r="Y3392" s="49"/>
      <c r="Z3392" s="49"/>
    </row>
    <row r="3393" spans="1:26" ht="38.25" outlineLevel="1">
      <c r="A3393" s="126">
        <f t="shared" si="153"/>
        <v>3255</v>
      </c>
      <c r="B3393" s="176" t="s">
        <v>6620</v>
      </c>
      <c r="C3393" s="111" t="s">
        <v>6616</v>
      </c>
      <c r="D3393" s="111">
        <v>30</v>
      </c>
      <c r="E3393" s="111">
        <v>30</v>
      </c>
      <c r="F3393" s="294"/>
      <c r="G3393" s="294"/>
      <c r="H3393" s="111"/>
      <c r="I3393" s="576"/>
      <c r="J3393" s="576"/>
      <c r="K3393" s="576"/>
      <c r="L3393" s="49"/>
      <c r="M3393" s="49"/>
      <c r="N3393" s="49"/>
      <c r="O3393" s="49"/>
      <c r="P3393" s="49"/>
      <c r="Q3393" s="49"/>
      <c r="R3393" s="49"/>
      <c r="S3393" s="49"/>
      <c r="T3393" s="49"/>
      <c r="U3393" s="49"/>
      <c r="V3393" s="49"/>
      <c r="W3393" s="49"/>
      <c r="X3393" s="49"/>
      <c r="Y3393" s="49"/>
      <c r="Z3393" s="49"/>
    </row>
    <row r="3394" spans="1:26" ht="38.25" outlineLevel="1">
      <c r="A3394" s="126">
        <f t="shared" si="153"/>
        <v>3256</v>
      </c>
      <c r="B3394" s="176" t="s">
        <v>6621</v>
      </c>
      <c r="C3394" s="111" t="s">
        <v>6616</v>
      </c>
      <c r="D3394" s="111">
        <v>30</v>
      </c>
      <c r="E3394" s="111">
        <v>30</v>
      </c>
      <c r="F3394" s="294"/>
      <c r="G3394" s="294"/>
      <c r="H3394" s="111"/>
      <c r="I3394" s="576"/>
      <c r="J3394" s="576"/>
      <c r="K3394" s="576"/>
      <c r="L3394" s="49"/>
      <c r="M3394" s="49"/>
      <c r="N3394" s="49"/>
      <c r="O3394" s="49"/>
      <c r="P3394" s="49"/>
      <c r="Q3394" s="49"/>
      <c r="R3394" s="49"/>
      <c r="S3394" s="49"/>
      <c r="T3394" s="49"/>
      <c r="U3394" s="49"/>
      <c r="V3394" s="49"/>
      <c r="W3394" s="49"/>
      <c r="X3394" s="49"/>
      <c r="Y3394" s="49"/>
      <c r="Z3394" s="49"/>
    </row>
    <row r="3395" spans="1:26" ht="38.25" outlineLevel="1">
      <c r="A3395" s="126">
        <f t="shared" si="153"/>
        <v>3257</v>
      </c>
      <c r="B3395" s="176" t="s">
        <v>6622</v>
      </c>
      <c r="C3395" s="111" t="s">
        <v>6616</v>
      </c>
      <c r="D3395" s="111">
        <v>10</v>
      </c>
      <c r="E3395" s="111">
        <v>10</v>
      </c>
      <c r="F3395" s="294"/>
      <c r="G3395" s="294"/>
      <c r="H3395" s="111"/>
      <c r="I3395" s="576"/>
      <c r="J3395" s="576"/>
      <c r="K3395" s="576"/>
      <c r="L3395" s="49"/>
      <c r="M3395" s="49"/>
      <c r="N3395" s="49"/>
      <c r="O3395" s="49"/>
      <c r="P3395" s="49"/>
      <c r="Q3395" s="49"/>
      <c r="R3395" s="49"/>
      <c r="S3395" s="49"/>
      <c r="T3395" s="49"/>
      <c r="U3395" s="49"/>
      <c r="V3395" s="49"/>
      <c r="W3395" s="49"/>
      <c r="X3395" s="49"/>
      <c r="Y3395" s="49"/>
      <c r="Z3395" s="49"/>
    </row>
    <row r="3396" spans="1:26" ht="15" outlineLevel="1">
      <c r="A3396" s="126">
        <f t="shared" si="153"/>
        <v>3258</v>
      </c>
      <c r="B3396" s="326" t="s">
        <v>6623</v>
      </c>
      <c r="C3396" s="111" t="s">
        <v>6616</v>
      </c>
      <c r="D3396" s="111">
        <v>6</v>
      </c>
      <c r="E3396" s="111">
        <v>6</v>
      </c>
      <c r="F3396" s="294"/>
      <c r="G3396" s="294"/>
      <c r="H3396" s="111"/>
      <c r="I3396" s="576"/>
      <c r="J3396" s="576"/>
      <c r="K3396" s="576"/>
      <c r="L3396" s="49"/>
      <c r="M3396" s="49"/>
      <c r="N3396" s="49"/>
      <c r="O3396" s="49"/>
      <c r="P3396" s="49"/>
      <c r="Q3396" s="49"/>
      <c r="R3396" s="49"/>
      <c r="S3396" s="49"/>
      <c r="T3396" s="49"/>
      <c r="U3396" s="49"/>
      <c r="V3396" s="49"/>
      <c r="W3396" s="49"/>
      <c r="X3396" s="49"/>
      <c r="Y3396" s="49"/>
      <c r="Z3396" s="49"/>
    </row>
    <row r="3397" spans="1:26" ht="15" outlineLevel="1">
      <c r="A3397" s="126">
        <f t="shared" si="153"/>
        <v>3259</v>
      </c>
      <c r="B3397" s="326" t="s">
        <v>6624</v>
      </c>
      <c r="C3397" s="111" t="s">
        <v>6616</v>
      </c>
      <c r="D3397" s="111">
        <v>60</v>
      </c>
      <c r="E3397" s="111">
        <v>60</v>
      </c>
      <c r="F3397" s="294"/>
      <c r="G3397" s="294"/>
      <c r="H3397" s="111"/>
      <c r="I3397" s="576"/>
      <c r="J3397" s="576"/>
      <c r="K3397" s="576"/>
      <c r="L3397" s="49"/>
      <c r="M3397" s="49"/>
      <c r="N3397" s="49"/>
      <c r="O3397" s="49"/>
      <c r="P3397" s="49"/>
      <c r="Q3397" s="49"/>
      <c r="R3397" s="49"/>
      <c r="S3397" s="49"/>
      <c r="T3397" s="49"/>
      <c r="U3397" s="49"/>
      <c r="V3397" s="49"/>
      <c r="W3397" s="49"/>
      <c r="X3397" s="49"/>
      <c r="Y3397" s="49"/>
      <c r="Z3397" s="49"/>
    </row>
    <row r="3398" spans="1:26" ht="15" outlineLevel="1">
      <c r="A3398" s="126">
        <f t="shared" si="153"/>
        <v>3260</v>
      </c>
      <c r="B3398" s="326" t="s">
        <v>6625</v>
      </c>
      <c r="C3398" s="111" t="s">
        <v>6626</v>
      </c>
      <c r="D3398" s="111">
        <v>10</v>
      </c>
      <c r="E3398" s="111">
        <v>10</v>
      </c>
      <c r="F3398" s="294"/>
      <c r="G3398" s="294"/>
      <c r="H3398" s="111"/>
      <c r="I3398" s="576"/>
      <c r="J3398" s="576"/>
      <c r="K3398" s="576"/>
      <c r="L3398" s="49"/>
      <c r="M3398" s="49"/>
      <c r="N3398" s="49"/>
      <c r="O3398" s="49"/>
      <c r="P3398" s="49"/>
      <c r="Q3398" s="49"/>
      <c r="R3398" s="49"/>
      <c r="S3398" s="49"/>
      <c r="T3398" s="49"/>
      <c r="U3398" s="49"/>
      <c r="V3398" s="49"/>
      <c r="W3398" s="49"/>
      <c r="X3398" s="49"/>
      <c r="Y3398" s="49"/>
      <c r="Z3398" s="49"/>
    </row>
    <row r="3399" spans="1:26" ht="15" outlineLevel="1">
      <c r="A3399" s="126">
        <f t="shared" si="153"/>
        <v>3261</v>
      </c>
      <c r="B3399" s="326" t="s">
        <v>6627</v>
      </c>
      <c r="C3399" s="111" t="s">
        <v>6628</v>
      </c>
      <c r="D3399" s="111">
        <v>6</v>
      </c>
      <c r="E3399" s="111">
        <v>6</v>
      </c>
      <c r="F3399" s="294"/>
      <c r="G3399" s="294"/>
      <c r="H3399" s="111"/>
      <c r="I3399" s="576"/>
      <c r="J3399" s="576"/>
      <c r="K3399" s="576"/>
      <c r="L3399" s="49"/>
      <c r="M3399" s="49"/>
      <c r="N3399" s="49"/>
      <c r="O3399" s="49"/>
      <c r="P3399" s="49"/>
      <c r="Q3399" s="49"/>
      <c r="R3399" s="49"/>
      <c r="S3399" s="49"/>
      <c r="T3399" s="49"/>
      <c r="U3399" s="49"/>
      <c r="V3399" s="49"/>
      <c r="W3399" s="49"/>
      <c r="X3399" s="49"/>
      <c r="Y3399" s="49"/>
      <c r="Z3399" s="49"/>
    </row>
    <row r="3400" spans="1:26" ht="25.5" outlineLevel="1">
      <c r="A3400" s="126">
        <f t="shared" si="153"/>
        <v>3262</v>
      </c>
      <c r="B3400" s="176" t="s">
        <v>6629</v>
      </c>
      <c r="C3400" s="111" t="s">
        <v>6574</v>
      </c>
      <c r="D3400" s="111">
        <v>1000</v>
      </c>
      <c r="E3400" s="111">
        <v>1000</v>
      </c>
      <c r="F3400" s="294"/>
      <c r="G3400" s="294"/>
      <c r="H3400" s="111"/>
      <c r="I3400" s="576"/>
      <c r="J3400" s="576"/>
      <c r="K3400" s="576"/>
      <c r="L3400" s="49"/>
      <c r="M3400" s="49"/>
      <c r="N3400" s="49"/>
      <c r="O3400" s="49"/>
      <c r="P3400" s="49"/>
      <c r="Q3400" s="49"/>
      <c r="R3400" s="49"/>
      <c r="S3400" s="49"/>
      <c r="T3400" s="49"/>
      <c r="U3400" s="49"/>
      <c r="V3400" s="49"/>
      <c r="W3400" s="49"/>
      <c r="X3400" s="49"/>
      <c r="Y3400" s="49"/>
      <c r="Z3400" s="49"/>
    </row>
    <row r="3401" spans="1:26" ht="15" outlineLevel="1">
      <c r="A3401" s="126">
        <f t="shared" ref="A3401:A3464" si="154">A3400+1</f>
        <v>3263</v>
      </c>
      <c r="B3401" s="326" t="s">
        <v>6630</v>
      </c>
      <c r="C3401" s="111" t="s">
        <v>6574</v>
      </c>
      <c r="D3401" s="111">
        <v>480</v>
      </c>
      <c r="E3401" s="111">
        <v>480</v>
      </c>
      <c r="F3401" s="294"/>
      <c r="G3401" s="294"/>
      <c r="H3401" s="111"/>
      <c r="I3401" s="576"/>
      <c r="J3401" s="576"/>
      <c r="K3401" s="576"/>
      <c r="L3401" s="49"/>
      <c r="M3401" s="49"/>
      <c r="N3401" s="49"/>
      <c r="O3401" s="49"/>
      <c r="P3401" s="49"/>
      <c r="Q3401" s="49"/>
      <c r="R3401" s="49"/>
      <c r="S3401" s="49"/>
      <c r="T3401" s="49"/>
      <c r="U3401" s="49"/>
      <c r="V3401" s="49"/>
      <c r="W3401" s="49"/>
      <c r="X3401" s="49"/>
      <c r="Y3401" s="49"/>
      <c r="Z3401" s="49"/>
    </row>
    <row r="3402" spans="1:26" ht="15" outlineLevel="1">
      <c r="A3402" s="126">
        <f t="shared" si="154"/>
        <v>3264</v>
      </c>
      <c r="B3402" s="326" t="s">
        <v>6631</v>
      </c>
      <c r="C3402" s="111" t="s">
        <v>6574</v>
      </c>
      <c r="D3402" s="111">
        <v>4</v>
      </c>
      <c r="E3402" s="111">
        <v>4</v>
      </c>
      <c r="F3402" s="294"/>
      <c r="G3402" s="294"/>
      <c r="H3402" s="111"/>
      <c r="I3402" s="576"/>
      <c r="J3402" s="576"/>
      <c r="K3402" s="576"/>
      <c r="L3402" s="49"/>
      <c r="M3402" s="49"/>
      <c r="N3402" s="49"/>
      <c r="O3402" s="49"/>
      <c r="P3402" s="49"/>
      <c r="Q3402" s="49"/>
      <c r="R3402" s="49"/>
      <c r="S3402" s="49"/>
      <c r="T3402" s="49"/>
      <c r="U3402" s="49"/>
      <c r="V3402" s="49"/>
      <c r="W3402" s="49"/>
      <c r="X3402" s="49"/>
      <c r="Y3402" s="49"/>
      <c r="Z3402" s="49"/>
    </row>
    <row r="3403" spans="1:26" ht="25.5" outlineLevel="1">
      <c r="A3403" s="126">
        <f t="shared" si="154"/>
        <v>3265</v>
      </c>
      <c r="B3403" s="176" t="s">
        <v>6632</v>
      </c>
      <c r="C3403" s="111" t="s">
        <v>6574</v>
      </c>
      <c r="D3403" s="111">
        <v>160</v>
      </c>
      <c r="E3403" s="111">
        <v>160</v>
      </c>
      <c r="F3403" s="294"/>
      <c r="G3403" s="294"/>
      <c r="H3403" s="111"/>
      <c r="I3403" s="576"/>
      <c r="J3403" s="576"/>
      <c r="K3403" s="576"/>
      <c r="L3403" s="49"/>
      <c r="M3403" s="49"/>
      <c r="N3403" s="49"/>
      <c r="O3403" s="49"/>
      <c r="P3403" s="49"/>
      <c r="Q3403" s="49"/>
      <c r="R3403" s="49"/>
      <c r="S3403" s="49"/>
      <c r="T3403" s="49"/>
      <c r="U3403" s="49"/>
      <c r="V3403" s="49"/>
      <c r="W3403" s="49"/>
      <c r="X3403" s="49"/>
      <c r="Y3403" s="49"/>
      <c r="Z3403" s="49"/>
    </row>
    <row r="3404" spans="1:26" ht="25.5" outlineLevel="1">
      <c r="A3404" s="126">
        <f t="shared" si="154"/>
        <v>3266</v>
      </c>
      <c r="B3404" s="176" t="s">
        <v>6633</v>
      </c>
      <c r="C3404" s="111" t="s">
        <v>6574</v>
      </c>
      <c r="D3404" s="111">
        <v>8</v>
      </c>
      <c r="E3404" s="111">
        <v>8</v>
      </c>
      <c r="F3404" s="294"/>
      <c r="G3404" s="294"/>
      <c r="H3404" s="111"/>
      <c r="I3404" s="576"/>
      <c r="J3404" s="576"/>
      <c r="K3404" s="576"/>
      <c r="L3404" s="49"/>
      <c r="M3404" s="49"/>
      <c r="N3404" s="49"/>
      <c r="O3404" s="49"/>
      <c r="P3404" s="49"/>
      <c r="Q3404" s="49"/>
      <c r="R3404" s="49"/>
      <c r="S3404" s="49"/>
      <c r="T3404" s="49"/>
      <c r="U3404" s="49"/>
      <c r="V3404" s="49"/>
      <c r="W3404" s="49"/>
      <c r="X3404" s="49"/>
      <c r="Y3404" s="49"/>
      <c r="Z3404" s="49"/>
    </row>
    <row r="3405" spans="1:26" ht="25.5" outlineLevel="1">
      <c r="A3405" s="126">
        <f t="shared" si="154"/>
        <v>3267</v>
      </c>
      <c r="B3405" s="176" t="s">
        <v>6634</v>
      </c>
      <c r="C3405" s="111" t="s">
        <v>6574</v>
      </c>
      <c r="D3405" s="111">
        <v>480</v>
      </c>
      <c r="E3405" s="111">
        <v>480</v>
      </c>
      <c r="F3405" s="294"/>
      <c r="G3405" s="294"/>
      <c r="H3405" s="111"/>
      <c r="I3405" s="576"/>
      <c r="J3405" s="576"/>
      <c r="K3405" s="576"/>
      <c r="L3405" s="49"/>
      <c r="M3405" s="49"/>
      <c r="N3405" s="49"/>
      <c r="O3405" s="49"/>
      <c r="P3405" s="49"/>
      <c r="Q3405" s="49"/>
      <c r="R3405" s="49"/>
      <c r="S3405" s="49"/>
      <c r="T3405" s="49"/>
      <c r="U3405" s="49"/>
      <c r="V3405" s="49"/>
      <c r="W3405" s="49"/>
      <c r="X3405" s="49"/>
      <c r="Y3405" s="49"/>
      <c r="Z3405" s="49"/>
    </row>
    <row r="3406" spans="1:26" ht="25.5" outlineLevel="1">
      <c r="A3406" s="126">
        <f t="shared" si="154"/>
        <v>3268</v>
      </c>
      <c r="B3406" s="176" t="s">
        <v>6635</v>
      </c>
      <c r="C3406" s="111" t="s">
        <v>6574</v>
      </c>
      <c r="D3406" s="111">
        <v>200</v>
      </c>
      <c r="E3406" s="111">
        <v>200</v>
      </c>
      <c r="F3406" s="294"/>
      <c r="G3406" s="294"/>
      <c r="H3406" s="111"/>
      <c r="I3406" s="576"/>
      <c r="J3406" s="576"/>
      <c r="K3406" s="576"/>
      <c r="L3406" s="49"/>
      <c r="M3406" s="49"/>
      <c r="N3406" s="49"/>
      <c r="O3406" s="49"/>
      <c r="P3406" s="49"/>
      <c r="Q3406" s="49"/>
      <c r="R3406" s="49"/>
      <c r="S3406" s="49"/>
      <c r="T3406" s="49"/>
      <c r="U3406" s="49"/>
      <c r="V3406" s="49"/>
      <c r="W3406" s="49"/>
      <c r="X3406" s="49"/>
      <c r="Y3406" s="49"/>
      <c r="Z3406" s="49"/>
    </row>
    <row r="3407" spans="1:26" ht="25.5" outlineLevel="1">
      <c r="A3407" s="126">
        <f t="shared" si="154"/>
        <v>3269</v>
      </c>
      <c r="B3407" s="176" t="s">
        <v>6636</v>
      </c>
      <c r="C3407" s="111" t="s">
        <v>6574</v>
      </c>
      <c r="D3407" s="111">
        <v>480</v>
      </c>
      <c r="E3407" s="111">
        <v>480</v>
      </c>
      <c r="F3407" s="294"/>
      <c r="G3407" s="294"/>
      <c r="H3407" s="111"/>
      <c r="I3407" s="576" t="s">
        <v>4346</v>
      </c>
      <c r="J3407" s="576" t="s">
        <v>21</v>
      </c>
      <c r="K3407" s="576" t="s">
        <v>22</v>
      </c>
      <c r="L3407" s="49"/>
      <c r="M3407" s="49"/>
      <c r="N3407" s="49"/>
      <c r="O3407" s="49"/>
      <c r="P3407" s="49"/>
      <c r="Q3407" s="49"/>
      <c r="R3407" s="49"/>
      <c r="S3407" s="49"/>
      <c r="T3407" s="49"/>
      <c r="U3407" s="49"/>
      <c r="V3407" s="49"/>
      <c r="W3407" s="49"/>
      <c r="X3407" s="49"/>
      <c r="Y3407" s="49"/>
      <c r="Z3407" s="49"/>
    </row>
    <row r="3408" spans="1:26" ht="15" outlineLevel="1">
      <c r="A3408" s="126">
        <f t="shared" si="154"/>
        <v>3270</v>
      </c>
      <c r="B3408" s="326" t="s">
        <v>6637</v>
      </c>
      <c r="C3408" s="111" t="s">
        <v>6574</v>
      </c>
      <c r="D3408" s="111">
        <v>20</v>
      </c>
      <c r="E3408" s="111">
        <v>20</v>
      </c>
      <c r="F3408" s="294"/>
      <c r="G3408" s="294"/>
      <c r="H3408" s="111"/>
      <c r="I3408" s="576"/>
      <c r="J3408" s="576"/>
      <c r="K3408" s="576"/>
      <c r="L3408" s="49"/>
      <c r="M3408" s="49"/>
      <c r="N3408" s="49"/>
      <c r="O3408" s="49"/>
      <c r="P3408" s="49"/>
      <c r="Q3408" s="49"/>
      <c r="R3408" s="49"/>
      <c r="S3408" s="49"/>
      <c r="T3408" s="49"/>
      <c r="U3408" s="49"/>
      <c r="V3408" s="49"/>
      <c r="W3408" s="49"/>
      <c r="X3408" s="49"/>
      <c r="Y3408" s="49"/>
      <c r="Z3408" s="49"/>
    </row>
    <row r="3409" spans="1:26" ht="15" outlineLevel="1">
      <c r="A3409" s="126">
        <f t="shared" si="154"/>
        <v>3271</v>
      </c>
      <c r="B3409" s="326" t="s">
        <v>6638</v>
      </c>
      <c r="C3409" s="111" t="s">
        <v>6616</v>
      </c>
      <c r="D3409" s="111">
        <v>5</v>
      </c>
      <c r="E3409" s="111">
        <v>5</v>
      </c>
      <c r="F3409" s="294"/>
      <c r="G3409" s="294"/>
      <c r="H3409" s="111"/>
      <c r="I3409" s="576"/>
      <c r="J3409" s="576"/>
      <c r="K3409" s="576"/>
      <c r="L3409" s="49"/>
      <c r="M3409" s="49"/>
      <c r="N3409" s="49"/>
      <c r="O3409" s="49"/>
      <c r="P3409" s="49"/>
      <c r="Q3409" s="49"/>
      <c r="R3409" s="49"/>
      <c r="S3409" s="49"/>
      <c r="T3409" s="49"/>
      <c r="U3409" s="49"/>
      <c r="V3409" s="49"/>
      <c r="W3409" s="49"/>
      <c r="X3409" s="49"/>
      <c r="Y3409" s="49"/>
      <c r="Z3409" s="49"/>
    </row>
    <row r="3410" spans="1:26" ht="15" outlineLevel="1">
      <c r="A3410" s="126">
        <f t="shared" si="154"/>
        <v>3272</v>
      </c>
      <c r="B3410" s="326" t="s">
        <v>6639</v>
      </c>
      <c r="C3410" s="111" t="s">
        <v>6574</v>
      </c>
      <c r="D3410" s="111">
        <v>240</v>
      </c>
      <c r="E3410" s="111">
        <v>240</v>
      </c>
      <c r="F3410" s="294"/>
      <c r="G3410" s="294"/>
      <c r="H3410" s="111"/>
      <c r="I3410" s="576"/>
      <c r="J3410" s="576"/>
      <c r="K3410" s="576"/>
      <c r="L3410" s="49"/>
      <c r="M3410" s="49"/>
      <c r="N3410" s="49"/>
      <c r="O3410" s="49"/>
      <c r="P3410" s="49"/>
      <c r="Q3410" s="49"/>
      <c r="R3410" s="49"/>
      <c r="S3410" s="49"/>
      <c r="T3410" s="49"/>
      <c r="U3410" s="49"/>
      <c r="V3410" s="49"/>
      <c r="W3410" s="49"/>
      <c r="X3410" s="49"/>
      <c r="Y3410" s="49"/>
      <c r="Z3410" s="49"/>
    </row>
    <row r="3411" spans="1:26" ht="15" outlineLevel="1">
      <c r="A3411" s="126">
        <f t="shared" si="154"/>
        <v>3273</v>
      </c>
      <c r="B3411" s="326" t="s">
        <v>6640</v>
      </c>
      <c r="C3411" s="111" t="s">
        <v>6574</v>
      </c>
      <c r="D3411" s="111">
        <v>480</v>
      </c>
      <c r="E3411" s="111">
        <v>480</v>
      </c>
      <c r="F3411" s="294"/>
      <c r="G3411" s="294"/>
      <c r="H3411" s="111"/>
      <c r="I3411" s="576"/>
      <c r="J3411" s="576"/>
      <c r="K3411" s="576"/>
      <c r="L3411" s="49"/>
      <c r="M3411" s="49"/>
      <c r="N3411" s="49"/>
      <c r="O3411" s="49"/>
      <c r="P3411" s="49"/>
      <c r="Q3411" s="49"/>
      <c r="R3411" s="49"/>
      <c r="S3411" s="49"/>
      <c r="T3411" s="49"/>
      <c r="U3411" s="49"/>
      <c r="V3411" s="49"/>
      <c r="W3411" s="49"/>
      <c r="X3411" s="49"/>
      <c r="Y3411" s="49"/>
      <c r="Z3411" s="49"/>
    </row>
    <row r="3412" spans="1:26" ht="15" outlineLevel="1">
      <c r="A3412" s="126">
        <f t="shared" si="154"/>
        <v>3274</v>
      </c>
      <c r="B3412" s="326" t="s">
        <v>6641</v>
      </c>
      <c r="C3412" s="111" t="s">
        <v>6574</v>
      </c>
      <c r="D3412" s="111">
        <v>480</v>
      </c>
      <c r="E3412" s="111">
        <v>480</v>
      </c>
      <c r="F3412" s="294"/>
      <c r="G3412" s="294"/>
      <c r="H3412" s="111"/>
      <c r="I3412" s="576"/>
      <c r="J3412" s="576"/>
      <c r="K3412" s="576"/>
      <c r="L3412" s="49"/>
      <c r="M3412" s="49"/>
      <c r="N3412" s="49"/>
      <c r="O3412" s="49"/>
      <c r="P3412" s="49"/>
      <c r="Q3412" s="49"/>
      <c r="R3412" s="49"/>
      <c r="S3412" s="49"/>
      <c r="T3412" s="49"/>
      <c r="U3412" s="49"/>
      <c r="V3412" s="49"/>
      <c r="W3412" s="49"/>
      <c r="X3412" s="49"/>
      <c r="Y3412" s="49"/>
      <c r="Z3412" s="49"/>
    </row>
    <row r="3413" spans="1:26" ht="25.5" outlineLevel="1">
      <c r="A3413" s="126">
        <f t="shared" si="154"/>
        <v>3275</v>
      </c>
      <c r="B3413" s="176" t="s">
        <v>6642</v>
      </c>
      <c r="C3413" s="111" t="s">
        <v>6574</v>
      </c>
      <c r="D3413" s="111">
        <v>80</v>
      </c>
      <c r="E3413" s="111">
        <v>80</v>
      </c>
      <c r="F3413" s="294"/>
      <c r="G3413" s="294"/>
      <c r="H3413" s="111"/>
      <c r="I3413" s="576"/>
      <c r="J3413" s="576"/>
      <c r="K3413" s="576"/>
      <c r="L3413" s="49"/>
      <c r="M3413" s="49"/>
      <c r="N3413" s="49"/>
      <c r="O3413" s="49"/>
      <c r="P3413" s="49"/>
      <c r="Q3413" s="49"/>
      <c r="R3413" s="49"/>
      <c r="S3413" s="49"/>
      <c r="T3413" s="49"/>
      <c r="U3413" s="49"/>
      <c r="V3413" s="49"/>
      <c r="W3413" s="49"/>
      <c r="X3413" s="49"/>
      <c r="Y3413" s="49"/>
      <c r="Z3413" s="49"/>
    </row>
    <row r="3414" spans="1:26" ht="25.5" outlineLevel="1">
      <c r="A3414" s="126">
        <f t="shared" si="154"/>
        <v>3276</v>
      </c>
      <c r="B3414" s="176" t="s">
        <v>6643</v>
      </c>
      <c r="C3414" s="111" t="s">
        <v>6574</v>
      </c>
      <c r="D3414" s="111">
        <v>20</v>
      </c>
      <c r="E3414" s="111">
        <v>20</v>
      </c>
      <c r="F3414" s="294"/>
      <c r="G3414" s="294"/>
      <c r="H3414" s="111"/>
      <c r="I3414" s="576"/>
      <c r="J3414" s="576"/>
      <c r="K3414" s="576"/>
      <c r="L3414" s="49"/>
      <c r="M3414" s="49"/>
      <c r="N3414" s="49"/>
      <c r="O3414" s="49"/>
      <c r="P3414" s="49"/>
      <c r="Q3414" s="49"/>
      <c r="R3414" s="49"/>
      <c r="S3414" s="49"/>
      <c r="T3414" s="49"/>
      <c r="U3414" s="49"/>
      <c r="V3414" s="49"/>
      <c r="W3414" s="49"/>
      <c r="X3414" s="49"/>
      <c r="Y3414" s="49"/>
      <c r="Z3414" s="49"/>
    </row>
    <row r="3415" spans="1:26" ht="25.5" outlineLevel="1">
      <c r="A3415" s="126">
        <f t="shared" si="154"/>
        <v>3277</v>
      </c>
      <c r="B3415" s="176" t="s">
        <v>6644</v>
      </c>
      <c r="C3415" s="111" t="s">
        <v>6574</v>
      </c>
      <c r="D3415" s="111">
        <v>150</v>
      </c>
      <c r="E3415" s="111">
        <v>150</v>
      </c>
      <c r="F3415" s="294"/>
      <c r="G3415" s="294"/>
      <c r="H3415" s="111"/>
      <c r="I3415" s="576"/>
      <c r="J3415" s="576"/>
      <c r="K3415" s="576"/>
      <c r="L3415" s="49"/>
      <c r="M3415" s="49"/>
      <c r="N3415" s="49"/>
      <c r="O3415" s="49"/>
      <c r="P3415" s="49"/>
      <c r="Q3415" s="49"/>
      <c r="R3415" s="49"/>
      <c r="S3415" s="49"/>
      <c r="T3415" s="49"/>
      <c r="U3415" s="49"/>
      <c r="V3415" s="49"/>
      <c r="W3415" s="49"/>
      <c r="X3415" s="49"/>
      <c r="Y3415" s="49"/>
      <c r="Z3415" s="49"/>
    </row>
    <row r="3416" spans="1:26" ht="25.5" outlineLevel="1">
      <c r="A3416" s="126">
        <f t="shared" si="154"/>
        <v>3278</v>
      </c>
      <c r="B3416" s="176" t="s">
        <v>6645</v>
      </c>
      <c r="C3416" s="111" t="s">
        <v>6574</v>
      </c>
      <c r="D3416" s="111">
        <v>4</v>
      </c>
      <c r="E3416" s="111">
        <v>4</v>
      </c>
      <c r="F3416" s="294"/>
      <c r="G3416" s="294"/>
      <c r="H3416" s="111"/>
      <c r="I3416" s="576"/>
      <c r="J3416" s="576"/>
      <c r="K3416" s="576"/>
      <c r="L3416" s="49"/>
      <c r="M3416" s="49"/>
      <c r="N3416" s="49"/>
      <c r="O3416" s="49"/>
      <c r="P3416" s="49"/>
      <c r="Q3416" s="49"/>
      <c r="R3416" s="49"/>
      <c r="S3416" s="49"/>
      <c r="T3416" s="49"/>
      <c r="U3416" s="49"/>
      <c r="V3416" s="49"/>
      <c r="W3416" s="49"/>
      <c r="X3416" s="49"/>
      <c r="Y3416" s="49"/>
      <c r="Z3416" s="49"/>
    </row>
    <row r="3417" spans="1:26" ht="15" outlineLevel="1">
      <c r="A3417" s="126">
        <f t="shared" si="154"/>
        <v>3279</v>
      </c>
      <c r="B3417" s="326" t="s">
        <v>6646</v>
      </c>
      <c r="C3417" s="111" t="s">
        <v>6574</v>
      </c>
      <c r="D3417" s="111">
        <v>50</v>
      </c>
      <c r="E3417" s="111">
        <v>50</v>
      </c>
      <c r="F3417" s="294"/>
      <c r="G3417" s="294"/>
      <c r="H3417" s="111"/>
      <c r="I3417" s="576"/>
      <c r="J3417" s="576"/>
      <c r="K3417" s="576"/>
      <c r="L3417" s="49"/>
      <c r="M3417" s="49"/>
      <c r="N3417" s="49"/>
      <c r="O3417" s="49"/>
      <c r="P3417" s="49"/>
      <c r="Q3417" s="49"/>
      <c r="R3417" s="49"/>
      <c r="S3417" s="49"/>
      <c r="T3417" s="49"/>
      <c r="U3417" s="49"/>
      <c r="V3417" s="49"/>
      <c r="W3417" s="49"/>
      <c r="X3417" s="49"/>
      <c r="Y3417" s="49"/>
      <c r="Z3417" s="49"/>
    </row>
    <row r="3418" spans="1:26" ht="15" outlineLevel="1">
      <c r="A3418" s="126">
        <f t="shared" si="154"/>
        <v>3280</v>
      </c>
      <c r="B3418" s="326" t="s">
        <v>6647</v>
      </c>
      <c r="C3418" s="111" t="s">
        <v>6574</v>
      </c>
      <c r="D3418" s="111">
        <v>50</v>
      </c>
      <c r="E3418" s="111">
        <v>50</v>
      </c>
      <c r="F3418" s="294"/>
      <c r="G3418" s="294"/>
      <c r="H3418" s="111"/>
      <c r="I3418" s="576"/>
      <c r="J3418" s="576"/>
      <c r="K3418" s="576"/>
      <c r="L3418" s="49"/>
      <c r="M3418" s="49"/>
      <c r="N3418" s="49"/>
      <c r="O3418" s="49"/>
      <c r="P3418" s="49"/>
      <c r="Q3418" s="49"/>
      <c r="R3418" s="49"/>
      <c r="S3418" s="49"/>
      <c r="T3418" s="49"/>
      <c r="U3418" s="49"/>
      <c r="V3418" s="49"/>
      <c r="W3418" s="49"/>
      <c r="X3418" s="49"/>
      <c r="Y3418" s="49"/>
      <c r="Z3418" s="49"/>
    </row>
    <row r="3419" spans="1:26" ht="25.5" outlineLevel="1">
      <c r="A3419" s="126">
        <f t="shared" si="154"/>
        <v>3281</v>
      </c>
      <c r="B3419" s="176" t="s">
        <v>6648</v>
      </c>
      <c r="C3419" s="111" t="s">
        <v>6574</v>
      </c>
      <c r="D3419" s="111">
        <v>480</v>
      </c>
      <c r="E3419" s="111">
        <v>480</v>
      </c>
      <c r="F3419" s="294"/>
      <c r="G3419" s="294"/>
      <c r="H3419" s="111"/>
      <c r="I3419" s="576"/>
      <c r="J3419" s="576"/>
      <c r="K3419" s="576"/>
      <c r="L3419" s="49"/>
      <c r="M3419" s="49"/>
      <c r="N3419" s="49"/>
      <c r="O3419" s="49"/>
      <c r="P3419" s="49"/>
      <c r="Q3419" s="49"/>
      <c r="R3419" s="49"/>
      <c r="S3419" s="49"/>
      <c r="T3419" s="49"/>
      <c r="U3419" s="49"/>
      <c r="V3419" s="49"/>
      <c r="W3419" s="49"/>
      <c r="X3419" s="49"/>
      <c r="Y3419" s="49"/>
      <c r="Z3419" s="49"/>
    </row>
    <row r="3420" spans="1:26" ht="25.5" outlineLevel="1">
      <c r="A3420" s="126">
        <f t="shared" si="154"/>
        <v>3282</v>
      </c>
      <c r="B3420" s="176" t="s">
        <v>6649</v>
      </c>
      <c r="C3420" s="111" t="s">
        <v>6574</v>
      </c>
      <c r="D3420" s="111">
        <v>30</v>
      </c>
      <c r="E3420" s="111">
        <v>30</v>
      </c>
      <c r="F3420" s="294"/>
      <c r="G3420" s="294"/>
      <c r="H3420" s="111"/>
      <c r="I3420" s="576"/>
      <c r="J3420" s="576"/>
      <c r="K3420" s="576"/>
      <c r="L3420" s="49"/>
      <c r="M3420" s="49"/>
      <c r="N3420" s="49"/>
      <c r="O3420" s="49"/>
      <c r="P3420" s="49"/>
      <c r="Q3420" s="49"/>
      <c r="R3420" s="49"/>
      <c r="S3420" s="49"/>
      <c r="T3420" s="49"/>
      <c r="U3420" s="49"/>
      <c r="V3420" s="49"/>
      <c r="W3420" s="49"/>
      <c r="X3420" s="49"/>
      <c r="Y3420" s="49"/>
      <c r="Z3420" s="49"/>
    </row>
    <row r="3421" spans="1:26" ht="15" outlineLevel="1">
      <c r="A3421" s="126">
        <f t="shared" si="154"/>
        <v>3283</v>
      </c>
      <c r="B3421" s="326" t="s">
        <v>6650</v>
      </c>
      <c r="C3421" s="111" t="s">
        <v>6574</v>
      </c>
      <c r="D3421" s="111">
        <v>300</v>
      </c>
      <c r="E3421" s="111">
        <v>300</v>
      </c>
      <c r="F3421" s="294"/>
      <c r="G3421" s="294"/>
      <c r="H3421" s="111"/>
      <c r="I3421" s="576"/>
      <c r="J3421" s="576"/>
      <c r="K3421" s="576"/>
      <c r="L3421" s="49"/>
      <c r="M3421" s="49"/>
      <c r="N3421" s="49"/>
      <c r="O3421" s="49"/>
      <c r="P3421" s="49"/>
      <c r="Q3421" s="49"/>
      <c r="R3421" s="49"/>
      <c r="S3421" s="49"/>
      <c r="T3421" s="49"/>
      <c r="U3421" s="49"/>
      <c r="V3421" s="49"/>
      <c r="W3421" s="49"/>
      <c r="X3421" s="49"/>
      <c r="Y3421" s="49"/>
      <c r="Z3421" s="49"/>
    </row>
    <row r="3422" spans="1:26" ht="25.5" outlineLevel="1">
      <c r="A3422" s="126">
        <f t="shared" si="154"/>
        <v>3284</v>
      </c>
      <c r="B3422" s="176" t="s">
        <v>6651</v>
      </c>
      <c r="C3422" s="111" t="s">
        <v>6574</v>
      </c>
      <c r="D3422" s="111">
        <v>8</v>
      </c>
      <c r="E3422" s="111">
        <v>8</v>
      </c>
      <c r="F3422" s="294"/>
      <c r="G3422" s="294"/>
      <c r="H3422" s="111"/>
      <c r="I3422" s="576"/>
      <c r="J3422" s="576"/>
      <c r="K3422" s="576"/>
      <c r="L3422" s="49"/>
      <c r="M3422" s="49"/>
      <c r="N3422" s="49"/>
      <c r="O3422" s="49"/>
      <c r="P3422" s="49"/>
      <c r="Q3422" s="49"/>
      <c r="R3422" s="49"/>
      <c r="S3422" s="49"/>
      <c r="T3422" s="49"/>
      <c r="U3422" s="49"/>
      <c r="V3422" s="49"/>
      <c r="W3422" s="49"/>
      <c r="X3422" s="49"/>
      <c r="Y3422" s="49"/>
      <c r="Z3422" s="49"/>
    </row>
    <row r="3423" spans="1:26" ht="15" outlineLevel="1">
      <c r="A3423" s="126">
        <f t="shared" si="154"/>
        <v>3285</v>
      </c>
      <c r="B3423" s="326" t="s">
        <v>6652</v>
      </c>
      <c r="C3423" s="111" t="s">
        <v>6574</v>
      </c>
      <c r="D3423" s="111">
        <v>20</v>
      </c>
      <c r="E3423" s="111">
        <v>20</v>
      </c>
      <c r="F3423" s="294"/>
      <c r="G3423" s="294"/>
      <c r="H3423" s="111"/>
      <c r="I3423" s="576"/>
      <c r="J3423" s="576"/>
      <c r="K3423" s="576"/>
      <c r="L3423" s="49"/>
      <c r="M3423" s="49"/>
      <c r="N3423" s="49"/>
      <c r="O3423" s="49"/>
      <c r="P3423" s="49"/>
      <c r="Q3423" s="49"/>
      <c r="R3423" s="49"/>
      <c r="S3423" s="49"/>
      <c r="T3423" s="49"/>
      <c r="U3423" s="49"/>
      <c r="V3423" s="49"/>
      <c r="W3423" s="49"/>
      <c r="X3423" s="49"/>
      <c r="Y3423" s="49"/>
      <c r="Z3423" s="49"/>
    </row>
    <row r="3424" spans="1:26" ht="25.5" outlineLevel="1">
      <c r="A3424" s="126">
        <f t="shared" si="154"/>
        <v>3286</v>
      </c>
      <c r="B3424" s="176" t="s">
        <v>6653</v>
      </c>
      <c r="C3424" s="111" t="s">
        <v>6574</v>
      </c>
      <c r="D3424" s="111">
        <v>20</v>
      </c>
      <c r="E3424" s="111">
        <v>20</v>
      </c>
      <c r="F3424" s="294"/>
      <c r="G3424" s="294"/>
      <c r="H3424" s="111"/>
      <c r="I3424" s="576"/>
      <c r="J3424" s="576"/>
      <c r="K3424" s="576"/>
      <c r="L3424" s="49"/>
      <c r="M3424" s="49"/>
      <c r="N3424" s="49"/>
      <c r="O3424" s="49"/>
      <c r="P3424" s="49"/>
      <c r="Q3424" s="49"/>
      <c r="R3424" s="49"/>
      <c r="S3424" s="49"/>
      <c r="T3424" s="49"/>
      <c r="U3424" s="49"/>
      <c r="V3424" s="49"/>
      <c r="W3424" s="49"/>
      <c r="X3424" s="49"/>
      <c r="Y3424" s="49"/>
      <c r="Z3424" s="49"/>
    </row>
    <row r="3425" spans="1:26" ht="25.5" outlineLevel="1">
      <c r="A3425" s="126">
        <f t="shared" si="154"/>
        <v>3287</v>
      </c>
      <c r="B3425" s="176" t="s">
        <v>6654</v>
      </c>
      <c r="C3425" s="111" t="s">
        <v>6616</v>
      </c>
      <c r="D3425" s="111">
        <v>30</v>
      </c>
      <c r="E3425" s="111">
        <v>30</v>
      </c>
      <c r="F3425" s="294"/>
      <c r="G3425" s="294"/>
      <c r="H3425" s="111"/>
      <c r="I3425" s="576"/>
      <c r="J3425" s="576"/>
      <c r="K3425" s="576"/>
      <c r="L3425" s="49"/>
      <c r="M3425" s="49"/>
      <c r="N3425" s="49"/>
      <c r="O3425" s="49"/>
      <c r="P3425" s="49"/>
      <c r="Q3425" s="49"/>
      <c r="R3425" s="49"/>
      <c r="S3425" s="49"/>
      <c r="T3425" s="49"/>
      <c r="U3425" s="49"/>
      <c r="V3425" s="49"/>
      <c r="W3425" s="49"/>
      <c r="X3425" s="49"/>
      <c r="Y3425" s="49"/>
      <c r="Z3425" s="49"/>
    </row>
    <row r="3426" spans="1:26" ht="15" outlineLevel="1">
      <c r="A3426" s="126">
        <f t="shared" si="154"/>
        <v>3288</v>
      </c>
      <c r="B3426" s="326" t="s">
        <v>6655</v>
      </c>
      <c r="C3426" s="111" t="s">
        <v>6574</v>
      </c>
      <c r="D3426" s="111">
        <v>250</v>
      </c>
      <c r="E3426" s="111">
        <v>250</v>
      </c>
      <c r="F3426" s="294"/>
      <c r="G3426" s="294"/>
      <c r="H3426" s="111"/>
      <c r="I3426" s="576"/>
      <c r="J3426" s="576"/>
      <c r="K3426" s="576"/>
      <c r="L3426" s="49"/>
      <c r="M3426" s="49"/>
      <c r="N3426" s="49"/>
      <c r="O3426" s="49"/>
      <c r="P3426" s="49"/>
      <c r="Q3426" s="49"/>
      <c r="R3426" s="49"/>
      <c r="S3426" s="49"/>
      <c r="T3426" s="49"/>
      <c r="U3426" s="49"/>
      <c r="V3426" s="49"/>
      <c r="W3426" s="49"/>
      <c r="X3426" s="49"/>
      <c r="Y3426" s="49"/>
      <c r="Z3426" s="49"/>
    </row>
    <row r="3427" spans="1:26" ht="25.5" outlineLevel="1">
      <c r="A3427" s="126">
        <f t="shared" si="154"/>
        <v>3289</v>
      </c>
      <c r="B3427" s="176" t="s">
        <v>6656</v>
      </c>
      <c r="C3427" s="111" t="s">
        <v>6574</v>
      </c>
      <c r="D3427" s="111">
        <v>5</v>
      </c>
      <c r="E3427" s="111">
        <v>5</v>
      </c>
      <c r="F3427" s="294"/>
      <c r="G3427" s="294"/>
      <c r="H3427" s="111"/>
      <c r="I3427" s="576"/>
      <c r="J3427" s="576"/>
      <c r="K3427" s="576"/>
      <c r="L3427" s="49"/>
      <c r="M3427" s="49"/>
      <c r="N3427" s="49"/>
      <c r="O3427" s="49"/>
      <c r="P3427" s="49"/>
      <c r="Q3427" s="49"/>
      <c r="R3427" s="49"/>
      <c r="S3427" s="49"/>
      <c r="T3427" s="49"/>
      <c r="U3427" s="49"/>
      <c r="V3427" s="49"/>
      <c r="W3427" s="49"/>
      <c r="X3427" s="49"/>
      <c r="Y3427" s="49"/>
      <c r="Z3427" s="49"/>
    </row>
    <row r="3428" spans="1:26" ht="25.5" outlineLevel="1">
      <c r="A3428" s="126">
        <f t="shared" si="154"/>
        <v>3290</v>
      </c>
      <c r="B3428" s="176" t="s">
        <v>6657</v>
      </c>
      <c r="C3428" s="111" t="s">
        <v>6574</v>
      </c>
      <c r="D3428" s="111">
        <v>20</v>
      </c>
      <c r="E3428" s="111">
        <v>20</v>
      </c>
      <c r="F3428" s="294"/>
      <c r="G3428" s="294"/>
      <c r="H3428" s="111"/>
      <c r="I3428" s="576"/>
      <c r="J3428" s="576"/>
      <c r="K3428" s="576"/>
      <c r="L3428" s="49"/>
      <c r="M3428" s="49"/>
      <c r="N3428" s="49"/>
      <c r="O3428" s="49"/>
      <c r="P3428" s="49"/>
      <c r="Q3428" s="49"/>
      <c r="R3428" s="49"/>
      <c r="S3428" s="49"/>
      <c r="T3428" s="49"/>
      <c r="U3428" s="49"/>
      <c r="V3428" s="49"/>
      <c r="W3428" s="49"/>
      <c r="X3428" s="49"/>
      <c r="Y3428" s="49"/>
      <c r="Z3428" s="49"/>
    </row>
    <row r="3429" spans="1:26" ht="25.5" outlineLevel="1">
      <c r="A3429" s="126">
        <f t="shared" si="154"/>
        <v>3291</v>
      </c>
      <c r="B3429" s="176" t="s">
        <v>6658</v>
      </c>
      <c r="C3429" s="111" t="s">
        <v>6574</v>
      </c>
      <c r="D3429" s="287">
        <v>480</v>
      </c>
      <c r="E3429" s="287">
        <v>480</v>
      </c>
      <c r="F3429" s="294"/>
      <c r="G3429" s="294"/>
      <c r="H3429" s="111"/>
      <c r="I3429" s="576"/>
      <c r="J3429" s="576"/>
      <c r="K3429" s="576"/>
      <c r="L3429" s="49"/>
      <c r="M3429" s="49"/>
      <c r="N3429" s="49"/>
      <c r="O3429" s="49"/>
      <c r="P3429" s="49"/>
      <c r="Q3429" s="49"/>
      <c r="R3429" s="49"/>
      <c r="S3429" s="49"/>
      <c r="T3429" s="49"/>
      <c r="U3429" s="49"/>
      <c r="V3429" s="49"/>
      <c r="W3429" s="49"/>
      <c r="X3429" s="49"/>
      <c r="Y3429" s="49"/>
      <c r="Z3429" s="49"/>
    </row>
    <row r="3430" spans="1:26" ht="15" outlineLevel="1">
      <c r="A3430" s="126">
        <f t="shared" si="154"/>
        <v>3292</v>
      </c>
      <c r="B3430" s="326" t="s">
        <v>6659</v>
      </c>
      <c r="C3430" s="111" t="s">
        <v>6574</v>
      </c>
      <c r="D3430" s="287">
        <v>480</v>
      </c>
      <c r="E3430" s="287">
        <v>480</v>
      </c>
      <c r="F3430" s="294"/>
      <c r="G3430" s="294"/>
      <c r="H3430" s="111"/>
      <c r="I3430" s="576"/>
      <c r="J3430" s="576"/>
      <c r="K3430" s="576"/>
      <c r="L3430" s="49"/>
      <c r="M3430" s="49"/>
      <c r="N3430" s="49"/>
      <c r="O3430" s="49"/>
      <c r="P3430" s="49"/>
      <c r="Q3430" s="49"/>
      <c r="R3430" s="49"/>
      <c r="S3430" s="49"/>
      <c r="T3430" s="49"/>
      <c r="U3430" s="49"/>
      <c r="V3430" s="49"/>
      <c r="W3430" s="49"/>
      <c r="X3430" s="49"/>
      <c r="Y3430" s="49"/>
      <c r="Z3430" s="49"/>
    </row>
    <row r="3431" spans="1:26" ht="25.5" outlineLevel="1">
      <c r="A3431" s="126">
        <f t="shared" si="154"/>
        <v>3293</v>
      </c>
      <c r="B3431" s="176" t="s">
        <v>6660</v>
      </c>
      <c r="C3431" s="111" t="s">
        <v>6574</v>
      </c>
      <c r="D3431" s="287">
        <v>50</v>
      </c>
      <c r="E3431" s="287">
        <v>50</v>
      </c>
      <c r="F3431" s="294"/>
      <c r="G3431" s="294"/>
      <c r="H3431" s="111"/>
      <c r="I3431" s="576"/>
      <c r="J3431" s="576"/>
      <c r="K3431" s="576"/>
      <c r="L3431" s="49"/>
      <c r="M3431" s="49"/>
      <c r="N3431" s="49"/>
      <c r="O3431" s="49"/>
      <c r="P3431" s="49"/>
      <c r="Q3431" s="49"/>
      <c r="R3431" s="49"/>
      <c r="S3431" s="49"/>
      <c r="T3431" s="49"/>
      <c r="U3431" s="49"/>
      <c r="V3431" s="49"/>
      <c r="W3431" s="49"/>
      <c r="X3431" s="49"/>
      <c r="Y3431" s="49"/>
      <c r="Z3431" s="49"/>
    </row>
    <row r="3432" spans="1:26" ht="15" outlineLevel="1">
      <c r="A3432" s="126">
        <f t="shared" si="154"/>
        <v>3294</v>
      </c>
      <c r="B3432" s="326" t="s">
        <v>6661</v>
      </c>
      <c r="C3432" s="111" t="s">
        <v>6574</v>
      </c>
      <c r="D3432" s="287">
        <v>20</v>
      </c>
      <c r="E3432" s="287">
        <v>20</v>
      </c>
      <c r="F3432" s="294"/>
      <c r="G3432" s="294"/>
      <c r="H3432" s="111"/>
      <c r="I3432" s="576"/>
      <c r="J3432" s="576"/>
      <c r="K3432" s="576"/>
      <c r="L3432" s="49"/>
      <c r="M3432" s="49"/>
      <c r="N3432" s="49"/>
      <c r="O3432" s="49"/>
      <c r="P3432" s="49"/>
      <c r="Q3432" s="49"/>
      <c r="R3432" s="49"/>
      <c r="S3432" s="49"/>
      <c r="T3432" s="49"/>
      <c r="U3432" s="49"/>
      <c r="V3432" s="49"/>
      <c r="W3432" s="49"/>
      <c r="X3432" s="49"/>
      <c r="Y3432" s="49"/>
      <c r="Z3432" s="49"/>
    </row>
    <row r="3433" spans="1:26" ht="15" outlineLevel="1">
      <c r="A3433" s="126">
        <f t="shared" si="154"/>
        <v>3295</v>
      </c>
      <c r="B3433" s="326" t="s">
        <v>6662</v>
      </c>
      <c r="C3433" s="111" t="s">
        <v>6574</v>
      </c>
      <c r="D3433" s="287">
        <v>10</v>
      </c>
      <c r="E3433" s="287">
        <v>10</v>
      </c>
      <c r="F3433" s="294"/>
      <c r="G3433" s="294"/>
      <c r="H3433" s="111"/>
      <c r="I3433" s="576"/>
      <c r="J3433" s="576"/>
      <c r="K3433" s="576"/>
      <c r="L3433" s="49"/>
      <c r="M3433" s="49"/>
      <c r="N3433" s="49"/>
      <c r="O3433" s="49"/>
      <c r="P3433" s="49"/>
      <c r="Q3433" s="49"/>
      <c r="R3433" s="49"/>
      <c r="S3433" s="49"/>
      <c r="T3433" s="49"/>
      <c r="U3433" s="49"/>
      <c r="V3433" s="49"/>
      <c r="W3433" s="49"/>
      <c r="X3433" s="49"/>
      <c r="Y3433" s="49"/>
      <c r="Z3433" s="49"/>
    </row>
    <row r="3434" spans="1:26" ht="15" outlineLevel="1">
      <c r="A3434" s="126">
        <f t="shared" si="154"/>
        <v>3296</v>
      </c>
      <c r="B3434" s="326" t="s">
        <v>6663</v>
      </c>
      <c r="C3434" s="111" t="s">
        <v>6574</v>
      </c>
      <c r="D3434" s="287">
        <v>20</v>
      </c>
      <c r="E3434" s="287">
        <v>20</v>
      </c>
      <c r="F3434" s="294"/>
      <c r="G3434" s="294"/>
      <c r="H3434" s="111"/>
      <c r="I3434" s="576"/>
      <c r="J3434" s="576"/>
      <c r="K3434" s="576"/>
      <c r="L3434" s="49"/>
      <c r="M3434" s="49"/>
      <c r="N3434" s="49"/>
      <c r="O3434" s="49"/>
      <c r="P3434" s="49"/>
      <c r="Q3434" s="49"/>
      <c r="R3434" s="49"/>
      <c r="S3434" s="49"/>
      <c r="T3434" s="49"/>
      <c r="U3434" s="49"/>
      <c r="V3434" s="49"/>
      <c r="W3434" s="49"/>
      <c r="X3434" s="49"/>
      <c r="Y3434" s="49"/>
      <c r="Z3434" s="49"/>
    </row>
    <row r="3435" spans="1:26" ht="25.5" outlineLevel="1">
      <c r="A3435" s="126">
        <f t="shared" si="154"/>
        <v>3297</v>
      </c>
      <c r="B3435" s="176" t="s">
        <v>6664</v>
      </c>
      <c r="C3435" s="111" t="s">
        <v>6574</v>
      </c>
      <c r="D3435" s="287">
        <v>10</v>
      </c>
      <c r="E3435" s="287">
        <v>10</v>
      </c>
      <c r="F3435" s="294"/>
      <c r="G3435" s="294"/>
      <c r="H3435" s="111"/>
      <c r="I3435" s="576"/>
      <c r="J3435" s="576"/>
      <c r="K3435" s="576"/>
      <c r="L3435" s="49"/>
      <c r="M3435" s="49"/>
      <c r="N3435" s="49"/>
      <c r="O3435" s="49"/>
      <c r="P3435" s="49"/>
      <c r="Q3435" s="49"/>
      <c r="R3435" s="49"/>
      <c r="S3435" s="49"/>
      <c r="T3435" s="49"/>
      <c r="U3435" s="49"/>
      <c r="V3435" s="49"/>
      <c r="W3435" s="49"/>
      <c r="X3435" s="49"/>
      <c r="Y3435" s="49"/>
      <c r="Z3435" s="49"/>
    </row>
    <row r="3436" spans="1:26" ht="15" outlineLevel="1">
      <c r="A3436" s="126">
        <f t="shared" si="154"/>
        <v>3298</v>
      </c>
      <c r="B3436" s="326" t="s">
        <v>6665</v>
      </c>
      <c r="C3436" s="111" t="s">
        <v>6574</v>
      </c>
      <c r="D3436" s="287">
        <v>480</v>
      </c>
      <c r="E3436" s="287">
        <v>480</v>
      </c>
      <c r="F3436" s="294"/>
      <c r="G3436" s="294"/>
      <c r="H3436" s="111"/>
      <c r="I3436" s="576"/>
      <c r="J3436" s="576"/>
      <c r="K3436" s="576"/>
      <c r="L3436" s="49"/>
      <c r="M3436" s="49"/>
      <c r="N3436" s="49"/>
      <c r="O3436" s="49"/>
      <c r="P3436" s="49"/>
      <c r="Q3436" s="49"/>
      <c r="R3436" s="49"/>
      <c r="S3436" s="49"/>
      <c r="T3436" s="49"/>
      <c r="U3436" s="49"/>
      <c r="V3436" s="49"/>
      <c r="W3436" s="49"/>
      <c r="X3436" s="49"/>
      <c r="Y3436" s="49"/>
      <c r="Z3436" s="49"/>
    </row>
    <row r="3437" spans="1:26" ht="25.5" outlineLevel="1">
      <c r="A3437" s="126">
        <f t="shared" si="154"/>
        <v>3299</v>
      </c>
      <c r="B3437" s="176" t="s">
        <v>6666</v>
      </c>
      <c r="C3437" s="111" t="s">
        <v>6574</v>
      </c>
      <c r="D3437" s="287">
        <v>40</v>
      </c>
      <c r="E3437" s="287">
        <v>40</v>
      </c>
      <c r="F3437" s="294"/>
      <c r="G3437" s="294"/>
      <c r="H3437" s="111"/>
      <c r="I3437" s="576"/>
      <c r="J3437" s="576"/>
      <c r="K3437" s="576"/>
      <c r="L3437" s="49"/>
      <c r="M3437" s="49"/>
      <c r="N3437" s="49"/>
      <c r="O3437" s="49"/>
      <c r="P3437" s="49"/>
      <c r="Q3437" s="49"/>
      <c r="R3437" s="49"/>
      <c r="S3437" s="49"/>
      <c r="T3437" s="49"/>
      <c r="U3437" s="49"/>
      <c r="V3437" s="49"/>
      <c r="W3437" s="49"/>
      <c r="X3437" s="49"/>
      <c r="Y3437" s="49"/>
      <c r="Z3437" s="49"/>
    </row>
    <row r="3438" spans="1:26" ht="15" outlineLevel="1">
      <c r="A3438" s="126">
        <f t="shared" si="154"/>
        <v>3300</v>
      </c>
      <c r="B3438" s="326" t="s">
        <v>6667</v>
      </c>
      <c r="C3438" s="111" t="s">
        <v>6574</v>
      </c>
      <c r="D3438" s="287">
        <v>30</v>
      </c>
      <c r="E3438" s="287">
        <v>30</v>
      </c>
      <c r="F3438" s="294"/>
      <c r="G3438" s="294"/>
      <c r="H3438" s="111"/>
      <c r="I3438" s="576"/>
      <c r="J3438" s="576"/>
      <c r="K3438" s="576"/>
      <c r="L3438" s="49"/>
      <c r="M3438" s="49"/>
      <c r="N3438" s="49"/>
      <c r="O3438" s="49"/>
      <c r="P3438" s="49"/>
      <c r="Q3438" s="49"/>
      <c r="R3438" s="49"/>
      <c r="S3438" s="49"/>
      <c r="T3438" s="49"/>
      <c r="U3438" s="49"/>
      <c r="V3438" s="49"/>
      <c r="W3438" s="49"/>
      <c r="X3438" s="49"/>
      <c r="Y3438" s="49"/>
      <c r="Z3438" s="49"/>
    </row>
    <row r="3439" spans="1:26" ht="25.5" outlineLevel="1">
      <c r="A3439" s="126">
        <f t="shared" si="154"/>
        <v>3301</v>
      </c>
      <c r="B3439" s="176" t="s">
        <v>6668</v>
      </c>
      <c r="C3439" s="111" t="s">
        <v>126</v>
      </c>
      <c r="D3439" s="111">
        <v>200</v>
      </c>
      <c r="E3439" s="111">
        <v>200</v>
      </c>
      <c r="F3439" s="294"/>
      <c r="G3439" s="294"/>
      <c r="H3439" s="111"/>
      <c r="I3439" s="576"/>
      <c r="J3439" s="576"/>
      <c r="K3439" s="576"/>
      <c r="L3439" s="49"/>
      <c r="M3439" s="49"/>
      <c r="N3439" s="49"/>
      <c r="O3439" s="49"/>
      <c r="P3439" s="49"/>
      <c r="Q3439" s="49"/>
      <c r="R3439" s="49"/>
      <c r="S3439" s="49"/>
      <c r="T3439" s="49"/>
      <c r="U3439" s="49"/>
      <c r="V3439" s="49"/>
      <c r="W3439" s="49"/>
      <c r="X3439" s="49"/>
      <c r="Y3439" s="49"/>
      <c r="Z3439" s="49"/>
    </row>
    <row r="3440" spans="1:26" ht="21.75" customHeight="1" outlineLevel="1">
      <c r="A3440" s="126">
        <f t="shared" si="154"/>
        <v>3302</v>
      </c>
      <c r="B3440" s="176" t="s">
        <v>6669</v>
      </c>
      <c r="C3440" s="111" t="s">
        <v>126</v>
      </c>
      <c r="D3440" s="111">
        <v>480</v>
      </c>
      <c r="E3440" s="111">
        <v>480</v>
      </c>
      <c r="F3440" s="294"/>
      <c r="G3440" s="294"/>
      <c r="H3440" s="111"/>
      <c r="I3440" s="576"/>
      <c r="J3440" s="576"/>
      <c r="K3440" s="576"/>
      <c r="L3440" s="49"/>
      <c r="M3440" s="49"/>
      <c r="N3440" s="49"/>
      <c r="O3440" s="49"/>
      <c r="P3440" s="49"/>
      <c r="Q3440" s="49"/>
      <c r="R3440" s="49"/>
      <c r="S3440" s="49"/>
      <c r="T3440" s="49"/>
      <c r="U3440" s="49"/>
      <c r="V3440" s="49"/>
      <c r="W3440" s="49"/>
      <c r="X3440" s="49"/>
      <c r="Y3440" s="49"/>
      <c r="Z3440" s="49"/>
    </row>
    <row r="3441" spans="1:26" ht="15" outlineLevel="1">
      <c r="A3441" s="126">
        <f t="shared" si="154"/>
        <v>3303</v>
      </c>
      <c r="B3441" s="174" t="s">
        <v>6670</v>
      </c>
      <c r="C3441" s="111" t="s">
        <v>126</v>
      </c>
      <c r="D3441" s="287">
        <v>200</v>
      </c>
      <c r="E3441" s="287">
        <v>200</v>
      </c>
      <c r="F3441" s="294"/>
      <c r="G3441" s="294"/>
      <c r="H3441" s="111"/>
      <c r="I3441" s="576" t="s">
        <v>4346</v>
      </c>
      <c r="J3441" s="576" t="s">
        <v>21</v>
      </c>
      <c r="K3441" s="576" t="s">
        <v>22</v>
      </c>
      <c r="L3441" s="49"/>
      <c r="M3441" s="49"/>
      <c r="N3441" s="49"/>
      <c r="O3441" s="49"/>
      <c r="P3441" s="49"/>
      <c r="Q3441" s="49"/>
      <c r="R3441" s="49"/>
      <c r="S3441" s="49"/>
      <c r="T3441" s="49"/>
      <c r="U3441" s="49"/>
      <c r="V3441" s="49"/>
      <c r="W3441" s="49"/>
      <c r="X3441" s="49"/>
      <c r="Y3441" s="49"/>
      <c r="Z3441" s="49"/>
    </row>
    <row r="3442" spans="1:26" ht="15" outlineLevel="1">
      <c r="A3442" s="126">
        <f t="shared" si="154"/>
        <v>3304</v>
      </c>
      <c r="B3442" s="174" t="s">
        <v>6671</v>
      </c>
      <c r="C3442" s="111" t="s">
        <v>126</v>
      </c>
      <c r="D3442" s="287">
        <v>340</v>
      </c>
      <c r="E3442" s="287">
        <v>340</v>
      </c>
      <c r="F3442" s="294"/>
      <c r="G3442" s="294"/>
      <c r="H3442" s="111"/>
      <c r="I3442" s="576"/>
      <c r="J3442" s="576"/>
      <c r="K3442" s="576"/>
      <c r="L3442" s="49"/>
      <c r="M3442" s="49"/>
      <c r="N3442" s="49"/>
      <c r="O3442" s="49"/>
      <c r="P3442" s="49"/>
      <c r="Q3442" s="49"/>
      <c r="R3442" s="49"/>
      <c r="S3442" s="49"/>
      <c r="T3442" s="49"/>
      <c r="U3442" s="49"/>
      <c r="V3442" s="49"/>
      <c r="W3442" s="49"/>
      <c r="X3442" s="49"/>
      <c r="Y3442" s="49"/>
      <c r="Z3442" s="49"/>
    </row>
    <row r="3443" spans="1:26" ht="15" outlineLevel="1">
      <c r="A3443" s="126">
        <f t="shared" si="154"/>
        <v>3305</v>
      </c>
      <c r="B3443" s="174" t="s">
        <v>6672</v>
      </c>
      <c r="C3443" s="111" t="s">
        <v>126</v>
      </c>
      <c r="D3443" s="287">
        <v>240</v>
      </c>
      <c r="E3443" s="287">
        <v>240</v>
      </c>
      <c r="F3443" s="294"/>
      <c r="G3443" s="294"/>
      <c r="H3443" s="111"/>
      <c r="I3443" s="576"/>
      <c r="J3443" s="576"/>
      <c r="K3443" s="576"/>
      <c r="L3443" s="49"/>
      <c r="M3443" s="49"/>
      <c r="N3443" s="49"/>
      <c r="O3443" s="49"/>
      <c r="P3443" s="49"/>
      <c r="Q3443" s="49"/>
      <c r="R3443" s="49"/>
      <c r="S3443" s="49"/>
      <c r="T3443" s="49"/>
      <c r="U3443" s="49"/>
      <c r="V3443" s="49"/>
      <c r="W3443" s="49"/>
      <c r="X3443" s="49"/>
      <c r="Y3443" s="49"/>
      <c r="Z3443" s="49"/>
    </row>
    <row r="3444" spans="1:26" ht="25.5" outlineLevel="1">
      <c r="A3444" s="126">
        <f t="shared" si="154"/>
        <v>3306</v>
      </c>
      <c r="B3444" s="174" t="s">
        <v>6673</v>
      </c>
      <c r="C3444" s="111" t="s">
        <v>126</v>
      </c>
      <c r="D3444" s="287">
        <v>200</v>
      </c>
      <c r="E3444" s="287">
        <v>200</v>
      </c>
      <c r="F3444" s="294"/>
      <c r="G3444" s="294"/>
      <c r="H3444" s="111"/>
      <c r="I3444" s="576"/>
      <c r="J3444" s="576"/>
      <c r="K3444" s="576"/>
      <c r="L3444" s="49"/>
      <c r="M3444" s="49"/>
      <c r="N3444" s="49"/>
      <c r="O3444" s="49"/>
      <c r="P3444" s="49"/>
      <c r="Q3444" s="49"/>
      <c r="R3444" s="49"/>
      <c r="S3444" s="49"/>
      <c r="T3444" s="49"/>
      <c r="U3444" s="49"/>
      <c r="V3444" s="49"/>
      <c r="W3444" s="49"/>
      <c r="X3444" s="49"/>
      <c r="Y3444" s="49"/>
      <c r="Z3444" s="49"/>
    </row>
    <row r="3445" spans="1:26" ht="25.5" outlineLevel="1">
      <c r="A3445" s="126">
        <f t="shared" si="154"/>
        <v>3307</v>
      </c>
      <c r="B3445" s="174" t="s">
        <v>6674</v>
      </c>
      <c r="C3445" s="111" t="s">
        <v>126</v>
      </c>
      <c r="D3445" s="287">
        <v>160</v>
      </c>
      <c r="E3445" s="287">
        <v>160</v>
      </c>
      <c r="F3445" s="294"/>
      <c r="G3445" s="294"/>
      <c r="H3445" s="111"/>
      <c r="I3445" s="576"/>
      <c r="J3445" s="576"/>
      <c r="K3445" s="576"/>
      <c r="L3445" s="49"/>
      <c r="M3445" s="49"/>
      <c r="N3445" s="49"/>
      <c r="O3445" s="49"/>
      <c r="P3445" s="49"/>
      <c r="Q3445" s="49"/>
      <c r="R3445" s="49"/>
      <c r="S3445" s="49"/>
      <c r="T3445" s="49"/>
      <c r="U3445" s="49"/>
      <c r="V3445" s="49"/>
      <c r="W3445" s="49"/>
      <c r="X3445" s="49"/>
      <c r="Y3445" s="49"/>
      <c r="Z3445" s="49"/>
    </row>
    <row r="3446" spans="1:26" ht="25.5" outlineLevel="1">
      <c r="A3446" s="126">
        <f t="shared" si="154"/>
        <v>3308</v>
      </c>
      <c r="B3446" s="174" t="s">
        <v>6675</v>
      </c>
      <c r="C3446" s="111" t="s">
        <v>126</v>
      </c>
      <c r="D3446" s="287">
        <v>480</v>
      </c>
      <c r="E3446" s="287">
        <v>480</v>
      </c>
      <c r="F3446" s="294"/>
      <c r="G3446" s="294"/>
      <c r="H3446" s="111"/>
      <c r="I3446" s="576"/>
      <c r="J3446" s="576"/>
      <c r="K3446" s="576"/>
      <c r="L3446" s="49"/>
      <c r="M3446" s="49"/>
      <c r="N3446" s="49"/>
      <c r="O3446" s="49"/>
      <c r="P3446" s="49"/>
      <c r="Q3446" s="49"/>
      <c r="R3446" s="49"/>
      <c r="S3446" s="49"/>
      <c r="T3446" s="49"/>
      <c r="U3446" s="49"/>
      <c r="V3446" s="49"/>
      <c r="W3446" s="49"/>
      <c r="X3446" s="49"/>
      <c r="Y3446" s="49"/>
      <c r="Z3446" s="49"/>
    </row>
    <row r="3447" spans="1:26" ht="15" outlineLevel="1">
      <c r="A3447" s="126">
        <f t="shared" si="154"/>
        <v>3309</v>
      </c>
      <c r="B3447" s="174" t="s">
        <v>6676</v>
      </c>
      <c r="C3447" s="111" t="s">
        <v>126</v>
      </c>
      <c r="D3447" s="287">
        <v>5</v>
      </c>
      <c r="E3447" s="287">
        <v>5</v>
      </c>
      <c r="F3447" s="294"/>
      <c r="G3447" s="294"/>
      <c r="H3447" s="111"/>
      <c r="I3447" s="576"/>
      <c r="J3447" s="576"/>
      <c r="K3447" s="576"/>
      <c r="L3447" s="49"/>
      <c r="M3447" s="49"/>
      <c r="N3447" s="49"/>
      <c r="O3447" s="49"/>
      <c r="P3447" s="49"/>
      <c r="Q3447" s="49"/>
      <c r="R3447" s="49"/>
      <c r="S3447" s="49"/>
      <c r="T3447" s="49"/>
      <c r="U3447" s="49"/>
      <c r="V3447" s="49"/>
      <c r="W3447" s="49"/>
      <c r="X3447" s="49"/>
      <c r="Y3447" s="49"/>
      <c r="Z3447" s="49"/>
    </row>
    <row r="3448" spans="1:26" ht="15" outlineLevel="1">
      <c r="A3448" s="126">
        <f t="shared" si="154"/>
        <v>3310</v>
      </c>
      <c r="B3448" s="326" t="s">
        <v>6677</v>
      </c>
      <c r="C3448" s="111" t="s">
        <v>126</v>
      </c>
      <c r="D3448" s="287">
        <v>200</v>
      </c>
      <c r="E3448" s="287">
        <v>200</v>
      </c>
      <c r="F3448" s="294"/>
      <c r="G3448" s="294"/>
      <c r="H3448" s="111"/>
      <c r="I3448" s="576"/>
      <c r="J3448" s="576"/>
      <c r="K3448" s="576"/>
      <c r="L3448" s="49"/>
      <c r="M3448" s="49"/>
      <c r="N3448" s="49"/>
      <c r="O3448" s="49"/>
      <c r="P3448" s="49"/>
      <c r="Q3448" s="49"/>
      <c r="R3448" s="49"/>
      <c r="S3448" s="49"/>
      <c r="T3448" s="49"/>
      <c r="U3448" s="49"/>
      <c r="V3448" s="49"/>
      <c r="W3448" s="49"/>
      <c r="X3448" s="49"/>
      <c r="Y3448" s="49"/>
      <c r="Z3448" s="49"/>
    </row>
    <row r="3449" spans="1:26" ht="25.5" outlineLevel="1">
      <c r="A3449" s="126">
        <f t="shared" si="154"/>
        <v>3311</v>
      </c>
      <c r="B3449" s="176" t="s">
        <v>6678</v>
      </c>
      <c r="C3449" s="111" t="s">
        <v>6616</v>
      </c>
      <c r="D3449" s="111">
        <v>280</v>
      </c>
      <c r="E3449" s="111">
        <v>280</v>
      </c>
      <c r="F3449" s="294"/>
      <c r="G3449" s="294"/>
      <c r="H3449" s="111"/>
      <c r="I3449" s="576"/>
      <c r="J3449" s="576"/>
      <c r="K3449" s="576"/>
      <c r="L3449" s="49"/>
      <c r="M3449" s="49"/>
      <c r="N3449" s="49"/>
      <c r="O3449" s="49"/>
      <c r="P3449" s="49"/>
      <c r="Q3449" s="49"/>
      <c r="R3449" s="49"/>
      <c r="S3449" s="49"/>
      <c r="T3449" s="49"/>
      <c r="U3449" s="49"/>
      <c r="V3449" s="49"/>
      <c r="W3449" s="49"/>
      <c r="X3449" s="49"/>
      <c r="Y3449" s="49"/>
      <c r="Z3449" s="49"/>
    </row>
    <row r="3450" spans="1:26" ht="25.5" outlineLevel="1">
      <c r="A3450" s="126">
        <f t="shared" si="154"/>
        <v>3312</v>
      </c>
      <c r="B3450" s="176" t="s">
        <v>6679</v>
      </c>
      <c r="C3450" s="111" t="s">
        <v>6616</v>
      </c>
      <c r="D3450" s="111">
        <v>100</v>
      </c>
      <c r="E3450" s="111">
        <v>100</v>
      </c>
      <c r="F3450" s="294"/>
      <c r="G3450" s="294"/>
      <c r="H3450" s="111"/>
      <c r="I3450" s="576"/>
      <c r="J3450" s="576"/>
      <c r="K3450" s="576"/>
      <c r="L3450" s="49"/>
      <c r="M3450" s="49"/>
      <c r="N3450" s="49"/>
      <c r="O3450" s="49"/>
      <c r="P3450" s="49"/>
      <c r="Q3450" s="49"/>
      <c r="R3450" s="49"/>
      <c r="S3450" s="49"/>
      <c r="T3450" s="49"/>
      <c r="U3450" s="49"/>
      <c r="V3450" s="49"/>
      <c r="W3450" s="49"/>
      <c r="X3450" s="49"/>
      <c r="Y3450" s="49"/>
      <c r="Z3450" s="49"/>
    </row>
    <row r="3451" spans="1:26" ht="25.5" outlineLevel="1">
      <c r="A3451" s="126">
        <f t="shared" si="154"/>
        <v>3313</v>
      </c>
      <c r="B3451" s="176" t="s">
        <v>6680</v>
      </c>
      <c r="C3451" s="111" t="s">
        <v>6616</v>
      </c>
      <c r="D3451" s="111">
        <v>280</v>
      </c>
      <c r="E3451" s="111">
        <v>280</v>
      </c>
      <c r="F3451" s="294"/>
      <c r="G3451" s="294"/>
      <c r="H3451" s="111"/>
      <c r="I3451" s="576"/>
      <c r="J3451" s="576"/>
      <c r="K3451" s="576"/>
      <c r="L3451" s="49"/>
      <c r="M3451" s="49"/>
      <c r="N3451" s="49"/>
      <c r="O3451" s="49"/>
      <c r="P3451" s="49"/>
      <c r="Q3451" s="49"/>
      <c r="R3451" s="49"/>
      <c r="S3451" s="49"/>
      <c r="T3451" s="49"/>
      <c r="U3451" s="49"/>
      <c r="V3451" s="49"/>
      <c r="W3451" s="49"/>
      <c r="X3451" s="49"/>
      <c r="Y3451" s="49"/>
      <c r="Z3451" s="49"/>
    </row>
    <row r="3452" spans="1:26" ht="25.5" outlineLevel="1">
      <c r="A3452" s="126">
        <f t="shared" si="154"/>
        <v>3314</v>
      </c>
      <c r="B3452" s="176" t="s">
        <v>6681</v>
      </c>
      <c r="C3452" s="111" t="s">
        <v>6682</v>
      </c>
      <c r="D3452" s="111">
        <v>50</v>
      </c>
      <c r="E3452" s="111">
        <v>50</v>
      </c>
      <c r="F3452" s="294"/>
      <c r="G3452" s="294"/>
      <c r="H3452" s="111"/>
      <c r="I3452" s="576"/>
      <c r="J3452" s="576"/>
      <c r="K3452" s="576"/>
      <c r="L3452" s="49"/>
      <c r="M3452" s="49"/>
      <c r="N3452" s="49"/>
      <c r="O3452" s="49"/>
      <c r="P3452" s="49"/>
      <c r="Q3452" s="49"/>
      <c r="R3452" s="49"/>
      <c r="S3452" s="49"/>
      <c r="T3452" s="49"/>
      <c r="U3452" s="49"/>
      <c r="V3452" s="49"/>
      <c r="W3452" s="49"/>
      <c r="X3452" s="49"/>
      <c r="Y3452" s="49"/>
      <c r="Z3452" s="49"/>
    </row>
    <row r="3453" spans="1:26" ht="15" outlineLevel="1">
      <c r="A3453" s="126">
        <f t="shared" si="154"/>
        <v>3315</v>
      </c>
      <c r="B3453" s="326" t="s">
        <v>6683</v>
      </c>
      <c r="C3453" s="111" t="s">
        <v>6616</v>
      </c>
      <c r="D3453" s="111">
        <v>8</v>
      </c>
      <c r="E3453" s="111">
        <v>8</v>
      </c>
      <c r="F3453" s="294"/>
      <c r="G3453" s="294"/>
      <c r="H3453" s="111"/>
      <c r="I3453" s="576"/>
      <c r="J3453" s="576"/>
      <c r="K3453" s="576"/>
      <c r="L3453" s="49"/>
      <c r="M3453" s="49"/>
      <c r="N3453" s="49"/>
      <c r="O3453" s="49"/>
      <c r="P3453" s="49"/>
      <c r="Q3453" s="49"/>
      <c r="R3453" s="49"/>
      <c r="S3453" s="49"/>
      <c r="T3453" s="49"/>
      <c r="U3453" s="49"/>
      <c r="V3453" s="49"/>
      <c r="W3453" s="49"/>
      <c r="X3453" s="49"/>
      <c r="Y3453" s="49"/>
      <c r="Z3453" s="49"/>
    </row>
    <row r="3454" spans="1:26" ht="15" outlineLevel="1">
      <c r="A3454" s="126">
        <f t="shared" si="154"/>
        <v>3316</v>
      </c>
      <c r="B3454" s="326" t="s">
        <v>6684</v>
      </c>
      <c r="C3454" s="111" t="s">
        <v>6616</v>
      </c>
      <c r="D3454" s="111">
        <v>400</v>
      </c>
      <c r="E3454" s="111">
        <v>400</v>
      </c>
      <c r="F3454" s="294"/>
      <c r="G3454" s="294"/>
      <c r="H3454" s="111"/>
      <c r="I3454" s="576"/>
      <c r="J3454" s="576"/>
      <c r="K3454" s="576"/>
      <c r="L3454" s="49"/>
      <c r="M3454" s="49"/>
      <c r="N3454" s="49"/>
      <c r="O3454" s="49"/>
      <c r="P3454" s="49"/>
      <c r="Q3454" s="49"/>
      <c r="R3454" s="49"/>
      <c r="S3454" s="49"/>
      <c r="T3454" s="49"/>
      <c r="U3454" s="49"/>
      <c r="V3454" s="49"/>
      <c r="W3454" s="49"/>
      <c r="X3454" s="49"/>
      <c r="Y3454" s="49"/>
      <c r="Z3454" s="49"/>
    </row>
    <row r="3455" spans="1:26" ht="15" outlineLevel="1">
      <c r="A3455" s="126">
        <f t="shared" si="154"/>
        <v>3317</v>
      </c>
      <c r="B3455" s="326" t="s">
        <v>6685</v>
      </c>
      <c r="C3455" s="111" t="s">
        <v>6616</v>
      </c>
      <c r="D3455" s="111">
        <v>240</v>
      </c>
      <c r="E3455" s="111">
        <v>240</v>
      </c>
      <c r="F3455" s="294"/>
      <c r="G3455" s="294"/>
      <c r="H3455" s="111"/>
      <c r="I3455" s="576"/>
      <c r="J3455" s="576"/>
      <c r="K3455" s="576"/>
      <c r="L3455" s="49"/>
      <c r="M3455" s="49"/>
      <c r="N3455" s="49"/>
      <c r="O3455" s="49"/>
      <c r="P3455" s="49"/>
      <c r="Q3455" s="49"/>
      <c r="R3455" s="49"/>
      <c r="S3455" s="49"/>
      <c r="T3455" s="49"/>
      <c r="U3455" s="49"/>
      <c r="V3455" s="49"/>
      <c r="W3455" s="49"/>
      <c r="X3455" s="49"/>
      <c r="Y3455" s="49"/>
      <c r="Z3455" s="49"/>
    </row>
    <row r="3456" spans="1:26" ht="25.5" outlineLevel="1">
      <c r="A3456" s="126">
        <f t="shared" si="154"/>
        <v>3318</v>
      </c>
      <c r="B3456" s="176" t="s">
        <v>6686</v>
      </c>
      <c r="C3456" s="111" t="s">
        <v>6616</v>
      </c>
      <c r="D3456" s="111">
        <v>5</v>
      </c>
      <c r="E3456" s="111">
        <v>5</v>
      </c>
      <c r="F3456" s="294"/>
      <c r="G3456" s="294"/>
      <c r="H3456" s="111"/>
      <c r="I3456" s="576"/>
      <c r="J3456" s="576"/>
      <c r="K3456" s="576"/>
      <c r="L3456" s="49"/>
      <c r="M3456" s="49"/>
      <c r="N3456" s="49"/>
      <c r="O3456" s="49"/>
      <c r="P3456" s="49"/>
      <c r="Q3456" s="49"/>
      <c r="R3456" s="49"/>
      <c r="S3456" s="49"/>
      <c r="T3456" s="49"/>
      <c r="U3456" s="49"/>
      <c r="V3456" s="49"/>
      <c r="W3456" s="49"/>
      <c r="X3456" s="49"/>
      <c r="Y3456" s="49"/>
      <c r="Z3456" s="49"/>
    </row>
    <row r="3457" spans="1:26" ht="15" outlineLevel="1">
      <c r="A3457" s="126">
        <f t="shared" si="154"/>
        <v>3319</v>
      </c>
      <c r="B3457" s="326" t="s">
        <v>6687</v>
      </c>
      <c r="C3457" s="111" t="s">
        <v>6616</v>
      </c>
      <c r="D3457" s="111">
        <v>4</v>
      </c>
      <c r="E3457" s="111">
        <v>4</v>
      </c>
      <c r="F3457" s="294"/>
      <c r="G3457" s="294"/>
      <c r="H3457" s="111"/>
      <c r="I3457" s="576"/>
      <c r="J3457" s="576"/>
      <c r="K3457" s="576"/>
      <c r="L3457" s="49"/>
      <c r="M3457" s="49"/>
      <c r="N3457" s="49"/>
      <c r="O3457" s="49"/>
      <c r="P3457" s="49"/>
      <c r="Q3457" s="49"/>
      <c r="R3457" s="49"/>
      <c r="S3457" s="49"/>
      <c r="T3457" s="49"/>
      <c r="U3457" s="49"/>
      <c r="V3457" s="49"/>
      <c r="W3457" s="49"/>
      <c r="X3457" s="49"/>
      <c r="Y3457" s="49"/>
      <c r="Z3457" s="49"/>
    </row>
    <row r="3458" spans="1:26" ht="25.5" outlineLevel="1">
      <c r="A3458" s="126">
        <f t="shared" si="154"/>
        <v>3320</v>
      </c>
      <c r="B3458" s="176" t="s">
        <v>6688</v>
      </c>
      <c r="C3458" s="111" t="s">
        <v>6689</v>
      </c>
      <c r="D3458" s="111">
        <v>100</v>
      </c>
      <c r="E3458" s="111">
        <v>100</v>
      </c>
      <c r="F3458" s="294"/>
      <c r="G3458" s="294"/>
      <c r="H3458" s="111"/>
      <c r="I3458" s="576"/>
      <c r="J3458" s="576"/>
      <c r="K3458" s="576"/>
      <c r="L3458" s="49"/>
      <c r="M3458" s="49"/>
      <c r="N3458" s="49"/>
      <c r="O3458" s="49"/>
      <c r="P3458" s="49"/>
      <c r="Q3458" s="49"/>
      <c r="R3458" s="49"/>
      <c r="S3458" s="49"/>
      <c r="T3458" s="49"/>
      <c r="U3458" s="49"/>
      <c r="V3458" s="49"/>
      <c r="W3458" s="49"/>
      <c r="X3458" s="49"/>
      <c r="Y3458" s="49"/>
      <c r="Z3458" s="49"/>
    </row>
    <row r="3459" spans="1:26" ht="25.5" outlineLevel="1">
      <c r="A3459" s="126">
        <f t="shared" si="154"/>
        <v>3321</v>
      </c>
      <c r="B3459" s="176" t="s">
        <v>6690</v>
      </c>
      <c r="C3459" s="111" t="s">
        <v>6689</v>
      </c>
      <c r="D3459" s="111">
        <v>50</v>
      </c>
      <c r="E3459" s="111">
        <v>50</v>
      </c>
      <c r="F3459" s="294"/>
      <c r="G3459" s="294"/>
      <c r="H3459" s="111"/>
      <c r="I3459" s="576"/>
      <c r="J3459" s="576"/>
      <c r="K3459" s="576"/>
      <c r="L3459" s="49"/>
      <c r="M3459" s="49"/>
      <c r="N3459" s="49"/>
      <c r="O3459" s="49"/>
      <c r="P3459" s="49"/>
      <c r="Q3459" s="49"/>
      <c r="R3459" s="49"/>
      <c r="S3459" s="49"/>
      <c r="T3459" s="49"/>
      <c r="U3459" s="49"/>
      <c r="V3459" s="49"/>
      <c r="W3459" s="49"/>
      <c r="X3459" s="49"/>
      <c r="Y3459" s="49"/>
      <c r="Z3459" s="49"/>
    </row>
    <row r="3460" spans="1:26" ht="15" outlineLevel="1">
      <c r="A3460" s="126">
        <f t="shared" si="154"/>
        <v>3322</v>
      </c>
      <c r="B3460" s="326" t="s">
        <v>6691</v>
      </c>
      <c r="C3460" s="111" t="s">
        <v>6616</v>
      </c>
      <c r="D3460" s="111">
        <v>120</v>
      </c>
      <c r="E3460" s="111">
        <v>120</v>
      </c>
      <c r="F3460" s="294"/>
      <c r="G3460" s="294"/>
      <c r="H3460" s="111"/>
      <c r="I3460" s="576"/>
      <c r="J3460" s="576"/>
      <c r="K3460" s="576"/>
      <c r="L3460" s="49"/>
      <c r="M3460" s="49"/>
      <c r="N3460" s="49"/>
      <c r="O3460" s="49"/>
      <c r="P3460" s="49"/>
      <c r="Q3460" s="49"/>
      <c r="R3460" s="49"/>
      <c r="S3460" s="49"/>
      <c r="T3460" s="49"/>
      <c r="U3460" s="49"/>
      <c r="V3460" s="49"/>
      <c r="W3460" s="49"/>
      <c r="X3460" s="49"/>
      <c r="Y3460" s="49"/>
      <c r="Z3460" s="49"/>
    </row>
    <row r="3461" spans="1:26" ht="15" outlineLevel="1">
      <c r="A3461" s="126">
        <f t="shared" si="154"/>
        <v>3323</v>
      </c>
      <c r="B3461" s="326" t="s">
        <v>6692</v>
      </c>
      <c r="C3461" s="111" t="s">
        <v>6616</v>
      </c>
      <c r="D3461" s="111">
        <v>50</v>
      </c>
      <c r="E3461" s="111">
        <v>50</v>
      </c>
      <c r="F3461" s="294"/>
      <c r="G3461" s="294"/>
      <c r="H3461" s="111"/>
      <c r="I3461" s="576"/>
      <c r="J3461" s="576"/>
      <c r="K3461" s="576"/>
      <c r="L3461" s="49"/>
      <c r="M3461" s="49"/>
      <c r="N3461" s="49"/>
      <c r="O3461" s="49"/>
      <c r="P3461" s="49"/>
      <c r="Q3461" s="49"/>
      <c r="R3461" s="49"/>
      <c r="S3461" s="49"/>
      <c r="T3461" s="49"/>
      <c r="U3461" s="49"/>
      <c r="V3461" s="49"/>
      <c r="W3461" s="49"/>
      <c r="X3461" s="49"/>
      <c r="Y3461" s="49"/>
      <c r="Z3461" s="49"/>
    </row>
    <row r="3462" spans="1:26" ht="15" outlineLevel="1">
      <c r="A3462" s="126">
        <f t="shared" si="154"/>
        <v>3324</v>
      </c>
      <c r="B3462" s="326" t="s">
        <v>6693</v>
      </c>
      <c r="C3462" s="111" t="s">
        <v>6616</v>
      </c>
      <c r="D3462" s="111">
        <v>20</v>
      </c>
      <c r="E3462" s="111">
        <v>20</v>
      </c>
      <c r="F3462" s="294"/>
      <c r="G3462" s="294"/>
      <c r="H3462" s="111"/>
      <c r="I3462" s="576"/>
      <c r="J3462" s="576"/>
      <c r="K3462" s="576"/>
      <c r="L3462" s="49"/>
      <c r="M3462" s="49"/>
      <c r="N3462" s="49"/>
      <c r="O3462" s="49"/>
      <c r="P3462" s="49"/>
      <c r="Q3462" s="49"/>
      <c r="R3462" s="49"/>
      <c r="S3462" s="49"/>
      <c r="T3462" s="49"/>
      <c r="U3462" s="49"/>
      <c r="V3462" s="49"/>
      <c r="W3462" s="49"/>
      <c r="X3462" s="49"/>
      <c r="Y3462" s="49"/>
      <c r="Z3462" s="49"/>
    </row>
    <row r="3463" spans="1:26" ht="15" outlineLevel="1">
      <c r="A3463" s="126">
        <f t="shared" si="154"/>
        <v>3325</v>
      </c>
      <c r="B3463" s="326" t="s">
        <v>6694</v>
      </c>
      <c r="C3463" s="111" t="s">
        <v>6616</v>
      </c>
      <c r="D3463" s="111">
        <v>20</v>
      </c>
      <c r="E3463" s="111">
        <v>20</v>
      </c>
      <c r="F3463" s="294"/>
      <c r="G3463" s="294"/>
      <c r="H3463" s="111"/>
      <c r="I3463" s="576"/>
      <c r="J3463" s="576"/>
      <c r="K3463" s="576"/>
      <c r="L3463" s="49"/>
      <c r="M3463" s="49"/>
      <c r="N3463" s="49"/>
      <c r="O3463" s="49"/>
      <c r="P3463" s="49"/>
      <c r="Q3463" s="49"/>
      <c r="R3463" s="49"/>
      <c r="S3463" s="49"/>
      <c r="T3463" s="49"/>
      <c r="U3463" s="49"/>
      <c r="V3463" s="49"/>
      <c r="W3463" s="49"/>
      <c r="X3463" s="49"/>
      <c r="Y3463" s="49"/>
      <c r="Z3463" s="49"/>
    </row>
    <row r="3464" spans="1:26" ht="15" outlineLevel="1">
      <c r="A3464" s="126">
        <f t="shared" si="154"/>
        <v>3326</v>
      </c>
      <c r="B3464" s="326" t="s">
        <v>6695</v>
      </c>
      <c r="C3464" s="111" t="s">
        <v>6616</v>
      </c>
      <c r="D3464" s="111">
        <v>30</v>
      </c>
      <c r="E3464" s="111">
        <v>30</v>
      </c>
      <c r="F3464" s="294"/>
      <c r="G3464" s="294"/>
      <c r="H3464" s="111"/>
      <c r="I3464" s="576"/>
      <c r="J3464" s="576"/>
      <c r="K3464" s="576"/>
      <c r="L3464" s="49"/>
      <c r="M3464" s="49"/>
      <c r="N3464" s="49"/>
      <c r="O3464" s="49"/>
      <c r="P3464" s="49"/>
      <c r="Q3464" s="49"/>
      <c r="R3464" s="49"/>
      <c r="S3464" s="49"/>
      <c r="T3464" s="49"/>
      <c r="U3464" s="49"/>
      <c r="V3464" s="49"/>
      <c r="W3464" s="49"/>
      <c r="X3464" s="49"/>
      <c r="Y3464" s="49"/>
      <c r="Z3464" s="49"/>
    </row>
    <row r="3465" spans="1:26" ht="15" outlineLevel="1">
      <c r="A3465" s="126">
        <f t="shared" ref="A3465:A3528" si="155">A3464+1</f>
        <v>3327</v>
      </c>
      <c r="B3465" s="326" t="s">
        <v>6696</v>
      </c>
      <c r="C3465" s="111" t="s">
        <v>6616</v>
      </c>
      <c r="D3465" s="111">
        <v>60</v>
      </c>
      <c r="E3465" s="111">
        <v>60</v>
      </c>
      <c r="F3465" s="294"/>
      <c r="G3465" s="294"/>
      <c r="H3465" s="111"/>
      <c r="I3465" s="576"/>
      <c r="J3465" s="576"/>
      <c r="K3465" s="576"/>
      <c r="L3465" s="49"/>
      <c r="M3465" s="49"/>
      <c r="N3465" s="49"/>
      <c r="O3465" s="49"/>
      <c r="P3465" s="49"/>
      <c r="Q3465" s="49"/>
      <c r="R3465" s="49"/>
      <c r="S3465" s="49"/>
      <c r="T3465" s="49"/>
      <c r="U3465" s="49"/>
      <c r="V3465" s="49"/>
      <c r="W3465" s="49"/>
      <c r="X3465" s="49"/>
      <c r="Y3465" s="49"/>
      <c r="Z3465" s="49"/>
    </row>
    <row r="3466" spans="1:26" ht="15" outlineLevel="1">
      <c r="A3466" s="126">
        <f t="shared" si="155"/>
        <v>3328</v>
      </c>
      <c r="B3466" s="326" t="s">
        <v>6697</v>
      </c>
      <c r="C3466" s="111" t="s">
        <v>6698</v>
      </c>
      <c r="D3466" s="111">
        <v>10</v>
      </c>
      <c r="E3466" s="111">
        <v>10</v>
      </c>
      <c r="F3466" s="294"/>
      <c r="G3466" s="294"/>
      <c r="H3466" s="111"/>
      <c r="I3466" s="576"/>
      <c r="J3466" s="576"/>
      <c r="K3466" s="576"/>
      <c r="L3466" s="49"/>
      <c r="M3466" s="49"/>
      <c r="N3466" s="49"/>
      <c r="O3466" s="49"/>
      <c r="P3466" s="49"/>
      <c r="Q3466" s="49"/>
      <c r="R3466" s="49"/>
      <c r="S3466" s="49"/>
      <c r="T3466" s="49"/>
      <c r="U3466" s="49"/>
      <c r="V3466" s="49"/>
      <c r="W3466" s="49"/>
      <c r="X3466" s="49"/>
      <c r="Y3466" s="49"/>
      <c r="Z3466" s="49"/>
    </row>
    <row r="3467" spans="1:26" ht="15" outlineLevel="1">
      <c r="A3467" s="126">
        <f t="shared" si="155"/>
        <v>3329</v>
      </c>
      <c r="B3467" s="326" t="s">
        <v>6699</v>
      </c>
      <c r="C3467" s="111" t="s">
        <v>6698</v>
      </c>
      <c r="D3467" s="111">
        <v>20</v>
      </c>
      <c r="E3467" s="111">
        <v>20</v>
      </c>
      <c r="F3467" s="294"/>
      <c r="G3467" s="294"/>
      <c r="H3467" s="111"/>
      <c r="I3467" s="576"/>
      <c r="J3467" s="576"/>
      <c r="K3467" s="576"/>
      <c r="L3467" s="49"/>
      <c r="M3467" s="49"/>
      <c r="N3467" s="49"/>
      <c r="O3467" s="49"/>
      <c r="P3467" s="49"/>
      <c r="Q3467" s="49"/>
      <c r="R3467" s="49"/>
      <c r="S3467" s="49"/>
      <c r="T3467" s="49"/>
      <c r="U3467" s="49"/>
      <c r="V3467" s="49"/>
      <c r="W3467" s="49"/>
      <c r="X3467" s="49"/>
      <c r="Y3467" s="49"/>
      <c r="Z3467" s="49"/>
    </row>
    <row r="3468" spans="1:26" ht="25.5" outlineLevel="1">
      <c r="A3468" s="126">
        <f t="shared" si="155"/>
        <v>3330</v>
      </c>
      <c r="B3468" s="176" t="s">
        <v>6700</v>
      </c>
      <c r="C3468" s="111" t="s">
        <v>6698</v>
      </c>
      <c r="D3468" s="111">
        <v>20</v>
      </c>
      <c r="E3468" s="111">
        <v>20</v>
      </c>
      <c r="F3468" s="294"/>
      <c r="G3468" s="294"/>
      <c r="H3468" s="111"/>
      <c r="I3468" s="576"/>
      <c r="J3468" s="576"/>
      <c r="K3468" s="576"/>
      <c r="L3468" s="49"/>
      <c r="M3468" s="49"/>
      <c r="N3468" s="49"/>
      <c r="O3468" s="49"/>
      <c r="P3468" s="49"/>
      <c r="Q3468" s="49"/>
      <c r="R3468" s="49"/>
      <c r="S3468" s="49"/>
      <c r="T3468" s="49"/>
      <c r="U3468" s="49"/>
      <c r="V3468" s="49"/>
      <c r="W3468" s="49"/>
      <c r="X3468" s="49"/>
      <c r="Y3468" s="49"/>
      <c r="Z3468" s="49"/>
    </row>
    <row r="3469" spans="1:26" ht="15" outlineLevel="1">
      <c r="A3469" s="126">
        <f t="shared" si="155"/>
        <v>3331</v>
      </c>
      <c r="B3469" s="326" t="s">
        <v>6701</v>
      </c>
      <c r="C3469" s="111" t="s">
        <v>6698</v>
      </c>
      <c r="D3469" s="111">
        <v>10</v>
      </c>
      <c r="E3469" s="111">
        <v>10</v>
      </c>
      <c r="F3469" s="294"/>
      <c r="G3469" s="294"/>
      <c r="H3469" s="111"/>
      <c r="I3469" s="576"/>
      <c r="J3469" s="576"/>
      <c r="K3469" s="576"/>
      <c r="L3469" s="49"/>
      <c r="M3469" s="49"/>
      <c r="N3469" s="49"/>
      <c r="O3469" s="49"/>
      <c r="P3469" s="49"/>
      <c r="Q3469" s="49"/>
      <c r="R3469" s="49"/>
      <c r="S3469" s="49"/>
      <c r="T3469" s="49"/>
      <c r="U3469" s="49"/>
      <c r="V3469" s="49"/>
      <c r="W3469" s="49"/>
      <c r="X3469" s="49"/>
      <c r="Y3469" s="49"/>
      <c r="Z3469" s="49"/>
    </row>
    <row r="3470" spans="1:26" ht="15" outlineLevel="1">
      <c r="A3470" s="126">
        <f t="shared" si="155"/>
        <v>3332</v>
      </c>
      <c r="B3470" s="326" t="s">
        <v>6702</v>
      </c>
      <c r="C3470" s="111" t="s">
        <v>6698</v>
      </c>
      <c r="D3470" s="111">
        <v>20</v>
      </c>
      <c r="E3470" s="111">
        <v>20</v>
      </c>
      <c r="F3470" s="294"/>
      <c r="G3470" s="294"/>
      <c r="H3470" s="111"/>
      <c r="I3470" s="576"/>
      <c r="J3470" s="576"/>
      <c r="K3470" s="576"/>
      <c r="L3470" s="49"/>
      <c r="M3470" s="49"/>
      <c r="N3470" s="49"/>
      <c r="O3470" s="49"/>
      <c r="P3470" s="49"/>
      <c r="Q3470" s="49"/>
      <c r="R3470" s="49"/>
      <c r="S3470" s="49"/>
      <c r="T3470" s="49"/>
      <c r="U3470" s="49"/>
      <c r="V3470" s="49"/>
      <c r="W3470" s="49"/>
      <c r="X3470" s="49"/>
      <c r="Y3470" s="49"/>
      <c r="Z3470" s="49"/>
    </row>
    <row r="3471" spans="1:26" ht="15" outlineLevel="1">
      <c r="A3471" s="126">
        <f t="shared" si="155"/>
        <v>3333</v>
      </c>
      <c r="B3471" s="326" t="s">
        <v>6703</v>
      </c>
      <c r="C3471" s="111" t="s">
        <v>6698</v>
      </c>
      <c r="D3471" s="111">
        <v>20</v>
      </c>
      <c r="E3471" s="111">
        <v>20</v>
      </c>
      <c r="F3471" s="294"/>
      <c r="G3471" s="294"/>
      <c r="H3471" s="111"/>
      <c r="I3471" s="576"/>
      <c r="J3471" s="576"/>
      <c r="K3471" s="576"/>
      <c r="L3471" s="49"/>
      <c r="M3471" s="49"/>
      <c r="N3471" s="49"/>
      <c r="O3471" s="49"/>
      <c r="P3471" s="49"/>
      <c r="Q3471" s="49"/>
      <c r="R3471" s="49"/>
      <c r="S3471" s="49"/>
      <c r="T3471" s="49"/>
      <c r="U3471" s="49"/>
      <c r="V3471" s="49"/>
      <c r="W3471" s="49"/>
      <c r="X3471" s="49"/>
      <c r="Y3471" s="49"/>
      <c r="Z3471" s="49"/>
    </row>
    <row r="3472" spans="1:26" ht="15" outlineLevel="1">
      <c r="A3472" s="126">
        <f t="shared" si="155"/>
        <v>3334</v>
      </c>
      <c r="B3472" s="326" t="s">
        <v>6704</v>
      </c>
      <c r="C3472" s="111" t="s">
        <v>6698</v>
      </c>
      <c r="D3472" s="111">
        <v>20</v>
      </c>
      <c r="E3472" s="111">
        <v>20</v>
      </c>
      <c r="F3472" s="294"/>
      <c r="G3472" s="294"/>
      <c r="H3472" s="111"/>
      <c r="I3472" s="576"/>
      <c r="J3472" s="576"/>
      <c r="K3472" s="576"/>
      <c r="L3472" s="49"/>
      <c r="M3472" s="49"/>
      <c r="N3472" s="49"/>
      <c r="O3472" s="49"/>
      <c r="P3472" s="49"/>
      <c r="Q3472" s="49"/>
      <c r="R3472" s="49"/>
      <c r="S3472" s="49"/>
      <c r="T3472" s="49"/>
      <c r="U3472" s="49"/>
      <c r="V3472" s="49"/>
      <c r="W3472" s="49"/>
      <c r="X3472" s="49"/>
      <c r="Y3472" s="49"/>
      <c r="Z3472" s="49"/>
    </row>
    <row r="3473" spans="1:26" ht="15" outlineLevel="1">
      <c r="A3473" s="126">
        <f t="shared" si="155"/>
        <v>3335</v>
      </c>
      <c r="B3473" s="326" t="s">
        <v>6705</v>
      </c>
      <c r="C3473" s="111" t="s">
        <v>6698</v>
      </c>
      <c r="D3473" s="111">
        <v>6</v>
      </c>
      <c r="E3473" s="111">
        <v>6</v>
      </c>
      <c r="F3473" s="294"/>
      <c r="G3473" s="294"/>
      <c r="H3473" s="111"/>
      <c r="I3473" s="576"/>
      <c r="J3473" s="576"/>
      <c r="K3473" s="576"/>
      <c r="L3473" s="49"/>
      <c r="M3473" s="49"/>
      <c r="N3473" s="49"/>
      <c r="O3473" s="49"/>
      <c r="P3473" s="49"/>
      <c r="Q3473" s="49"/>
      <c r="R3473" s="49"/>
      <c r="S3473" s="49"/>
      <c r="T3473" s="49"/>
      <c r="U3473" s="49"/>
      <c r="V3473" s="49"/>
      <c r="W3473" s="49"/>
      <c r="X3473" s="49"/>
      <c r="Y3473" s="49"/>
      <c r="Z3473" s="49"/>
    </row>
    <row r="3474" spans="1:26" ht="15" outlineLevel="1">
      <c r="A3474" s="126">
        <f t="shared" si="155"/>
        <v>3336</v>
      </c>
      <c r="B3474" s="326" t="s">
        <v>6706</v>
      </c>
      <c r="C3474" s="111" t="s">
        <v>6698</v>
      </c>
      <c r="D3474" s="111">
        <v>4</v>
      </c>
      <c r="E3474" s="111">
        <v>4</v>
      </c>
      <c r="F3474" s="294"/>
      <c r="G3474" s="294"/>
      <c r="H3474" s="111"/>
      <c r="I3474" s="576"/>
      <c r="J3474" s="576"/>
      <c r="K3474" s="576"/>
      <c r="L3474" s="49"/>
      <c r="M3474" s="49"/>
      <c r="N3474" s="49"/>
      <c r="O3474" s="49"/>
      <c r="P3474" s="49"/>
      <c r="Q3474" s="49"/>
      <c r="R3474" s="49"/>
      <c r="S3474" s="49"/>
      <c r="T3474" s="49"/>
      <c r="U3474" s="49"/>
      <c r="V3474" s="49"/>
      <c r="W3474" s="49"/>
      <c r="X3474" s="49"/>
      <c r="Y3474" s="49"/>
      <c r="Z3474" s="49"/>
    </row>
    <row r="3475" spans="1:26" ht="15" outlineLevel="1">
      <c r="A3475" s="126">
        <f t="shared" si="155"/>
        <v>3337</v>
      </c>
      <c r="B3475" s="326" t="s">
        <v>6707</v>
      </c>
      <c r="C3475" s="111" t="s">
        <v>6032</v>
      </c>
      <c r="D3475" s="111">
        <v>500</v>
      </c>
      <c r="E3475" s="111">
        <v>500</v>
      </c>
      <c r="F3475" s="294"/>
      <c r="G3475" s="294"/>
      <c r="H3475" s="111"/>
      <c r="I3475" s="576"/>
      <c r="J3475" s="576"/>
      <c r="K3475" s="576"/>
      <c r="L3475" s="49"/>
      <c r="M3475" s="49"/>
      <c r="N3475" s="49"/>
      <c r="O3475" s="49"/>
      <c r="P3475" s="49"/>
      <c r="Q3475" s="49"/>
      <c r="R3475" s="49"/>
      <c r="S3475" s="49"/>
      <c r="T3475" s="49"/>
      <c r="U3475" s="49"/>
      <c r="V3475" s="49"/>
      <c r="W3475" s="49"/>
      <c r="X3475" s="49"/>
      <c r="Y3475" s="49"/>
      <c r="Z3475" s="49"/>
    </row>
    <row r="3476" spans="1:26" ht="15" outlineLevel="1">
      <c r="A3476" s="126">
        <f t="shared" si="155"/>
        <v>3338</v>
      </c>
      <c r="B3476" s="326" t="s">
        <v>6708</v>
      </c>
      <c r="C3476" s="111" t="s">
        <v>6032</v>
      </c>
      <c r="D3476" s="111">
        <v>500</v>
      </c>
      <c r="E3476" s="111">
        <v>500</v>
      </c>
      <c r="F3476" s="294"/>
      <c r="G3476" s="294"/>
      <c r="H3476" s="111"/>
      <c r="I3476" s="576"/>
      <c r="J3476" s="576"/>
      <c r="K3476" s="576"/>
      <c r="L3476" s="49"/>
      <c r="M3476" s="49"/>
      <c r="N3476" s="49"/>
      <c r="O3476" s="49"/>
      <c r="P3476" s="49"/>
      <c r="Q3476" s="49"/>
      <c r="R3476" s="49"/>
      <c r="S3476" s="49"/>
      <c r="T3476" s="49"/>
      <c r="U3476" s="49"/>
      <c r="V3476" s="49"/>
      <c r="W3476" s="49"/>
      <c r="X3476" s="49"/>
      <c r="Y3476" s="49"/>
      <c r="Z3476" s="49"/>
    </row>
    <row r="3477" spans="1:26" ht="15" outlineLevel="1">
      <c r="A3477" s="126">
        <f t="shared" si="155"/>
        <v>3339</v>
      </c>
      <c r="B3477" s="326" t="s">
        <v>6709</v>
      </c>
      <c r="C3477" s="111" t="s">
        <v>6032</v>
      </c>
      <c r="D3477" s="111">
        <v>8</v>
      </c>
      <c r="E3477" s="111">
        <v>8</v>
      </c>
      <c r="F3477" s="294"/>
      <c r="G3477" s="294"/>
      <c r="H3477" s="111"/>
      <c r="I3477" s="576"/>
      <c r="J3477" s="576"/>
      <c r="K3477" s="576"/>
      <c r="L3477" s="49"/>
      <c r="M3477" s="49"/>
      <c r="N3477" s="49"/>
      <c r="O3477" s="49"/>
      <c r="P3477" s="49"/>
      <c r="Q3477" s="49"/>
      <c r="R3477" s="49"/>
      <c r="S3477" s="49"/>
      <c r="T3477" s="49"/>
      <c r="U3477" s="49"/>
      <c r="V3477" s="49"/>
      <c r="W3477" s="49"/>
      <c r="X3477" s="49"/>
      <c r="Y3477" s="49"/>
      <c r="Z3477" s="49"/>
    </row>
    <row r="3478" spans="1:26" ht="25.5" customHeight="1" outlineLevel="1">
      <c r="A3478" s="126">
        <f t="shared" si="155"/>
        <v>3340</v>
      </c>
      <c r="B3478" s="326" t="s">
        <v>6710</v>
      </c>
      <c r="C3478" s="111" t="s">
        <v>6574</v>
      </c>
      <c r="D3478" s="111">
        <v>20</v>
      </c>
      <c r="E3478" s="111">
        <v>20</v>
      </c>
      <c r="F3478" s="294"/>
      <c r="G3478" s="294"/>
      <c r="H3478" s="111"/>
      <c r="I3478" s="576"/>
      <c r="J3478" s="576"/>
      <c r="K3478" s="576"/>
      <c r="L3478" s="49"/>
      <c r="M3478" s="49"/>
      <c r="N3478" s="49"/>
      <c r="O3478" s="49"/>
      <c r="P3478" s="49"/>
      <c r="Q3478" s="49"/>
      <c r="R3478" s="49"/>
      <c r="S3478" s="49"/>
      <c r="T3478" s="49"/>
      <c r="U3478" s="49"/>
      <c r="V3478" s="49"/>
      <c r="W3478" s="49"/>
      <c r="X3478" s="49"/>
      <c r="Y3478" s="49"/>
      <c r="Z3478" s="49"/>
    </row>
    <row r="3479" spans="1:26" ht="25.5" outlineLevel="1">
      <c r="A3479" s="126">
        <f t="shared" si="155"/>
        <v>3341</v>
      </c>
      <c r="B3479" s="176" t="s">
        <v>6711</v>
      </c>
      <c r="C3479" s="287" t="s">
        <v>126</v>
      </c>
      <c r="D3479" s="287">
        <v>2500</v>
      </c>
      <c r="E3479" s="287">
        <v>2500</v>
      </c>
      <c r="F3479" s="294"/>
      <c r="G3479" s="294"/>
      <c r="H3479" s="111"/>
      <c r="I3479" s="576" t="s">
        <v>4346</v>
      </c>
      <c r="J3479" s="576" t="s">
        <v>21</v>
      </c>
      <c r="K3479" s="576" t="s">
        <v>22</v>
      </c>
      <c r="L3479" s="49"/>
      <c r="M3479" s="49"/>
      <c r="N3479" s="49"/>
      <c r="O3479" s="49"/>
      <c r="P3479" s="49"/>
      <c r="Q3479" s="49"/>
      <c r="R3479" s="49"/>
      <c r="S3479" s="49"/>
      <c r="T3479" s="49"/>
      <c r="U3479" s="49"/>
      <c r="V3479" s="49"/>
      <c r="W3479" s="49"/>
      <c r="X3479" s="49"/>
      <c r="Y3479" s="49"/>
      <c r="Z3479" s="49"/>
    </row>
    <row r="3480" spans="1:26" ht="25.5" outlineLevel="1">
      <c r="A3480" s="126">
        <f t="shared" si="155"/>
        <v>3342</v>
      </c>
      <c r="B3480" s="176" t="s">
        <v>6712</v>
      </c>
      <c r="C3480" s="287" t="s">
        <v>126</v>
      </c>
      <c r="D3480" s="287">
        <v>3000</v>
      </c>
      <c r="E3480" s="287">
        <v>3000</v>
      </c>
      <c r="F3480" s="294"/>
      <c r="G3480" s="294"/>
      <c r="H3480" s="111"/>
      <c r="I3480" s="576"/>
      <c r="J3480" s="576"/>
      <c r="K3480" s="576"/>
      <c r="L3480" s="49"/>
      <c r="M3480" s="49"/>
      <c r="N3480" s="49"/>
      <c r="O3480" s="49"/>
      <c r="P3480" s="49"/>
      <c r="Q3480" s="49"/>
      <c r="R3480" s="49"/>
      <c r="S3480" s="49"/>
      <c r="T3480" s="49"/>
      <c r="U3480" s="49"/>
      <c r="V3480" s="49"/>
      <c r="W3480" s="49"/>
      <c r="X3480" s="49"/>
      <c r="Y3480" s="49"/>
      <c r="Z3480" s="49"/>
    </row>
    <row r="3481" spans="1:26" ht="25.5" outlineLevel="1">
      <c r="A3481" s="126">
        <f t="shared" si="155"/>
        <v>3343</v>
      </c>
      <c r="B3481" s="176" t="s">
        <v>6713</v>
      </c>
      <c r="C3481" s="287" t="s">
        <v>126</v>
      </c>
      <c r="D3481" s="287">
        <v>2500</v>
      </c>
      <c r="E3481" s="287">
        <v>2500</v>
      </c>
      <c r="F3481" s="294"/>
      <c r="G3481" s="294"/>
      <c r="H3481" s="111"/>
      <c r="I3481" s="576"/>
      <c r="J3481" s="576"/>
      <c r="K3481" s="576"/>
      <c r="L3481" s="49"/>
      <c r="M3481" s="49"/>
      <c r="N3481" s="49"/>
      <c r="O3481" s="49"/>
      <c r="P3481" s="49"/>
      <c r="Q3481" s="49"/>
      <c r="R3481" s="49"/>
      <c r="S3481" s="49"/>
      <c r="T3481" s="49"/>
      <c r="U3481" s="49"/>
      <c r="V3481" s="49"/>
      <c r="W3481" s="49"/>
      <c r="X3481" s="49"/>
      <c r="Y3481" s="49"/>
      <c r="Z3481" s="49"/>
    </row>
    <row r="3482" spans="1:26" ht="25.5" outlineLevel="1">
      <c r="A3482" s="126">
        <f t="shared" si="155"/>
        <v>3344</v>
      </c>
      <c r="B3482" s="176" t="s">
        <v>6714</v>
      </c>
      <c r="C3482" s="287" t="s">
        <v>126</v>
      </c>
      <c r="D3482" s="287">
        <v>2500</v>
      </c>
      <c r="E3482" s="287">
        <v>2500</v>
      </c>
      <c r="F3482" s="294"/>
      <c r="G3482" s="294"/>
      <c r="H3482" s="111"/>
      <c r="I3482" s="576"/>
      <c r="J3482" s="576"/>
      <c r="K3482" s="576"/>
      <c r="L3482" s="49"/>
      <c r="M3482" s="49"/>
      <c r="N3482" s="49"/>
      <c r="O3482" s="49"/>
      <c r="P3482" s="49"/>
      <c r="Q3482" s="49"/>
      <c r="R3482" s="49"/>
      <c r="S3482" s="49"/>
      <c r="T3482" s="49"/>
      <c r="U3482" s="49"/>
      <c r="V3482" s="49"/>
      <c r="W3482" s="49"/>
      <c r="X3482" s="49"/>
      <c r="Y3482" s="49"/>
      <c r="Z3482" s="49"/>
    </row>
    <row r="3483" spans="1:26" ht="25.5" outlineLevel="1">
      <c r="A3483" s="126">
        <f t="shared" si="155"/>
        <v>3345</v>
      </c>
      <c r="B3483" s="176" t="s">
        <v>6715</v>
      </c>
      <c r="C3483" s="287" t="s">
        <v>126</v>
      </c>
      <c r="D3483" s="287">
        <v>100</v>
      </c>
      <c r="E3483" s="287">
        <v>100</v>
      </c>
      <c r="F3483" s="294"/>
      <c r="G3483" s="294"/>
      <c r="H3483" s="111"/>
      <c r="I3483" s="576"/>
      <c r="J3483" s="576"/>
      <c r="K3483" s="576"/>
      <c r="L3483" s="49"/>
      <c r="M3483" s="49"/>
      <c r="N3483" s="49"/>
      <c r="O3483" s="49"/>
      <c r="P3483" s="49"/>
      <c r="Q3483" s="49"/>
      <c r="R3483" s="49"/>
      <c r="S3483" s="49"/>
      <c r="T3483" s="49"/>
      <c r="U3483" s="49"/>
      <c r="V3483" s="49"/>
      <c r="W3483" s="49"/>
      <c r="X3483" s="49"/>
      <c r="Y3483" s="49"/>
      <c r="Z3483" s="49"/>
    </row>
    <row r="3484" spans="1:26" ht="25.5" outlineLevel="1">
      <c r="A3484" s="126">
        <f t="shared" si="155"/>
        <v>3346</v>
      </c>
      <c r="B3484" s="176" t="s">
        <v>6716</v>
      </c>
      <c r="C3484" s="287" t="s">
        <v>126</v>
      </c>
      <c r="D3484" s="287">
        <v>10</v>
      </c>
      <c r="E3484" s="287">
        <v>10</v>
      </c>
      <c r="F3484" s="294"/>
      <c r="G3484" s="294"/>
      <c r="H3484" s="111"/>
      <c r="I3484" s="576"/>
      <c r="J3484" s="576"/>
      <c r="K3484" s="576"/>
      <c r="L3484" s="49"/>
      <c r="M3484" s="49"/>
      <c r="N3484" s="49"/>
      <c r="O3484" s="49"/>
      <c r="P3484" s="49"/>
      <c r="Q3484" s="49"/>
      <c r="R3484" s="49"/>
      <c r="S3484" s="49"/>
      <c r="T3484" s="49"/>
      <c r="U3484" s="49"/>
      <c r="V3484" s="49"/>
      <c r="W3484" s="49"/>
      <c r="X3484" s="49"/>
      <c r="Y3484" s="49"/>
      <c r="Z3484" s="49"/>
    </row>
    <row r="3485" spans="1:26" ht="25.5" outlineLevel="1">
      <c r="A3485" s="126">
        <f t="shared" si="155"/>
        <v>3347</v>
      </c>
      <c r="B3485" s="176" t="s">
        <v>6717</v>
      </c>
      <c r="C3485" s="287" t="s">
        <v>126</v>
      </c>
      <c r="D3485" s="287">
        <v>10</v>
      </c>
      <c r="E3485" s="287">
        <v>10</v>
      </c>
      <c r="F3485" s="294"/>
      <c r="G3485" s="294"/>
      <c r="H3485" s="111"/>
      <c r="I3485" s="576"/>
      <c r="J3485" s="576"/>
      <c r="K3485" s="576"/>
      <c r="L3485" s="49"/>
      <c r="M3485" s="49"/>
      <c r="N3485" s="49"/>
      <c r="O3485" s="49"/>
      <c r="P3485" s="49"/>
      <c r="Q3485" s="49"/>
      <c r="R3485" s="49"/>
      <c r="S3485" s="49"/>
      <c r="T3485" s="49"/>
      <c r="U3485" s="49"/>
      <c r="V3485" s="49"/>
      <c r="W3485" s="49"/>
      <c r="X3485" s="49"/>
      <c r="Y3485" s="49"/>
      <c r="Z3485" s="49"/>
    </row>
    <row r="3486" spans="1:26" ht="25.5" outlineLevel="1">
      <c r="A3486" s="126">
        <f t="shared" si="155"/>
        <v>3348</v>
      </c>
      <c r="B3486" s="176" t="s">
        <v>6718</v>
      </c>
      <c r="C3486" s="287" t="s">
        <v>126</v>
      </c>
      <c r="D3486" s="111">
        <v>2</v>
      </c>
      <c r="E3486" s="111">
        <v>2</v>
      </c>
      <c r="F3486" s="294"/>
      <c r="G3486" s="294"/>
      <c r="H3486" s="111"/>
      <c r="I3486" s="576"/>
      <c r="J3486" s="576"/>
      <c r="K3486" s="576"/>
      <c r="L3486" s="49"/>
      <c r="M3486" s="49"/>
      <c r="N3486" s="49"/>
      <c r="O3486" s="49"/>
      <c r="P3486" s="49"/>
      <c r="Q3486" s="49"/>
      <c r="R3486" s="49"/>
      <c r="S3486" s="49"/>
      <c r="T3486" s="49"/>
      <c r="U3486" s="49"/>
      <c r="V3486" s="49"/>
      <c r="W3486" s="49"/>
      <c r="X3486" s="49"/>
      <c r="Y3486" s="49"/>
      <c r="Z3486" s="49"/>
    </row>
    <row r="3487" spans="1:26" ht="15" outlineLevel="1">
      <c r="A3487" s="126">
        <f t="shared" si="155"/>
        <v>3349</v>
      </c>
      <c r="B3487" s="326" t="s">
        <v>6719</v>
      </c>
      <c r="C3487" s="445" t="s">
        <v>201</v>
      </c>
      <c r="D3487" s="111">
        <v>2</v>
      </c>
      <c r="E3487" s="111">
        <v>2</v>
      </c>
      <c r="F3487" s="294"/>
      <c r="G3487" s="294"/>
      <c r="H3487" s="111"/>
      <c r="I3487" s="576"/>
      <c r="J3487" s="576"/>
      <c r="K3487" s="576"/>
      <c r="L3487" s="49"/>
      <c r="M3487" s="49"/>
      <c r="N3487" s="49"/>
      <c r="O3487" s="49"/>
      <c r="P3487" s="49"/>
      <c r="Q3487" s="49"/>
      <c r="R3487" s="49"/>
      <c r="S3487" s="49"/>
      <c r="T3487" s="49"/>
      <c r="U3487" s="49"/>
      <c r="V3487" s="49"/>
      <c r="W3487" s="49"/>
      <c r="X3487" s="49"/>
      <c r="Y3487" s="49"/>
      <c r="Z3487" s="49"/>
    </row>
    <row r="3488" spans="1:26" ht="15" outlineLevel="1">
      <c r="A3488" s="126">
        <f t="shared" si="155"/>
        <v>3350</v>
      </c>
      <c r="B3488" s="326" t="s">
        <v>6720</v>
      </c>
      <c r="C3488" s="111" t="s">
        <v>126</v>
      </c>
      <c r="D3488" s="111">
        <v>10</v>
      </c>
      <c r="E3488" s="111">
        <v>10</v>
      </c>
      <c r="F3488" s="294"/>
      <c r="G3488" s="294"/>
      <c r="H3488" s="111"/>
      <c r="I3488" s="576"/>
      <c r="J3488" s="576"/>
      <c r="K3488" s="576"/>
      <c r="L3488" s="49"/>
      <c r="M3488" s="49"/>
      <c r="N3488" s="49"/>
      <c r="O3488" s="49"/>
      <c r="P3488" s="49"/>
      <c r="Q3488" s="49"/>
      <c r="R3488" s="49"/>
      <c r="S3488" s="49"/>
      <c r="T3488" s="49"/>
      <c r="U3488" s="49"/>
      <c r="V3488" s="49"/>
      <c r="W3488" s="49"/>
      <c r="X3488" s="49"/>
      <c r="Y3488" s="49"/>
      <c r="Z3488" s="49"/>
    </row>
    <row r="3489" spans="1:26" ht="15" outlineLevel="1">
      <c r="A3489" s="126">
        <f t="shared" si="155"/>
        <v>3351</v>
      </c>
      <c r="B3489" s="326" t="s">
        <v>6721</v>
      </c>
      <c r="C3489" s="111" t="s">
        <v>126</v>
      </c>
      <c r="D3489" s="111">
        <v>140</v>
      </c>
      <c r="E3489" s="111">
        <v>140</v>
      </c>
      <c r="F3489" s="294"/>
      <c r="G3489" s="294"/>
      <c r="H3489" s="111"/>
      <c r="I3489" s="576"/>
      <c r="J3489" s="576"/>
      <c r="K3489" s="576"/>
      <c r="L3489" s="49"/>
      <c r="M3489" s="49"/>
      <c r="N3489" s="49"/>
      <c r="O3489" s="49"/>
      <c r="P3489" s="49"/>
      <c r="Q3489" s="49"/>
      <c r="R3489" s="49"/>
      <c r="S3489" s="49"/>
      <c r="T3489" s="49"/>
      <c r="U3489" s="49"/>
      <c r="V3489" s="49"/>
      <c r="W3489" s="49"/>
      <c r="X3489" s="49"/>
      <c r="Y3489" s="49"/>
      <c r="Z3489" s="49"/>
    </row>
    <row r="3490" spans="1:26" ht="38.25" outlineLevel="1">
      <c r="A3490" s="126">
        <f t="shared" si="155"/>
        <v>3352</v>
      </c>
      <c r="B3490" s="176" t="s">
        <v>6722</v>
      </c>
      <c r="C3490" s="294" t="s">
        <v>6723</v>
      </c>
      <c r="D3490" s="111">
        <v>10</v>
      </c>
      <c r="E3490" s="111">
        <v>10</v>
      </c>
      <c r="F3490" s="294"/>
      <c r="G3490" s="294"/>
      <c r="H3490" s="111"/>
      <c r="I3490" s="576"/>
      <c r="J3490" s="576"/>
      <c r="K3490" s="576"/>
      <c r="L3490" s="49"/>
      <c r="M3490" s="49"/>
      <c r="N3490" s="49"/>
      <c r="O3490" s="49"/>
      <c r="P3490" s="49"/>
      <c r="Q3490" s="49"/>
      <c r="R3490" s="49"/>
      <c r="S3490" s="49"/>
      <c r="T3490" s="49"/>
      <c r="U3490" s="49"/>
      <c r="V3490" s="49"/>
      <c r="W3490" s="49"/>
      <c r="X3490" s="49"/>
      <c r="Y3490" s="49"/>
      <c r="Z3490" s="49"/>
    </row>
    <row r="3491" spans="1:26" ht="25.5" outlineLevel="1">
      <c r="A3491" s="126">
        <f t="shared" si="155"/>
        <v>3353</v>
      </c>
      <c r="B3491" s="176" t="s">
        <v>6724</v>
      </c>
      <c r="C3491" s="294" t="s">
        <v>126</v>
      </c>
      <c r="D3491" s="294">
        <v>2</v>
      </c>
      <c r="E3491" s="294">
        <v>2</v>
      </c>
      <c r="F3491" s="294"/>
      <c r="G3491" s="294"/>
      <c r="H3491" s="111"/>
      <c r="I3491" s="576"/>
      <c r="J3491" s="576"/>
      <c r="K3491" s="576"/>
      <c r="L3491" s="49"/>
      <c r="M3491" s="49"/>
      <c r="N3491" s="49"/>
      <c r="O3491" s="49"/>
      <c r="P3491" s="49"/>
      <c r="Q3491" s="49"/>
      <c r="R3491" s="49"/>
      <c r="S3491" s="49"/>
      <c r="T3491" s="49"/>
      <c r="U3491" s="49"/>
      <c r="V3491" s="49"/>
      <c r="W3491" s="49"/>
      <c r="X3491" s="49"/>
      <c r="Y3491" s="49"/>
      <c r="Z3491" s="49"/>
    </row>
    <row r="3492" spans="1:26" ht="25.5" outlineLevel="1">
      <c r="A3492" s="126">
        <f t="shared" si="155"/>
        <v>3354</v>
      </c>
      <c r="B3492" s="176" t="s">
        <v>6725</v>
      </c>
      <c r="C3492" s="294" t="s">
        <v>126</v>
      </c>
      <c r="D3492" s="294">
        <v>4</v>
      </c>
      <c r="E3492" s="294">
        <v>4</v>
      </c>
      <c r="F3492" s="294"/>
      <c r="G3492" s="294"/>
      <c r="H3492" s="111"/>
      <c r="I3492" s="576"/>
      <c r="J3492" s="576"/>
      <c r="K3492" s="576"/>
      <c r="L3492" s="49"/>
      <c r="M3492" s="49"/>
      <c r="N3492" s="49"/>
      <c r="O3492" s="49"/>
      <c r="P3492" s="49"/>
      <c r="Q3492" s="49"/>
      <c r="R3492" s="49"/>
      <c r="S3492" s="49"/>
      <c r="T3492" s="49"/>
      <c r="U3492" s="49"/>
      <c r="V3492" s="49"/>
      <c r="W3492" s="49"/>
      <c r="X3492" s="49"/>
      <c r="Y3492" s="49"/>
      <c r="Z3492" s="49"/>
    </row>
    <row r="3493" spans="1:26" ht="38.25" outlineLevel="1">
      <c r="A3493" s="126">
        <f t="shared" si="155"/>
        <v>3355</v>
      </c>
      <c r="B3493" s="176" t="s">
        <v>6726</v>
      </c>
      <c r="C3493" s="294" t="s">
        <v>126</v>
      </c>
      <c r="D3493" s="294">
        <v>4</v>
      </c>
      <c r="E3493" s="294">
        <v>4</v>
      </c>
      <c r="F3493" s="294"/>
      <c r="G3493" s="294"/>
      <c r="H3493" s="111"/>
      <c r="I3493" s="576"/>
      <c r="J3493" s="576"/>
      <c r="K3493" s="576"/>
      <c r="L3493" s="49"/>
      <c r="M3493" s="49"/>
      <c r="N3493" s="49"/>
      <c r="O3493" s="49"/>
      <c r="P3493" s="49"/>
      <c r="Q3493" s="49"/>
      <c r="R3493" s="49"/>
      <c r="S3493" s="49"/>
      <c r="T3493" s="49"/>
      <c r="U3493" s="49"/>
      <c r="V3493" s="49"/>
      <c r="W3493" s="49"/>
      <c r="X3493" s="49"/>
      <c r="Y3493" s="49"/>
      <c r="Z3493" s="49"/>
    </row>
    <row r="3494" spans="1:26" ht="63.75" outlineLevel="1">
      <c r="A3494" s="126">
        <f t="shared" si="155"/>
        <v>3356</v>
      </c>
      <c r="B3494" s="176" t="s">
        <v>6727</v>
      </c>
      <c r="C3494" s="288" t="s">
        <v>201</v>
      </c>
      <c r="D3494" s="294">
        <v>2</v>
      </c>
      <c r="E3494" s="294">
        <v>2</v>
      </c>
      <c r="F3494" s="294"/>
      <c r="G3494" s="294"/>
      <c r="H3494" s="111"/>
      <c r="I3494" s="576"/>
      <c r="J3494" s="576"/>
      <c r="K3494" s="576"/>
      <c r="L3494" s="49"/>
      <c r="M3494" s="49"/>
      <c r="N3494" s="49"/>
      <c r="O3494" s="49"/>
      <c r="P3494" s="49"/>
      <c r="Q3494" s="49"/>
      <c r="R3494" s="49"/>
      <c r="S3494" s="49"/>
      <c r="T3494" s="49"/>
      <c r="U3494" s="49"/>
      <c r="V3494" s="49"/>
      <c r="W3494" s="49"/>
      <c r="X3494" s="49"/>
      <c r="Y3494" s="49"/>
      <c r="Z3494" s="49"/>
    </row>
    <row r="3495" spans="1:26" ht="15" outlineLevel="1">
      <c r="A3495" s="126">
        <f t="shared" si="155"/>
        <v>3357</v>
      </c>
      <c r="B3495" s="176" t="s">
        <v>6728</v>
      </c>
      <c r="C3495" s="294" t="s">
        <v>126</v>
      </c>
      <c r="D3495" s="294">
        <v>5000</v>
      </c>
      <c r="E3495" s="294">
        <v>5000</v>
      </c>
      <c r="F3495" s="294"/>
      <c r="G3495" s="294"/>
      <c r="H3495" s="111"/>
      <c r="I3495" s="576"/>
      <c r="J3495" s="576"/>
      <c r="K3495" s="576"/>
      <c r="L3495" s="49"/>
      <c r="M3495" s="49"/>
      <c r="N3495" s="49"/>
      <c r="O3495" s="49"/>
      <c r="P3495" s="49"/>
      <c r="Q3495" s="49"/>
      <c r="R3495" s="49"/>
      <c r="S3495" s="49"/>
      <c r="T3495" s="49"/>
      <c r="U3495" s="49"/>
      <c r="V3495" s="49"/>
      <c r="W3495" s="49"/>
      <c r="X3495" s="49"/>
      <c r="Y3495" s="49"/>
      <c r="Z3495" s="49"/>
    </row>
    <row r="3496" spans="1:26" ht="38.25" outlineLevel="1">
      <c r="A3496" s="126">
        <f t="shared" si="155"/>
        <v>3358</v>
      </c>
      <c r="B3496" s="176" t="s">
        <v>6729</v>
      </c>
      <c r="C3496" s="294" t="s">
        <v>126</v>
      </c>
      <c r="D3496" s="294">
        <v>2</v>
      </c>
      <c r="E3496" s="294">
        <v>2</v>
      </c>
      <c r="F3496" s="294"/>
      <c r="G3496" s="294"/>
      <c r="H3496" s="111"/>
      <c r="I3496" s="576"/>
      <c r="J3496" s="576"/>
      <c r="K3496" s="576"/>
      <c r="L3496" s="49"/>
      <c r="M3496" s="49"/>
      <c r="N3496" s="49"/>
      <c r="O3496" s="49"/>
      <c r="P3496" s="49"/>
      <c r="Q3496" s="49"/>
      <c r="R3496" s="49"/>
      <c r="S3496" s="49"/>
      <c r="T3496" s="49"/>
      <c r="U3496" s="49"/>
      <c r="V3496" s="49"/>
      <c r="W3496" s="49"/>
      <c r="X3496" s="49"/>
      <c r="Y3496" s="49"/>
      <c r="Z3496" s="49"/>
    </row>
    <row r="3497" spans="1:26" ht="25.5" outlineLevel="1">
      <c r="A3497" s="126">
        <f t="shared" si="155"/>
        <v>3359</v>
      </c>
      <c r="B3497" s="176" t="s">
        <v>6730</v>
      </c>
      <c r="C3497" s="111" t="s">
        <v>806</v>
      </c>
      <c r="D3497" s="111">
        <v>10</v>
      </c>
      <c r="E3497" s="111">
        <v>10</v>
      </c>
      <c r="F3497" s="294"/>
      <c r="G3497" s="294"/>
      <c r="H3497" s="111"/>
      <c r="I3497" s="576"/>
      <c r="J3497" s="576"/>
      <c r="K3497" s="576"/>
      <c r="L3497" s="49"/>
      <c r="M3497" s="49"/>
      <c r="N3497" s="49"/>
      <c r="O3497" s="49"/>
      <c r="P3497" s="49"/>
      <c r="Q3497" s="49"/>
      <c r="R3497" s="49"/>
      <c r="S3497" s="49"/>
      <c r="T3497" s="49"/>
      <c r="U3497" s="49"/>
      <c r="V3497" s="49"/>
      <c r="W3497" s="49"/>
      <c r="X3497" s="49"/>
      <c r="Y3497" s="49"/>
      <c r="Z3497" s="49"/>
    </row>
    <row r="3498" spans="1:26" ht="38.25" outlineLevel="1">
      <c r="A3498" s="126">
        <f t="shared" si="155"/>
        <v>3360</v>
      </c>
      <c r="B3498" s="176" t="s">
        <v>6731</v>
      </c>
      <c r="C3498" s="294" t="s">
        <v>6732</v>
      </c>
      <c r="D3498" s="294">
        <v>2</v>
      </c>
      <c r="E3498" s="294">
        <v>2</v>
      </c>
      <c r="F3498" s="294"/>
      <c r="G3498" s="294"/>
      <c r="H3498" s="111"/>
      <c r="I3498" s="576"/>
      <c r="J3498" s="576"/>
      <c r="K3498" s="576"/>
      <c r="L3498" s="49"/>
      <c r="M3498" s="49"/>
      <c r="N3498" s="49"/>
      <c r="O3498" s="49"/>
      <c r="P3498" s="49"/>
      <c r="Q3498" s="49"/>
      <c r="R3498" s="49"/>
      <c r="S3498" s="49"/>
      <c r="T3498" s="49"/>
      <c r="U3498" s="49"/>
      <c r="V3498" s="49"/>
      <c r="W3498" s="49"/>
      <c r="X3498" s="49"/>
      <c r="Y3498" s="49"/>
      <c r="Z3498" s="49"/>
    </row>
    <row r="3499" spans="1:26" ht="25.5" outlineLevel="1">
      <c r="A3499" s="126">
        <f t="shared" si="155"/>
        <v>3361</v>
      </c>
      <c r="B3499" s="176" t="s">
        <v>6733</v>
      </c>
      <c r="C3499" s="294" t="s">
        <v>126</v>
      </c>
      <c r="D3499" s="294">
        <v>2</v>
      </c>
      <c r="E3499" s="294">
        <v>2</v>
      </c>
      <c r="F3499" s="294"/>
      <c r="G3499" s="294"/>
      <c r="H3499" s="111"/>
      <c r="I3499" s="576"/>
      <c r="J3499" s="576"/>
      <c r="K3499" s="576"/>
      <c r="L3499" s="49"/>
      <c r="M3499" s="49"/>
      <c r="N3499" s="49"/>
      <c r="O3499" s="49"/>
      <c r="P3499" s="49"/>
      <c r="Q3499" s="49"/>
      <c r="R3499" s="49"/>
      <c r="S3499" s="49"/>
      <c r="T3499" s="49"/>
      <c r="U3499" s="49"/>
      <c r="V3499" s="49"/>
      <c r="W3499" s="49"/>
      <c r="X3499" s="49"/>
      <c r="Y3499" s="49"/>
      <c r="Z3499" s="49"/>
    </row>
    <row r="3500" spans="1:26" ht="25.5" outlineLevel="1">
      <c r="A3500" s="126">
        <f t="shared" si="155"/>
        <v>3362</v>
      </c>
      <c r="B3500" s="176" t="s">
        <v>6734</v>
      </c>
      <c r="C3500" s="294" t="s">
        <v>126</v>
      </c>
      <c r="D3500" s="294">
        <v>2</v>
      </c>
      <c r="E3500" s="294">
        <v>2</v>
      </c>
      <c r="F3500" s="294"/>
      <c r="G3500" s="294"/>
      <c r="H3500" s="111"/>
      <c r="I3500" s="576"/>
      <c r="J3500" s="576"/>
      <c r="K3500" s="576"/>
      <c r="L3500" s="49"/>
      <c r="M3500" s="49"/>
      <c r="N3500" s="49"/>
      <c r="O3500" s="49"/>
      <c r="P3500" s="49"/>
      <c r="Q3500" s="49"/>
      <c r="R3500" s="49"/>
      <c r="S3500" s="49"/>
      <c r="T3500" s="49"/>
      <c r="U3500" s="49"/>
      <c r="V3500" s="49"/>
      <c r="W3500" s="49"/>
      <c r="X3500" s="49"/>
      <c r="Y3500" s="49"/>
      <c r="Z3500" s="49"/>
    </row>
    <row r="3501" spans="1:26" ht="25.5" outlineLevel="1">
      <c r="A3501" s="126">
        <f t="shared" si="155"/>
        <v>3363</v>
      </c>
      <c r="B3501" s="176" t="s">
        <v>6735</v>
      </c>
      <c r="C3501" s="294" t="s">
        <v>126</v>
      </c>
      <c r="D3501" s="294">
        <v>2</v>
      </c>
      <c r="E3501" s="294">
        <v>2</v>
      </c>
      <c r="F3501" s="294"/>
      <c r="G3501" s="294"/>
      <c r="H3501" s="111"/>
      <c r="I3501" s="576"/>
      <c r="J3501" s="576"/>
      <c r="K3501" s="576"/>
      <c r="L3501" s="49"/>
      <c r="M3501" s="49"/>
      <c r="N3501" s="49"/>
      <c r="O3501" s="49"/>
      <c r="P3501" s="49"/>
      <c r="Q3501" s="49"/>
      <c r="R3501" s="49"/>
      <c r="S3501" s="49"/>
      <c r="T3501" s="49"/>
      <c r="U3501" s="49"/>
      <c r="V3501" s="49"/>
      <c r="W3501" s="49"/>
      <c r="X3501" s="49"/>
      <c r="Y3501" s="49"/>
      <c r="Z3501" s="49"/>
    </row>
    <row r="3502" spans="1:26" ht="25.5" outlineLevel="1">
      <c r="A3502" s="126">
        <f t="shared" si="155"/>
        <v>3364</v>
      </c>
      <c r="B3502" s="176" t="s">
        <v>6736</v>
      </c>
      <c r="C3502" s="294" t="s">
        <v>126</v>
      </c>
      <c r="D3502" s="294">
        <v>2</v>
      </c>
      <c r="E3502" s="294">
        <v>2</v>
      </c>
      <c r="F3502" s="294"/>
      <c r="G3502" s="294"/>
      <c r="H3502" s="111"/>
      <c r="I3502" s="576"/>
      <c r="J3502" s="576"/>
      <c r="K3502" s="576"/>
      <c r="L3502" s="49"/>
      <c r="M3502" s="49"/>
      <c r="N3502" s="49"/>
      <c r="O3502" s="49"/>
      <c r="P3502" s="49"/>
      <c r="Q3502" s="49"/>
      <c r="R3502" s="49"/>
      <c r="S3502" s="49"/>
      <c r="T3502" s="49"/>
      <c r="U3502" s="49"/>
      <c r="V3502" s="49"/>
      <c r="W3502" s="49"/>
      <c r="X3502" s="49"/>
      <c r="Y3502" s="49"/>
      <c r="Z3502" s="49"/>
    </row>
    <row r="3503" spans="1:26" ht="38.25" outlineLevel="1">
      <c r="A3503" s="126">
        <f t="shared" si="155"/>
        <v>3365</v>
      </c>
      <c r="B3503" s="176" t="s">
        <v>6737</v>
      </c>
      <c r="C3503" s="294" t="s">
        <v>126</v>
      </c>
      <c r="D3503" s="294">
        <v>2</v>
      </c>
      <c r="E3503" s="294">
        <v>2</v>
      </c>
      <c r="F3503" s="294"/>
      <c r="G3503" s="294"/>
      <c r="H3503" s="111"/>
      <c r="I3503" s="576"/>
      <c r="J3503" s="576"/>
      <c r="K3503" s="576"/>
      <c r="L3503" s="49"/>
      <c r="M3503" s="49"/>
      <c r="N3503" s="49"/>
      <c r="O3503" s="49"/>
      <c r="P3503" s="49"/>
      <c r="Q3503" s="49"/>
      <c r="R3503" s="49"/>
      <c r="S3503" s="49"/>
      <c r="T3503" s="49"/>
      <c r="U3503" s="49"/>
      <c r="V3503" s="49"/>
      <c r="W3503" s="49"/>
      <c r="X3503" s="49"/>
      <c r="Y3503" s="49"/>
      <c r="Z3503" s="49"/>
    </row>
    <row r="3504" spans="1:26" ht="25.5" outlineLevel="1">
      <c r="A3504" s="126">
        <f t="shared" si="155"/>
        <v>3366</v>
      </c>
      <c r="B3504" s="102" t="s">
        <v>6738</v>
      </c>
      <c r="C3504" s="291" t="s">
        <v>126</v>
      </c>
      <c r="D3504" s="291">
        <v>2</v>
      </c>
      <c r="E3504" s="291">
        <v>2</v>
      </c>
      <c r="F3504" s="291"/>
      <c r="G3504" s="291"/>
      <c r="H3504" s="170"/>
      <c r="I3504" s="575" t="s">
        <v>4346</v>
      </c>
      <c r="J3504" s="575" t="s">
        <v>21</v>
      </c>
      <c r="K3504" s="575" t="s">
        <v>22</v>
      </c>
      <c r="L3504" s="49"/>
      <c r="M3504" s="49"/>
      <c r="N3504" s="49"/>
      <c r="O3504" s="49"/>
      <c r="P3504" s="49"/>
      <c r="Q3504" s="49"/>
      <c r="R3504" s="49"/>
      <c r="S3504" s="49"/>
      <c r="T3504" s="49"/>
      <c r="U3504" s="49"/>
      <c r="V3504" s="49"/>
      <c r="W3504" s="49"/>
      <c r="X3504" s="49"/>
      <c r="Y3504" s="49"/>
      <c r="Z3504" s="49"/>
    </row>
    <row r="3505" spans="1:26" ht="25.5" outlineLevel="1">
      <c r="A3505" s="126">
        <f t="shared" si="155"/>
        <v>3367</v>
      </c>
      <c r="B3505" s="102" t="s">
        <v>6739</v>
      </c>
      <c r="C3505" s="291" t="s">
        <v>126</v>
      </c>
      <c r="D3505" s="291">
        <v>2</v>
      </c>
      <c r="E3505" s="291">
        <v>2</v>
      </c>
      <c r="F3505" s="291"/>
      <c r="G3505" s="291"/>
      <c r="H3505" s="170"/>
      <c r="I3505" s="575"/>
      <c r="J3505" s="575"/>
      <c r="K3505" s="575"/>
      <c r="L3505" s="49"/>
      <c r="M3505" s="49"/>
      <c r="N3505" s="49"/>
      <c r="O3505" s="49"/>
      <c r="P3505" s="49"/>
      <c r="Q3505" s="49"/>
      <c r="R3505" s="49"/>
      <c r="S3505" s="49"/>
      <c r="T3505" s="49"/>
      <c r="U3505" s="49"/>
      <c r="V3505" s="49"/>
      <c r="W3505" s="49"/>
      <c r="X3505" s="49"/>
      <c r="Y3505" s="49"/>
      <c r="Z3505" s="49"/>
    </row>
    <row r="3506" spans="1:26" ht="38.25" outlineLevel="1">
      <c r="A3506" s="126">
        <f t="shared" si="155"/>
        <v>3368</v>
      </c>
      <c r="B3506" s="102" t="s">
        <v>6737</v>
      </c>
      <c r="C3506" s="291" t="s">
        <v>126</v>
      </c>
      <c r="D3506" s="170">
        <v>2</v>
      </c>
      <c r="E3506" s="170">
        <v>2</v>
      </c>
      <c r="F3506" s="291"/>
      <c r="G3506" s="291"/>
      <c r="H3506" s="170"/>
      <c r="I3506" s="575"/>
      <c r="J3506" s="575"/>
      <c r="K3506" s="575"/>
      <c r="L3506" s="49"/>
      <c r="M3506" s="49"/>
      <c r="N3506" s="49"/>
      <c r="O3506" s="49"/>
      <c r="P3506" s="49"/>
      <c r="Q3506" s="49"/>
      <c r="R3506" s="49"/>
      <c r="S3506" s="49"/>
      <c r="T3506" s="49"/>
      <c r="U3506" s="49"/>
      <c r="V3506" s="49"/>
      <c r="W3506" s="49"/>
      <c r="X3506" s="49"/>
      <c r="Y3506" s="49"/>
      <c r="Z3506" s="49"/>
    </row>
    <row r="3507" spans="1:26" ht="38.25" outlineLevel="1">
      <c r="A3507" s="126">
        <f t="shared" si="155"/>
        <v>3369</v>
      </c>
      <c r="B3507" s="102" t="s">
        <v>6740</v>
      </c>
      <c r="C3507" s="291" t="s">
        <v>2527</v>
      </c>
      <c r="D3507" s="291">
        <v>2</v>
      </c>
      <c r="E3507" s="291">
        <v>2</v>
      </c>
      <c r="F3507" s="291"/>
      <c r="G3507" s="291"/>
      <c r="H3507" s="170"/>
      <c r="I3507" s="575"/>
      <c r="J3507" s="575"/>
      <c r="K3507" s="575"/>
      <c r="L3507" s="49"/>
      <c r="M3507" s="49"/>
      <c r="N3507" s="49"/>
      <c r="O3507" s="49"/>
      <c r="P3507" s="49"/>
      <c r="Q3507" s="49"/>
      <c r="R3507" s="49"/>
      <c r="S3507" s="49"/>
      <c r="T3507" s="49"/>
      <c r="U3507" s="49"/>
      <c r="V3507" s="49"/>
      <c r="W3507" s="49"/>
      <c r="X3507" s="49"/>
      <c r="Y3507" s="49"/>
      <c r="Z3507" s="49"/>
    </row>
    <row r="3508" spans="1:26" ht="25.5" outlineLevel="1">
      <c r="A3508" s="126">
        <f t="shared" si="155"/>
        <v>3370</v>
      </c>
      <c r="B3508" s="102" t="s">
        <v>6741</v>
      </c>
      <c r="C3508" s="291" t="s">
        <v>126</v>
      </c>
      <c r="D3508" s="291">
        <v>4</v>
      </c>
      <c r="E3508" s="291">
        <v>4</v>
      </c>
      <c r="F3508" s="291"/>
      <c r="G3508" s="291"/>
      <c r="H3508" s="170"/>
      <c r="I3508" s="575"/>
      <c r="J3508" s="575"/>
      <c r="K3508" s="575"/>
      <c r="L3508" s="49"/>
      <c r="M3508" s="49"/>
      <c r="N3508" s="49"/>
      <c r="O3508" s="49"/>
      <c r="P3508" s="49"/>
      <c r="Q3508" s="49"/>
      <c r="R3508" s="49"/>
      <c r="S3508" s="49"/>
      <c r="T3508" s="49"/>
      <c r="U3508" s="49"/>
      <c r="V3508" s="49"/>
      <c r="W3508" s="49"/>
      <c r="X3508" s="49"/>
      <c r="Y3508" s="49"/>
      <c r="Z3508" s="49"/>
    </row>
    <row r="3509" spans="1:26" ht="38.25" outlineLevel="1">
      <c r="A3509" s="126">
        <f t="shared" si="155"/>
        <v>3371</v>
      </c>
      <c r="B3509" s="102" t="s">
        <v>6742</v>
      </c>
      <c r="C3509" s="291" t="s">
        <v>126</v>
      </c>
      <c r="D3509" s="291">
        <v>4</v>
      </c>
      <c r="E3509" s="291">
        <v>4</v>
      </c>
      <c r="F3509" s="291"/>
      <c r="G3509" s="291"/>
      <c r="H3509" s="170"/>
      <c r="I3509" s="575"/>
      <c r="J3509" s="575"/>
      <c r="K3509" s="575"/>
      <c r="L3509" s="49"/>
      <c r="M3509" s="49"/>
      <c r="N3509" s="49"/>
      <c r="O3509" s="49"/>
      <c r="P3509" s="49"/>
      <c r="Q3509" s="49"/>
      <c r="R3509" s="49"/>
      <c r="S3509" s="49"/>
      <c r="T3509" s="49"/>
      <c r="U3509" s="49"/>
      <c r="V3509" s="49"/>
      <c r="W3509" s="49"/>
      <c r="X3509" s="49"/>
      <c r="Y3509" s="49"/>
      <c r="Z3509" s="49"/>
    </row>
    <row r="3510" spans="1:26" ht="25.5" outlineLevel="1">
      <c r="A3510" s="126">
        <f t="shared" si="155"/>
        <v>3372</v>
      </c>
      <c r="B3510" s="347" t="s">
        <v>6743</v>
      </c>
      <c r="C3510" s="291" t="s">
        <v>126</v>
      </c>
      <c r="D3510" s="291">
        <v>4</v>
      </c>
      <c r="E3510" s="291">
        <v>4</v>
      </c>
      <c r="F3510" s="291"/>
      <c r="G3510" s="291"/>
      <c r="H3510" s="170"/>
      <c r="I3510" s="575"/>
      <c r="J3510" s="575"/>
      <c r="K3510" s="575"/>
      <c r="L3510" s="49"/>
      <c r="M3510" s="49"/>
      <c r="N3510" s="49"/>
      <c r="O3510" s="49"/>
      <c r="P3510" s="49"/>
      <c r="Q3510" s="49"/>
      <c r="R3510" s="49"/>
      <c r="S3510" s="49"/>
      <c r="T3510" s="49"/>
      <c r="U3510" s="49"/>
      <c r="V3510" s="49"/>
      <c r="W3510" s="49"/>
      <c r="X3510" s="49"/>
      <c r="Y3510" s="49"/>
      <c r="Z3510" s="49"/>
    </row>
    <row r="3511" spans="1:26" ht="38.25" outlineLevel="1">
      <c r="A3511" s="126">
        <f t="shared" si="155"/>
        <v>3373</v>
      </c>
      <c r="B3511" s="102" t="s">
        <v>6744</v>
      </c>
      <c r="C3511" s="291" t="s">
        <v>6574</v>
      </c>
      <c r="D3511" s="291">
        <v>2</v>
      </c>
      <c r="E3511" s="291">
        <v>2</v>
      </c>
      <c r="F3511" s="291"/>
      <c r="G3511" s="291"/>
      <c r="H3511" s="170"/>
      <c r="I3511" s="575"/>
      <c r="J3511" s="575"/>
      <c r="K3511" s="575"/>
      <c r="L3511" s="49"/>
      <c r="M3511" s="49"/>
      <c r="N3511" s="49"/>
      <c r="O3511" s="49"/>
      <c r="P3511" s="49"/>
      <c r="Q3511" s="49"/>
      <c r="R3511" s="49"/>
      <c r="S3511" s="49"/>
      <c r="T3511" s="49"/>
      <c r="U3511" s="49"/>
      <c r="V3511" s="49"/>
      <c r="W3511" s="49"/>
      <c r="X3511" s="49"/>
      <c r="Y3511" s="49"/>
      <c r="Z3511" s="49"/>
    </row>
    <row r="3512" spans="1:26" ht="38.25" outlineLevel="1">
      <c r="A3512" s="126">
        <f t="shared" si="155"/>
        <v>3374</v>
      </c>
      <c r="B3512" s="102" t="s">
        <v>6745</v>
      </c>
      <c r="C3512" s="291" t="s">
        <v>6574</v>
      </c>
      <c r="D3512" s="291">
        <v>2</v>
      </c>
      <c r="E3512" s="291">
        <v>2</v>
      </c>
      <c r="F3512" s="291"/>
      <c r="G3512" s="291"/>
      <c r="H3512" s="170"/>
      <c r="I3512" s="575"/>
      <c r="J3512" s="575"/>
      <c r="K3512" s="575"/>
      <c r="L3512" s="49"/>
      <c r="M3512" s="49"/>
      <c r="N3512" s="49"/>
      <c r="O3512" s="49"/>
      <c r="P3512" s="49"/>
      <c r="Q3512" s="49"/>
      <c r="R3512" s="49"/>
      <c r="S3512" s="49"/>
      <c r="T3512" s="49"/>
      <c r="U3512" s="49"/>
      <c r="V3512" s="49"/>
      <c r="W3512" s="49"/>
      <c r="X3512" s="49"/>
      <c r="Y3512" s="49"/>
      <c r="Z3512" s="49"/>
    </row>
    <row r="3513" spans="1:26" ht="25.5" outlineLevel="1">
      <c r="A3513" s="126">
        <f t="shared" si="155"/>
        <v>3375</v>
      </c>
      <c r="B3513" s="102" t="s">
        <v>6746</v>
      </c>
      <c r="C3513" s="291" t="s">
        <v>6747</v>
      </c>
      <c r="D3513" s="170">
        <v>3900</v>
      </c>
      <c r="E3513" s="170">
        <v>3900</v>
      </c>
      <c r="F3513" s="291"/>
      <c r="G3513" s="291"/>
      <c r="H3513" s="170"/>
      <c r="I3513" s="575"/>
      <c r="J3513" s="575"/>
      <c r="K3513" s="575"/>
      <c r="L3513" s="49"/>
      <c r="M3513" s="49"/>
      <c r="N3513" s="49"/>
      <c r="O3513" s="49"/>
      <c r="P3513" s="49"/>
      <c r="Q3513" s="49"/>
      <c r="R3513" s="49"/>
      <c r="S3513" s="49"/>
      <c r="T3513" s="49"/>
      <c r="U3513" s="49"/>
      <c r="V3513" s="49"/>
      <c r="W3513" s="49"/>
      <c r="X3513" s="49"/>
      <c r="Y3513" s="49"/>
      <c r="Z3513" s="49"/>
    </row>
    <row r="3514" spans="1:26" ht="76.5" outlineLevel="1">
      <c r="A3514" s="126">
        <f t="shared" si="155"/>
        <v>3376</v>
      </c>
      <c r="B3514" s="102" t="s">
        <v>6748</v>
      </c>
      <c r="C3514" s="291" t="s">
        <v>6747</v>
      </c>
      <c r="D3514" s="291">
        <v>6</v>
      </c>
      <c r="E3514" s="291">
        <v>6</v>
      </c>
      <c r="F3514" s="291"/>
      <c r="G3514" s="291"/>
      <c r="H3514" s="170"/>
      <c r="I3514" s="575"/>
      <c r="J3514" s="575"/>
      <c r="K3514" s="575"/>
      <c r="L3514" s="49"/>
      <c r="M3514" s="49"/>
      <c r="N3514" s="49"/>
      <c r="O3514" s="49"/>
      <c r="P3514" s="49"/>
      <c r="Q3514" s="49"/>
      <c r="R3514" s="49"/>
      <c r="S3514" s="49"/>
      <c r="T3514" s="49"/>
      <c r="U3514" s="49"/>
      <c r="V3514" s="49"/>
      <c r="W3514" s="49"/>
      <c r="X3514" s="49"/>
      <c r="Y3514" s="49"/>
      <c r="Z3514" s="49"/>
    </row>
    <row r="3515" spans="1:26" ht="63.75" outlineLevel="1">
      <c r="A3515" s="126">
        <f t="shared" si="155"/>
        <v>3377</v>
      </c>
      <c r="B3515" s="102" t="s">
        <v>6749</v>
      </c>
      <c r="C3515" s="291" t="s">
        <v>6747</v>
      </c>
      <c r="D3515" s="291">
        <v>6</v>
      </c>
      <c r="E3515" s="291">
        <v>6</v>
      </c>
      <c r="F3515" s="291"/>
      <c r="G3515" s="291"/>
      <c r="H3515" s="170"/>
      <c r="I3515" s="575"/>
      <c r="J3515" s="575"/>
      <c r="K3515" s="575"/>
      <c r="L3515" s="49"/>
      <c r="M3515" s="49"/>
      <c r="N3515" s="49"/>
      <c r="O3515" s="49"/>
      <c r="P3515" s="49"/>
      <c r="Q3515" s="49"/>
      <c r="R3515" s="49"/>
      <c r="S3515" s="49"/>
      <c r="T3515" s="49"/>
      <c r="U3515" s="49"/>
      <c r="V3515" s="49"/>
      <c r="W3515" s="49"/>
      <c r="X3515" s="49"/>
      <c r="Y3515" s="49"/>
      <c r="Z3515" s="49"/>
    </row>
    <row r="3516" spans="1:26" ht="15" outlineLevel="1">
      <c r="A3516" s="126">
        <f t="shared" si="155"/>
        <v>3378</v>
      </c>
      <c r="B3516" s="411" t="s">
        <v>6750</v>
      </c>
      <c r="C3516" s="170" t="s">
        <v>6751</v>
      </c>
      <c r="D3516" s="170">
        <v>500</v>
      </c>
      <c r="E3516" s="170">
        <v>500</v>
      </c>
      <c r="F3516" s="291"/>
      <c r="G3516" s="291"/>
      <c r="H3516" s="170"/>
      <c r="I3516" s="575"/>
      <c r="J3516" s="575"/>
      <c r="K3516" s="575"/>
      <c r="L3516" s="49"/>
      <c r="M3516" s="49"/>
      <c r="N3516" s="49"/>
      <c r="O3516" s="49"/>
      <c r="P3516" s="49"/>
      <c r="Q3516" s="49"/>
      <c r="R3516" s="49"/>
      <c r="S3516" s="49"/>
      <c r="T3516" s="49"/>
      <c r="U3516" s="49"/>
      <c r="V3516" s="49"/>
      <c r="W3516" s="49"/>
      <c r="X3516" s="49"/>
      <c r="Y3516" s="49"/>
      <c r="Z3516" s="49"/>
    </row>
    <row r="3517" spans="1:26" ht="15" outlineLevel="1">
      <c r="A3517" s="126">
        <f t="shared" si="155"/>
        <v>3379</v>
      </c>
      <c r="B3517" s="411" t="s">
        <v>6752</v>
      </c>
      <c r="C3517" s="170" t="s">
        <v>6751</v>
      </c>
      <c r="D3517" s="170">
        <v>500</v>
      </c>
      <c r="E3517" s="170">
        <v>500</v>
      </c>
      <c r="F3517" s="291"/>
      <c r="G3517" s="291"/>
      <c r="H3517" s="170"/>
      <c r="I3517" s="575"/>
      <c r="J3517" s="575"/>
      <c r="K3517" s="575"/>
      <c r="L3517" s="49"/>
      <c r="M3517" s="49"/>
      <c r="N3517" s="49"/>
      <c r="O3517" s="49"/>
      <c r="P3517" s="49"/>
      <c r="Q3517" s="49"/>
      <c r="R3517" s="49"/>
      <c r="S3517" s="49"/>
      <c r="T3517" s="49"/>
      <c r="U3517" s="49"/>
      <c r="V3517" s="49"/>
      <c r="W3517" s="49"/>
      <c r="X3517" s="49"/>
      <c r="Y3517" s="49"/>
      <c r="Z3517" s="49"/>
    </row>
    <row r="3518" spans="1:26" ht="15" outlineLevel="1">
      <c r="A3518" s="126">
        <f t="shared" si="155"/>
        <v>3380</v>
      </c>
      <c r="B3518" s="411" t="s">
        <v>6753</v>
      </c>
      <c r="C3518" s="170" t="s">
        <v>6751</v>
      </c>
      <c r="D3518" s="170">
        <v>500</v>
      </c>
      <c r="E3518" s="170">
        <v>500</v>
      </c>
      <c r="F3518" s="291"/>
      <c r="G3518" s="291"/>
      <c r="H3518" s="170"/>
      <c r="I3518" s="575"/>
      <c r="J3518" s="575"/>
      <c r="K3518" s="575"/>
      <c r="L3518" s="49"/>
      <c r="M3518" s="49"/>
      <c r="N3518" s="49"/>
      <c r="O3518" s="49"/>
      <c r="P3518" s="49"/>
      <c r="Q3518" s="49"/>
      <c r="R3518" s="49"/>
      <c r="S3518" s="49"/>
      <c r="T3518" s="49"/>
      <c r="U3518" s="49"/>
      <c r="V3518" s="49"/>
      <c r="W3518" s="49"/>
      <c r="X3518" s="49"/>
      <c r="Y3518" s="49"/>
      <c r="Z3518" s="49"/>
    </row>
    <row r="3519" spans="1:26" ht="15" outlineLevel="1">
      <c r="A3519" s="126">
        <f t="shared" si="155"/>
        <v>3381</v>
      </c>
      <c r="B3519" s="411" t="s">
        <v>6754</v>
      </c>
      <c r="C3519" s="170" t="s">
        <v>6751</v>
      </c>
      <c r="D3519" s="170">
        <v>500</v>
      </c>
      <c r="E3519" s="170">
        <v>500</v>
      </c>
      <c r="F3519" s="291"/>
      <c r="G3519" s="291"/>
      <c r="H3519" s="170"/>
      <c r="I3519" s="575"/>
      <c r="J3519" s="575"/>
      <c r="K3519" s="575"/>
      <c r="L3519" s="49"/>
      <c r="M3519" s="49"/>
      <c r="N3519" s="49"/>
      <c r="O3519" s="49"/>
      <c r="P3519" s="49"/>
      <c r="Q3519" s="49"/>
      <c r="R3519" s="49"/>
      <c r="S3519" s="49"/>
      <c r="T3519" s="49"/>
      <c r="U3519" s="49"/>
      <c r="V3519" s="49"/>
      <c r="W3519" s="49"/>
      <c r="X3519" s="49"/>
      <c r="Y3519" s="49"/>
      <c r="Z3519" s="49"/>
    </row>
    <row r="3520" spans="1:26" ht="15" outlineLevel="1">
      <c r="A3520" s="126">
        <f t="shared" si="155"/>
        <v>3382</v>
      </c>
      <c r="B3520" s="411" t="s">
        <v>6755</v>
      </c>
      <c r="C3520" s="170" t="s">
        <v>6756</v>
      </c>
      <c r="D3520" s="170">
        <v>500</v>
      </c>
      <c r="E3520" s="170">
        <v>500</v>
      </c>
      <c r="F3520" s="291"/>
      <c r="G3520" s="291"/>
      <c r="H3520" s="170"/>
      <c r="I3520" s="575"/>
      <c r="J3520" s="575"/>
      <c r="K3520" s="575"/>
      <c r="L3520" s="49"/>
      <c r="M3520" s="49"/>
      <c r="N3520" s="49"/>
      <c r="O3520" s="49"/>
      <c r="P3520" s="49"/>
      <c r="Q3520" s="49"/>
      <c r="R3520" s="49"/>
      <c r="S3520" s="49"/>
      <c r="T3520" s="49"/>
      <c r="U3520" s="49"/>
      <c r="V3520" s="49"/>
      <c r="W3520" s="49"/>
      <c r="X3520" s="49"/>
      <c r="Y3520" s="49"/>
      <c r="Z3520" s="49"/>
    </row>
    <row r="3521" spans="1:26" ht="25.5" customHeight="1" outlineLevel="1">
      <c r="A3521" s="126">
        <f t="shared" si="155"/>
        <v>3383</v>
      </c>
      <c r="B3521" s="411" t="s">
        <v>6757</v>
      </c>
      <c r="C3521" s="170" t="s">
        <v>6751</v>
      </c>
      <c r="D3521" s="170">
        <v>500</v>
      </c>
      <c r="E3521" s="170">
        <v>500</v>
      </c>
      <c r="F3521" s="291"/>
      <c r="G3521" s="291"/>
      <c r="H3521" s="170"/>
      <c r="I3521" s="575"/>
      <c r="J3521" s="575"/>
      <c r="K3521" s="575"/>
      <c r="L3521" s="49"/>
      <c r="M3521" s="49"/>
      <c r="N3521" s="49"/>
      <c r="O3521" s="49"/>
      <c r="P3521" s="49"/>
      <c r="Q3521" s="49"/>
      <c r="R3521" s="49"/>
      <c r="S3521" s="49"/>
      <c r="T3521" s="49"/>
      <c r="U3521" s="49"/>
      <c r="V3521" s="49"/>
      <c r="W3521" s="49"/>
      <c r="X3521" s="49"/>
      <c r="Y3521" s="49"/>
      <c r="Z3521" s="49"/>
    </row>
    <row r="3522" spans="1:26" ht="15.75" customHeight="1" outlineLevel="1">
      <c r="A3522" s="126">
        <f t="shared" si="155"/>
        <v>3384</v>
      </c>
      <c r="B3522" s="411" t="s">
        <v>6758</v>
      </c>
      <c r="C3522" s="170" t="s">
        <v>6682</v>
      </c>
      <c r="D3522" s="170">
        <v>50</v>
      </c>
      <c r="E3522" s="170">
        <v>50</v>
      </c>
      <c r="F3522" s="446"/>
      <c r="G3522" s="446"/>
      <c r="H3522" s="446"/>
      <c r="I3522" s="657" t="s">
        <v>6759</v>
      </c>
      <c r="J3522" s="575"/>
      <c r="K3522" s="575" t="s">
        <v>5636</v>
      </c>
      <c r="L3522" s="318"/>
      <c r="M3522" s="318"/>
      <c r="N3522" s="318"/>
      <c r="O3522" s="318"/>
      <c r="P3522" s="318"/>
      <c r="Q3522" s="318"/>
      <c r="R3522" s="318"/>
      <c r="S3522" s="318"/>
      <c r="T3522" s="318"/>
      <c r="U3522" s="318"/>
      <c r="V3522" s="318"/>
      <c r="W3522" s="318"/>
      <c r="X3522" s="318"/>
      <c r="Y3522" s="318"/>
      <c r="Z3522" s="318"/>
    </row>
    <row r="3523" spans="1:26" ht="15" outlineLevel="1">
      <c r="A3523" s="126">
        <f t="shared" si="155"/>
        <v>3385</v>
      </c>
      <c r="B3523" s="411" t="s">
        <v>6760</v>
      </c>
      <c r="C3523" s="170" t="s">
        <v>6682</v>
      </c>
      <c r="D3523" s="170">
        <v>30</v>
      </c>
      <c r="E3523" s="170">
        <v>30</v>
      </c>
      <c r="F3523" s="446"/>
      <c r="G3523" s="446"/>
      <c r="H3523" s="446"/>
      <c r="I3523" s="657"/>
      <c r="J3523" s="575"/>
      <c r="K3523" s="575"/>
      <c r="L3523" s="318"/>
      <c r="M3523" s="318"/>
      <c r="N3523" s="318"/>
      <c r="O3523" s="318"/>
      <c r="P3523" s="318"/>
      <c r="Q3523" s="318"/>
      <c r="R3523" s="318"/>
      <c r="S3523" s="318"/>
      <c r="T3523" s="318"/>
      <c r="U3523" s="318"/>
      <c r="V3523" s="318"/>
      <c r="W3523" s="318"/>
      <c r="X3523" s="318"/>
      <c r="Y3523" s="318"/>
      <c r="Z3523" s="318"/>
    </row>
    <row r="3524" spans="1:26" ht="15" outlineLevel="1">
      <c r="A3524" s="126">
        <f t="shared" si="155"/>
        <v>3386</v>
      </c>
      <c r="B3524" s="411" t="s">
        <v>6761</v>
      </c>
      <c r="C3524" s="170" t="s">
        <v>6682</v>
      </c>
      <c r="D3524" s="170">
        <v>30</v>
      </c>
      <c r="E3524" s="170">
        <v>30</v>
      </c>
      <c r="F3524" s="446"/>
      <c r="G3524" s="446"/>
      <c r="H3524" s="446"/>
      <c r="I3524" s="657"/>
      <c r="J3524" s="575"/>
      <c r="K3524" s="575"/>
      <c r="L3524" s="318"/>
      <c r="M3524" s="318"/>
      <c r="N3524" s="318"/>
      <c r="O3524" s="318"/>
      <c r="P3524" s="318"/>
      <c r="Q3524" s="318"/>
      <c r="R3524" s="318"/>
      <c r="S3524" s="318"/>
      <c r="T3524" s="318"/>
      <c r="U3524" s="318"/>
      <c r="V3524" s="318"/>
      <c r="W3524" s="318"/>
      <c r="X3524" s="318"/>
      <c r="Y3524" s="318"/>
      <c r="Z3524" s="318"/>
    </row>
    <row r="3525" spans="1:26" ht="38.25" customHeight="1" outlineLevel="1">
      <c r="A3525" s="126">
        <f t="shared" si="155"/>
        <v>3387</v>
      </c>
      <c r="B3525" s="411" t="s">
        <v>6762</v>
      </c>
      <c r="C3525" s="170" t="s">
        <v>6682</v>
      </c>
      <c r="D3525" s="170">
        <v>30</v>
      </c>
      <c r="E3525" s="170">
        <v>30</v>
      </c>
      <c r="F3525" s="446"/>
      <c r="G3525" s="446"/>
      <c r="H3525" s="446"/>
      <c r="I3525" s="657"/>
      <c r="J3525" s="575"/>
      <c r="K3525" s="575"/>
      <c r="L3525" s="318"/>
      <c r="M3525" s="318"/>
      <c r="N3525" s="318"/>
      <c r="O3525" s="318"/>
      <c r="P3525" s="318"/>
      <c r="Q3525" s="318"/>
      <c r="R3525" s="318"/>
      <c r="S3525" s="318"/>
      <c r="T3525" s="318"/>
      <c r="U3525" s="318"/>
      <c r="V3525" s="318"/>
      <c r="W3525" s="318"/>
      <c r="X3525" s="318"/>
      <c r="Y3525" s="318"/>
      <c r="Z3525" s="318"/>
    </row>
    <row r="3526" spans="1:26" ht="15" outlineLevel="1">
      <c r="A3526" s="126">
        <f t="shared" si="155"/>
        <v>3388</v>
      </c>
      <c r="B3526" s="411" t="s">
        <v>6763</v>
      </c>
      <c r="C3526" s="170" t="s">
        <v>6751</v>
      </c>
      <c r="D3526" s="170">
        <v>1000</v>
      </c>
      <c r="E3526" s="170">
        <v>1000</v>
      </c>
      <c r="F3526" s="446"/>
      <c r="G3526" s="446"/>
      <c r="H3526" s="446"/>
      <c r="I3526" s="657"/>
      <c r="J3526" s="575"/>
      <c r="K3526" s="575"/>
      <c r="L3526" s="318"/>
      <c r="M3526" s="318"/>
      <c r="N3526" s="318"/>
      <c r="O3526" s="318"/>
      <c r="P3526" s="318"/>
      <c r="Q3526" s="318"/>
      <c r="R3526" s="318"/>
      <c r="S3526" s="318"/>
      <c r="T3526" s="318"/>
      <c r="U3526" s="318"/>
      <c r="V3526" s="318"/>
      <c r="W3526" s="318"/>
      <c r="X3526" s="318"/>
      <c r="Y3526" s="318"/>
      <c r="Z3526" s="318"/>
    </row>
    <row r="3527" spans="1:26" ht="15" outlineLevel="1">
      <c r="A3527" s="126">
        <f t="shared" si="155"/>
        <v>3389</v>
      </c>
      <c r="B3527" s="411" t="s">
        <v>6764</v>
      </c>
      <c r="C3527" s="170" t="s">
        <v>6751</v>
      </c>
      <c r="D3527" s="170">
        <v>1000</v>
      </c>
      <c r="E3527" s="170">
        <v>1000</v>
      </c>
      <c r="F3527" s="446"/>
      <c r="G3527" s="446"/>
      <c r="H3527" s="446"/>
      <c r="I3527" s="657"/>
      <c r="J3527" s="575"/>
      <c r="K3527" s="575"/>
      <c r="L3527" s="318"/>
      <c r="M3527" s="318"/>
      <c r="N3527" s="318"/>
      <c r="O3527" s="318"/>
      <c r="P3527" s="318"/>
      <c r="Q3527" s="318"/>
      <c r="R3527" s="318"/>
      <c r="S3527" s="318"/>
      <c r="T3527" s="318"/>
      <c r="U3527" s="318"/>
      <c r="V3527" s="318"/>
      <c r="W3527" s="318"/>
      <c r="X3527" s="318"/>
      <c r="Y3527" s="318"/>
      <c r="Z3527" s="318"/>
    </row>
    <row r="3528" spans="1:26" ht="15" outlineLevel="1">
      <c r="A3528" s="126">
        <f t="shared" si="155"/>
        <v>3390</v>
      </c>
      <c r="B3528" s="411" t="s">
        <v>6765</v>
      </c>
      <c r="C3528" s="170" t="s">
        <v>6616</v>
      </c>
      <c r="D3528" s="170">
        <v>300</v>
      </c>
      <c r="E3528" s="170">
        <v>300</v>
      </c>
      <c r="F3528" s="446"/>
      <c r="G3528" s="446"/>
      <c r="H3528" s="446"/>
      <c r="I3528" s="657"/>
      <c r="J3528" s="575"/>
      <c r="K3528" s="575"/>
      <c r="L3528" s="318"/>
      <c r="M3528" s="318"/>
      <c r="N3528" s="318"/>
      <c r="O3528" s="318"/>
      <c r="P3528" s="318"/>
      <c r="Q3528" s="318"/>
      <c r="R3528" s="318"/>
      <c r="S3528" s="318"/>
      <c r="T3528" s="318"/>
      <c r="U3528" s="318"/>
      <c r="V3528" s="318"/>
      <c r="W3528" s="318"/>
      <c r="X3528" s="318"/>
      <c r="Y3528" s="318"/>
      <c r="Z3528" s="318"/>
    </row>
    <row r="3529" spans="1:26" ht="15" outlineLevel="1">
      <c r="A3529" s="126">
        <f t="shared" ref="A3529:A3536" si="156">A3528+1</f>
        <v>3391</v>
      </c>
      <c r="B3529" s="411" t="s">
        <v>6766</v>
      </c>
      <c r="C3529" s="170" t="s">
        <v>6682</v>
      </c>
      <c r="D3529" s="170">
        <v>30</v>
      </c>
      <c r="E3529" s="170">
        <v>30</v>
      </c>
      <c r="F3529" s="446"/>
      <c r="G3529" s="446"/>
      <c r="H3529" s="446"/>
      <c r="I3529" s="657" t="s">
        <v>6759</v>
      </c>
      <c r="J3529" s="575" t="s">
        <v>21</v>
      </c>
      <c r="K3529" s="575" t="s">
        <v>5636</v>
      </c>
      <c r="L3529" s="318"/>
      <c r="M3529" s="318"/>
      <c r="N3529" s="318"/>
      <c r="O3529" s="318"/>
      <c r="P3529" s="318"/>
      <c r="Q3529" s="318"/>
      <c r="R3529" s="318"/>
      <c r="S3529" s="318"/>
      <c r="T3529" s="318"/>
      <c r="U3529" s="318"/>
      <c r="V3529" s="318"/>
      <c r="W3529" s="318"/>
      <c r="X3529" s="318"/>
      <c r="Y3529" s="318"/>
      <c r="Z3529" s="318"/>
    </row>
    <row r="3530" spans="1:26" ht="15" outlineLevel="1">
      <c r="A3530" s="126">
        <f t="shared" si="156"/>
        <v>3392</v>
      </c>
      <c r="B3530" s="411" t="s">
        <v>6767</v>
      </c>
      <c r="C3530" s="170" t="s">
        <v>6682</v>
      </c>
      <c r="D3530" s="170">
        <v>30</v>
      </c>
      <c r="E3530" s="170">
        <v>30</v>
      </c>
      <c r="F3530" s="446"/>
      <c r="G3530" s="446"/>
      <c r="H3530" s="446"/>
      <c r="I3530" s="657"/>
      <c r="J3530" s="575"/>
      <c r="K3530" s="575"/>
      <c r="L3530" s="318"/>
      <c r="M3530" s="318"/>
      <c r="N3530" s="318"/>
      <c r="O3530" s="318"/>
      <c r="P3530" s="318"/>
      <c r="Q3530" s="318"/>
      <c r="R3530" s="318"/>
      <c r="S3530" s="318"/>
      <c r="T3530" s="318"/>
      <c r="U3530" s="318"/>
      <c r="V3530" s="318"/>
      <c r="W3530" s="318"/>
      <c r="X3530" s="318"/>
      <c r="Y3530" s="318"/>
      <c r="Z3530" s="318"/>
    </row>
    <row r="3531" spans="1:26" ht="15" outlineLevel="1">
      <c r="A3531" s="126">
        <f t="shared" si="156"/>
        <v>3393</v>
      </c>
      <c r="B3531" s="411" t="s">
        <v>6768</v>
      </c>
      <c r="C3531" s="170" t="s">
        <v>6682</v>
      </c>
      <c r="D3531" s="170">
        <v>30</v>
      </c>
      <c r="E3531" s="170">
        <v>30</v>
      </c>
      <c r="F3531" s="446"/>
      <c r="G3531" s="446"/>
      <c r="H3531" s="446"/>
      <c r="I3531" s="657"/>
      <c r="J3531" s="575"/>
      <c r="K3531" s="575"/>
      <c r="L3531" s="318"/>
      <c r="M3531" s="318"/>
      <c r="N3531" s="318"/>
      <c r="O3531" s="318"/>
      <c r="P3531" s="318"/>
      <c r="Q3531" s="318"/>
      <c r="R3531" s="318"/>
      <c r="S3531" s="318"/>
      <c r="T3531" s="318"/>
      <c r="U3531" s="318"/>
      <c r="V3531" s="318"/>
      <c r="W3531" s="318"/>
      <c r="X3531" s="318"/>
      <c r="Y3531" s="318"/>
      <c r="Z3531" s="318"/>
    </row>
    <row r="3532" spans="1:26" ht="15" outlineLevel="1">
      <c r="A3532" s="126">
        <f t="shared" si="156"/>
        <v>3394</v>
      </c>
      <c r="B3532" s="411" t="s">
        <v>6769</v>
      </c>
      <c r="C3532" s="170" t="s">
        <v>6616</v>
      </c>
      <c r="D3532" s="170">
        <v>30</v>
      </c>
      <c r="E3532" s="170">
        <v>30</v>
      </c>
      <c r="F3532" s="446"/>
      <c r="G3532" s="446"/>
      <c r="H3532" s="446"/>
      <c r="I3532" s="657"/>
      <c r="J3532" s="575"/>
      <c r="K3532" s="575"/>
      <c r="L3532" s="318"/>
      <c r="M3532" s="318"/>
      <c r="N3532" s="318"/>
      <c r="O3532" s="318"/>
      <c r="P3532" s="318"/>
      <c r="Q3532" s="318"/>
      <c r="R3532" s="318"/>
      <c r="S3532" s="318"/>
      <c r="T3532" s="318"/>
      <c r="U3532" s="318"/>
      <c r="V3532" s="318"/>
      <c r="W3532" s="318"/>
      <c r="X3532" s="318"/>
      <c r="Y3532" s="318"/>
      <c r="Z3532" s="318"/>
    </row>
    <row r="3533" spans="1:26" ht="15" outlineLevel="1">
      <c r="A3533" s="126">
        <f t="shared" si="156"/>
        <v>3395</v>
      </c>
      <c r="B3533" s="411" t="s">
        <v>6770</v>
      </c>
      <c r="C3533" s="170" t="s">
        <v>6574</v>
      </c>
      <c r="D3533" s="170">
        <v>50</v>
      </c>
      <c r="E3533" s="170">
        <v>50</v>
      </c>
      <c r="F3533" s="446"/>
      <c r="G3533" s="446"/>
      <c r="H3533" s="446"/>
      <c r="I3533" s="657"/>
      <c r="J3533" s="575"/>
      <c r="K3533" s="575"/>
      <c r="L3533" s="318"/>
      <c r="M3533" s="318"/>
      <c r="N3533" s="318"/>
      <c r="O3533" s="318"/>
      <c r="P3533" s="318"/>
      <c r="Q3533" s="318"/>
      <c r="R3533" s="318"/>
      <c r="S3533" s="318"/>
      <c r="T3533" s="318"/>
      <c r="U3533" s="318"/>
      <c r="V3533" s="318"/>
      <c r="W3533" s="318"/>
      <c r="X3533" s="318"/>
      <c r="Y3533" s="318"/>
      <c r="Z3533" s="318"/>
    </row>
    <row r="3534" spans="1:26" ht="15" outlineLevel="1">
      <c r="A3534" s="126">
        <f t="shared" si="156"/>
        <v>3396</v>
      </c>
      <c r="B3534" s="411" t="s">
        <v>6771</v>
      </c>
      <c r="C3534" s="170" t="s">
        <v>6574</v>
      </c>
      <c r="D3534" s="170">
        <v>50</v>
      </c>
      <c r="E3534" s="170">
        <v>50</v>
      </c>
      <c r="F3534" s="446"/>
      <c r="G3534" s="446"/>
      <c r="H3534" s="446"/>
      <c r="I3534" s="657"/>
      <c r="J3534" s="575"/>
      <c r="K3534" s="575"/>
      <c r="L3534" s="318"/>
      <c r="M3534" s="318"/>
      <c r="N3534" s="318"/>
      <c r="O3534" s="318"/>
      <c r="P3534" s="318"/>
      <c r="Q3534" s="318"/>
      <c r="R3534" s="318"/>
      <c r="S3534" s="318"/>
      <c r="T3534" s="318"/>
      <c r="U3534" s="318"/>
      <c r="V3534" s="318"/>
      <c r="W3534" s="318"/>
      <c r="X3534" s="318"/>
      <c r="Y3534" s="318"/>
      <c r="Z3534" s="318"/>
    </row>
    <row r="3535" spans="1:26" ht="15" outlineLevel="1">
      <c r="A3535" s="126">
        <f t="shared" si="156"/>
        <v>3397</v>
      </c>
      <c r="B3535" s="411" t="s">
        <v>6772</v>
      </c>
      <c r="C3535" s="170" t="s">
        <v>6574</v>
      </c>
      <c r="D3535" s="170">
        <v>200</v>
      </c>
      <c r="E3535" s="170">
        <v>200</v>
      </c>
      <c r="F3535" s="446"/>
      <c r="G3535" s="446"/>
      <c r="H3535" s="446"/>
      <c r="I3535" s="657"/>
      <c r="J3535" s="575"/>
      <c r="K3535" s="575"/>
      <c r="L3535" s="318"/>
      <c r="M3535" s="318"/>
      <c r="N3535" s="318"/>
      <c r="O3535" s="318"/>
      <c r="P3535" s="318"/>
      <c r="Q3535" s="318"/>
      <c r="R3535" s="318"/>
      <c r="S3535" s="318"/>
      <c r="T3535" s="318"/>
      <c r="U3535" s="318"/>
      <c r="V3535" s="318"/>
      <c r="W3535" s="318"/>
      <c r="X3535" s="318"/>
      <c r="Y3535" s="318"/>
      <c r="Z3535" s="318"/>
    </row>
    <row r="3536" spans="1:26" ht="25.5" customHeight="1" outlineLevel="1">
      <c r="A3536" s="126">
        <f t="shared" si="156"/>
        <v>3398</v>
      </c>
      <c r="B3536" s="411" t="s">
        <v>6773</v>
      </c>
      <c r="C3536" s="170" t="s">
        <v>6682</v>
      </c>
      <c r="D3536" s="362">
        <v>30</v>
      </c>
      <c r="E3536" s="362">
        <v>30</v>
      </c>
      <c r="F3536" s="446"/>
      <c r="G3536" s="446"/>
      <c r="H3536" s="446"/>
      <c r="I3536" s="657"/>
      <c r="J3536" s="575"/>
      <c r="K3536" s="575"/>
      <c r="L3536" s="318"/>
      <c r="M3536" s="318"/>
      <c r="N3536" s="318"/>
      <c r="O3536" s="318"/>
      <c r="P3536" s="318"/>
      <c r="Q3536" s="318"/>
      <c r="R3536" s="318"/>
      <c r="S3536" s="318"/>
      <c r="T3536" s="318"/>
      <c r="U3536" s="318"/>
      <c r="V3536" s="318"/>
      <c r="W3536" s="318"/>
      <c r="X3536" s="318"/>
      <c r="Y3536" s="318"/>
      <c r="Z3536" s="318"/>
    </row>
    <row r="3537" spans="1:26" ht="17.25" customHeight="1">
      <c r="A3537" s="309">
        <f>COUNT(A3336:A3536)</f>
        <v>201</v>
      </c>
      <c r="B3537" s="764" t="s">
        <v>85</v>
      </c>
      <c r="C3537" s="581"/>
      <c r="D3537" s="581"/>
      <c r="E3537" s="581"/>
      <c r="F3537" s="581"/>
      <c r="G3537" s="581"/>
      <c r="H3537" s="581"/>
      <c r="I3537" s="765"/>
      <c r="J3537" s="581"/>
      <c r="K3537" s="581"/>
      <c r="L3537" s="318"/>
      <c r="M3537" s="318"/>
      <c r="N3537" s="318"/>
      <c r="O3537" s="318"/>
      <c r="P3537" s="318"/>
      <c r="Q3537" s="318"/>
      <c r="R3537" s="318"/>
      <c r="S3537" s="318"/>
      <c r="T3537" s="318"/>
      <c r="U3537" s="318"/>
      <c r="V3537" s="318"/>
      <c r="W3537" s="318"/>
      <c r="X3537" s="318"/>
      <c r="Y3537" s="318"/>
      <c r="Z3537" s="318"/>
    </row>
    <row r="3538" spans="1:26" ht="23.25" customHeight="1">
      <c r="A3538" s="286"/>
      <c r="B3538" s="719" t="s">
        <v>6774</v>
      </c>
      <c r="C3538" s="621"/>
      <c r="D3538" s="621"/>
      <c r="E3538" s="621"/>
      <c r="F3538" s="621"/>
      <c r="G3538" s="621"/>
      <c r="H3538" s="621"/>
      <c r="I3538" s="621"/>
      <c r="J3538" s="621"/>
      <c r="K3538" s="621"/>
      <c r="L3538" s="236"/>
      <c r="M3538" s="236"/>
      <c r="N3538" s="236"/>
      <c r="O3538" s="236"/>
      <c r="P3538" s="236"/>
      <c r="Q3538" s="236"/>
      <c r="R3538" s="236"/>
      <c r="S3538" s="236"/>
      <c r="T3538" s="236"/>
      <c r="U3538" s="236"/>
      <c r="V3538" s="236"/>
      <c r="W3538" s="236"/>
      <c r="X3538" s="236"/>
      <c r="Y3538" s="236"/>
      <c r="Z3538" s="236"/>
    </row>
    <row r="3539" spans="1:26" ht="51" outlineLevel="1">
      <c r="A3539" s="126">
        <f>A3536+1</f>
        <v>3399</v>
      </c>
      <c r="B3539" s="176" t="s">
        <v>6775</v>
      </c>
      <c r="C3539" s="294" t="s">
        <v>20</v>
      </c>
      <c r="D3539" s="294">
        <v>1044</v>
      </c>
      <c r="E3539" s="294">
        <v>261</v>
      </c>
      <c r="F3539" s="294">
        <f t="shared" ref="F3539:F3649" si="157">D3539/4</f>
        <v>261</v>
      </c>
      <c r="G3539" s="294">
        <f t="shared" ref="G3539:G3649" si="158">D3539/4</f>
        <v>261</v>
      </c>
      <c r="H3539" s="111">
        <f t="shared" ref="H3539:H3649" si="159">D3539/4</f>
        <v>261</v>
      </c>
      <c r="I3539" s="576" t="s">
        <v>4346</v>
      </c>
      <c r="J3539" s="576" t="s">
        <v>21</v>
      </c>
      <c r="K3539" s="576" t="s">
        <v>22</v>
      </c>
      <c r="L3539" s="49"/>
      <c r="M3539" s="49"/>
      <c r="N3539" s="49"/>
      <c r="O3539" s="49"/>
      <c r="P3539" s="49"/>
      <c r="Q3539" s="49"/>
      <c r="R3539" s="49"/>
      <c r="S3539" s="49"/>
      <c r="T3539" s="49"/>
      <c r="U3539" s="49"/>
      <c r="V3539" s="49"/>
      <c r="W3539" s="49"/>
      <c r="X3539" s="49"/>
      <c r="Y3539" s="49"/>
      <c r="Z3539" s="49"/>
    </row>
    <row r="3540" spans="1:26" ht="25.5" outlineLevel="1">
      <c r="A3540" s="126">
        <f t="shared" ref="A3540:A3603" si="160">A3539+1</f>
        <v>3400</v>
      </c>
      <c r="B3540" s="176" t="s">
        <v>6776</v>
      </c>
      <c r="C3540" s="294" t="s">
        <v>20</v>
      </c>
      <c r="D3540" s="294">
        <v>672</v>
      </c>
      <c r="E3540" s="294">
        <f t="shared" ref="E3540:E3649" si="161">D3540/4</f>
        <v>168</v>
      </c>
      <c r="F3540" s="294">
        <f t="shared" si="157"/>
        <v>168</v>
      </c>
      <c r="G3540" s="294">
        <f t="shared" si="158"/>
        <v>168</v>
      </c>
      <c r="H3540" s="111">
        <f t="shared" si="159"/>
        <v>168</v>
      </c>
      <c r="I3540" s="576"/>
      <c r="J3540" s="576"/>
      <c r="K3540" s="576"/>
      <c r="L3540" s="49"/>
      <c r="M3540" s="49"/>
      <c r="N3540" s="49"/>
      <c r="O3540" s="49"/>
      <c r="P3540" s="49"/>
      <c r="Q3540" s="49"/>
      <c r="R3540" s="49"/>
      <c r="S3540" s="49"/>
      <c r="T3540" s="49"/>
      <c r="U3540" s="49"/>
      <c r="V3540" s="49"/>
      <c r="W3540" s="49"/>
      <c r="X3540" s="49"/>
      <c r="Y3540" s="49"/>
      <c r="Z3540" s="49"/>
    </row>
    <row r="3541" spans="1:26" ht="51" outlineLevel="1">
      <c r="A3541" s="126">
        <f t="shared" si="160"/>
        <v>3401</v>
      </c>
      <c r="B3541" s="176" t="s">
        <v>6777</v>
      </c>
      <c r="C3541" s="294" t="s">
        <v>20</v>
      </c>
      <c r="D3541" s="294">
        <v>3564</v>
      </c>
      <c r="E3541" s="294">
        <f t="shared" si="161"/>
        <v>891</v>
      </c>
      <c r="F3541" s="294">
        <f t="shared" si="157"/>
        <v>891</v>
      </c>
      <c r="G3541" s="294">
        <f t="shared" si="158"/>
        <v>891</v>
      </c>
      <c r="H3541" s="111">
        <f t="shared" si="159"/>
        <v>891</v>
      </c>
      <c r="I3541" s="576"/>
      <c r="J3541" s="576"/>
      <c r="K3541" s="576"/>
      <c r="L3541" s="49"/>
      <c r="M3541" s="49"/>
      <c r="N3541" s="49"/>
      <c r="O3541" s="49"/>
      <c r="P3541" s="49"/>
      <c r="Q3541" s="49"/>
      <c r="R3541" s="49"/>
      <c r="S3541" s="49"/>
      <c r="T3541" s="49"/>
      <c r="U3541" s="49"/>
      <c r="V3541" s="49"/>
      <c r="W3541" s="49"/>
      <c r="X3541" s="49"/>
      <c r="Y3541" s="49"/>
      <c r="Z3541" s="49"/>
    </row>
    <row r="3542" spans="1:26" ht="51" outlineLevel="1">
      <c r="A3542" s="126">
        <f t="shared" si="160"/>
        <v>3402</v>
      </c>
      <c r="B3542" s="176" t="s">
        <v>6778</v>
      </c>
      <c r="C3542" s="294" t="s">
        <v>20</v>
      </c>
      <c r="D3542" s="294">
        <v>984</v>
      </c>
      <c r="E3542" s="294">
        <f t="shared" si="161"/>
        <v>246</v>
      </c>
      <c r="F3542" s="294">
        <f t="shared" si="157"/>
        <v>246</v>
      </c>
      <c r="G3542" s="294">
        <f t="shared" si="158"/>
        <v>246</v>
      </c>
      <c r="H3542" s="111">
        <f t="shared" si="159"/>
        <v>246</v>
      </c>
      <c r="I3542" s="576"/>
      <c r="J3542" s="576"/>
      <c r="K3542" s="576"/>
      <c r="L3542" s="49"/>
      <c r="M3542" s="49"/>
      <c r="N3542" s="49"/>
      <c r="O3542" s="49"/>
      <c r="P3542" s="49"/>
      <c r="Q3542" s="49"/>
      <c r="R3542" s="49"/>
      <c r="S3542" s="49"/>
      <c r="T3542" s="49"/>
      <c r="U3542" s="49"/>
      <c r="V3542" s="49"/>
      <c r="W3542" s="49"/>
      <c r="X3542" s="49"/>
      <c r="Y3542" s="49"/>
      <c r="Z3542" s="49"/>
    </row>
    <row r="3543" spans="1:26" ht="38.25" outlineLevel="1">
      <c r="A3543" s="126">
        <f t="shared" si="160"/>
        <v>3403</v>
      </c>
      <c r="B3543" s="176" t="s">
        <v>6779</v>
      </c>
      <c r="C3543" s="294" t="s">
        <v>20</v>
      </c>
      <c r="D3543" s="294">
        <v>516</v>
      </c>
      <c r="E3543" s="294">
        <f t="shared" si="161"/>
        <v>129</v>
      </c>
      <c r="F3543" s="294">
        <f t="shared" si="157"/>
        <v>129</v>
      </c>
      <c r="G3543" s="294">
        <f t="shared" si="158"/>
        <v>129</v>
      </c>
      <c r="H3543" s="111">
        <f t="shared" si="159"/>
        <v>129</v>
      </c>
      <c r="I3543" s="576"/>
      <c r="J3543" s="576"/>
      <c r="K3543" s="576"/>
      <c r="L3543" s="49"/>
      <c r="M3543" s="49"/>
      <c r="N3543" s="49"/>
      <c r="O3543" s="49"/>
      <c r="P3543" s="49"/>
      <c r="Q3543" s="49"/>
      <c r="R3543" s="49"/>
      <c r="S3543" s="49"/>
      <c r="T3543" s="49"/>
      <c r="U3543" s="49"/>
      <c r="V3543" s="49"/>
      <c r="W3543" s="49"/>
      <c r="X3543" s="49"/>
      <c r="Y3543" s="49"/>
      <c r="Z3543" s="49"/>
    </row>
    <row r="3544" spans="1:26" ht="25.5" outlineLevel="1">
      <c r="A3544" s="126">
        <f t="shared" si="160"/>
        <v>3404</v>
      </c>
      <c r="B3544" s="176" t="s">
        <v>6780</v>
      </c>
      <c r="C3544" s="294" t="s">
        <v>20</v>
      </c>
      <c r="D3544" s="294">
        <v>9468</v>
      </c>
      <c r="E3544" s="294">
        <f t="shared" si="161"/>
        <v>2367</v>
      </c>
      <c r="F3544" s="294">
        <f t="shared" si="157"/>
        <v>2367</v>
      </c>
      <c r="G3544" s="294">
        <f t="shared" si="158"/>
        <v>2367</v>
      </c>
      <c r="H3544" s="111">
        <f t="shared" si="159"/>
        <v>2367</v>
      </c>
      <c r="I3544" s="576"/>
      <c r="J3544" s="576"/>
      <c r="K3544" s="576"/>
      <c r="L3544" s="49"/>
      <c r="M3544" s="49"/>
      <c r="N3544" s="49"/>
      <c r="O3544" s="49"/>
      <c r="P3544" s="49"/>
      <c r="Q3544" s="49"/>
      <c r="R3544" s="49"/>
      <c r="S3544" s="49"/>
      <c r="T3544" s="49"/>
      <c r="U3544" s="49"/>
      <c r="V3544" s="49"/>
      <c r="W3544" s="49"/>
      <c r="X3544" s="49"/>
      <c r="Y3544" s="49"/>
      <c r="Z3544" s="49"/>
    </row>
    <row r="3545" spans="1:26" ht="25.5" outlineLevel="1">
      <c r="A3545" s="126">
        <f t="shared" si="160"/>
        <v>3405</v>
      </c>
      <c r="B3545" s="176" t="s">
        <v>6781</v>
      </c>
      <c r="C3545" s="294" t="s">
        <v>20</v>
      </c>
      <c r="D3545" s="294">
        <v>84</v>
      </c>
      <c r="E3545" s="294">
        <f t="shared" si="161"/>
        <v>21</v>
      </c>
      <c r="F3545" s="294">
        <f t="shared" si="157"/>
        <v>21</v>
      </c>
      <c r="G3545" s="294">
        <f t="shared" si="158"/>
        <v>21</v>
      </c>
      <c r="H3545" s="111">
        <f t="shared" si="159"/>
        <v>21</v>
      </c>
      <c r="I3545" s="576"/>
      <c r="J3545" s="576"/>
      <c r="K3545" s="576"/>
      <c r="L3545" s="49"/>
      <c r="M3545" s="49"/>
      <c r="N3545" s="49"/>
      <c r="O3545" s="49"/>
      <c r="P3545" s="49"/>
      <c r="Q3545" s="49"/>
      <c r="R3545" s="49"/>
      <c r="S3545" s="49"/>
      <c r="T3545" s="49"/>
      <c r="U3545" s="49"/>
      <c r="V3545" s="49"/>
      <c r="W3545" s="49"/>
      <c r="X3545" s="49"/>
      <c r="Y3545" s="49"/>
      <c r="Z3545" s="49"/>
    </row>
    <row r="3546" spans="1:26" ht="63.75" outlineLevel="1">
      <c r="A3546" s="126">
        <f t="shared" si="160"/>
        <v>3406</v>
      </c>
      <c r="B3546" s="176" t="s">
        <v>6782</v>
      </c>
      <c r="C3546" s="294" t="s">
        <v>20</v>
      </c>
      <c r="D3546" s="294">
        <v>1548</v>
      </c>
      <c r="E3546" s="294">
        <f t="shared" si="161"/>
        <v>387</v>
      </c>
      <c r="F3546" s="294">
        <f t="shared" si="157"/>
        <v>387</v>
      </c>
      <c r="G3546" s="294">
        <f t="shared" si="158"/>
        <v>387</v>
      </c>
      <c r="H3546" s="111">
        <f t="shared" si="159"/>
        <v>387</v>
      </c>
      <c r="I3546" s="576"/>
      <c r="J3546" s="576"/>
      <c r="K3546" s="576"/>
      <c r="L3546" s="49"/>
      <c r="M3546" s="49"/>
      <c r="N3546" s="49"/>
      <c r="O3546" s="49"/>
      <c r="P3546" s="49"/>
      <c r="Q3546" s="49"/>
      <c r="R3546" s="49"/>
      <c r="S3546" s="49"/>
      <c r="T3546" s="49"/>
      <c r="U3546" s="49"/>
      <c r="V3546" s="49"/>
      <c r="W3546" s="49"/>
      <c r="X3546" s="49"/>
      <c r="Y3546" s="49"/>
      <c r="Z3546" s="49"/>
    </row>
    <row r="3547" spans="1:26" ht="38.25" outlineLevel="1">
      <c r="A3547" s="126">
        <f t="shared" si="160"/>
        <v>3407</v>
      </c>
      <c r="B3547" s="121" t="s">
        <v>6783</v>
      </c>
      <c r="C3547" s="294" t="s">
        <v>20</v>
      </c>
      <c r="D3547" s="294">
        <v>432</v>
      </c>
      <c r="E3547" s="294">
        <f t="shared" si="161"/>
        <v>108</v>
      </c>
      <c r="F3547" s="294">
        <f t="shared" si="157"/>
        <v>108</v>
      </c>
      <c r="G3547" s="294">
        <f t="shared" si="158"/>
        <v>108</v>
      </c>
      <c r="H3547" s="111">
        <f t="shared" si="159"/>
        <v>108</v>
      </c>
      <c r="I3547" s="576"/>
      <c r="J3547" s="576"/>
      <c r="K3547" s="576"/>
      <c r="L3547" s="49"/>
      <c r="M3547" s="49"/>
      <c r="N3547" s="49"/>
      <c r="O3547" s="49"/>
      <c r="P3547" s="49"/>
      <c r="Q3547" s="49"/>
      <c r="R3547" s="49"/>
      <c r="S3547" s="49"/>
      <c r="T3547" s="49"/>
      <c r="U3547" s="49"/>
      <c r="V3547" s="49"/>
      <c r="W3547" s="49"/>
      <c r="X3547" s="49"/>
      <c r="Y3547" s="49"/>
      <c r="Z3547" s="49"/>
    </row>
    <row r="3548" spans="1:26" ht="51" outlineLevel="1">
      <c r="A3548" s="126">
        <f t="shared" si="160"/>
        <v>3408</v>
      </c>
      <c r="B3548" s="176" t="s">
        <v>6784</v>
      </c>
      <c r="C3548" s="294" t="s">
        <v>20</v>
      </c>
      <c r="D3548" s="294">
        <v>948</v>
      </c>
      <c r="E3548" s="294">
        <f t="shared" si="161"/>
        <v>237</v>
      </c>
      <c r="F3548" s="294">
        <f t="shared" si="157"/>
        <v>237</v>
      </c>
      <c r="G3548" s="294">
        <f t="shared" si="158"/>
        <v>237</v>
      </c>
      <c r="H3548" s="111">
        <f t="shared" si="159"/>
        <v>237</v>
      </c>
      <c r="I3548" s="576"/>
      <c r="J3548" s="576"/>
      <c r="K3548" s="576"/>
      <c r="L3548" s="49"/>
      <c r="M3548" s="49"/>
      <c r="N3548" s="49"/>
      <c r="O3548" s="49"/>
      <c r="P3548" s="49"/>
      <c r="Q3548" s="49"/>
      <c r="R3548" s="49"/>
      <c r="S3548" s="49"/>
      <c r="T3548" s="49"/>
      <c r="U3548" s="49"/>
      <c r="V3548" s="49"/>
      <c r="W3548" s="49"/>
      <c r="X3548" s="49"/>
      <c r="Y3548" s="49"/>
      <c r="Z3548" s="49"/>
    </row>
    <row r="3549" spans="1:26" ht="51" outlineLevel="1">
      <c r="A3549" s="126">
        <f t="shared" si="160"/>
        <v>3409</v>
      </c>
      <c r="B3549" s="176" t="s">
        <v>6785</v>
      </c>
      <c r="C3549" s="294" t="s">
        <v>20</v>
      </c>
      <c r="D3549" s="294">
        <v>1476</v>
      </c>
      <c r="E3549" s="294">
        <f t="shared" si="161"/>
        <v>369</v>
      </c>
      <c r="F3549" s="294">
        <f t="shared" si="157"/>
        <v>369</v>
      </c>
      <c r="G3549" s="294">
        <f t="shared" si="158"/>
        <v>369</v>
      </c>
      <c r="H3549" s="111">
        <f t="shared" si="159"/>
        <v>369</v>
      </c>
      <c r="I3549" s="576" t="s">
        <v>4346</v>
      </c>
      <c r="J3549" s="576" t="s">
        <v>21</v>
      </c>
      <c r="K3549" s="576" t="s">
        <v>22</v>
      </c>
      <c r="L3549" s="49"/>
      <c r="M3549" s="49"/>
      <c r="N3549" s="49"/>
      <c r="O3549" s="49"/>
      <c r="P3549" s="49"/>
      <c r="Q3549" s="49"/>
      <c r="R3549" s="49"/>
      <c r="S3549" s="49"/>
      <c r="T3549" s="49"/>
      <c r="U3549" s="49"/>
      <c r="V3549" s="49"/>
      <c r="W3549" s="49"/>
      <c r="X3549" s="49"/>
      <c r="Y3549" s="49"/>
      <c r="Z3549" s="49"/>
    </row>
    <row r="3550" spans="1:26" ht="38.25" outlineLevel="1">
      <c r="A3550" s="126">
        <f t="shared" si="160"/>
        <v>3410</v>
      </c>
      <c r="B3550" s="176" t="s">
        <v>6786</v>
      </c>
      <c r="C3550" s="294" t="s">
        <v>20</v>
      </c>
      <c r="D3550" s="294">
        <v>1440</v>
      </c>
      <c r="E3550" s="294">
        <f t="shared" si="161"/>
        <v>360</v>
      </c>
      <c r="F3550" s="294">
        <f t="shared" si="157"/>
        <v>360</v>
      </c>
      <c r="G3550" s="294">
        <f t="shared" si="158"/>
        <v>360</v>
      </c>
      <c r="H3550" s="111">
        <f t="shared" si="159"/>
        <v>360</v>
      </c>
      <c r="I3550" s="576"/>
      <c r="J3550" s="576"/>
      <c r="K3550" s="576"/>
      <c r="L3550" s="49"/>
      <c r="M3550" s="49"/>
      <c r="N3550" s="49"/>
      <c r="O3550" s="49"/>
      <c r="P3550" s="49"/>
      <c r="Q3550" s="49"/>
      <c r="R3550" s="49"/>
      <c r="S3550" s="49"/>
      <c r="T3550" s="49"/>
      <c r="U3550" s="49"/>
      <c r="V3550" s="49"/>
      <c r="W3550" s="49"/>
      <c r="X3550" s="49"/>
      <c r="Y3550" s="49"/>
      <c r="Z3550" s="49"/>
    </row>
    <row r="3551" spans="1:26" ht="38.25" outlineLevel="1">
      <c r="A3551" s="126">
        <f t="shared" si="160"/>
        <v>3411</v>
      </c>
      <c r="B3551" s="176" t="s">
        <v>6787</v>
      </c>
      <c r="C3551" s="294" t="s">
        <v>20</v>
      </c>
      <c r="D3551" s="294">
        <v>444</v>
      </c>
      <c r="E3551" s="294">
        <f t="shared" si="161"/>
        <v>111</v>
      </c>
      <c r="F3551" s="294">
        <f t="shared" si="157"/>
        <v>111</v>
      </c>
      <c r="G3551" s="294">
        <f t="shared" si="158"/>
        <v>111</v>
      </c>
      <c r="H3551" s="111">
        <f t="shared" si="159"/>
        <v>111</v>
      </c>
      <c r="I3551" s="576"/>
      <c r="J3551" s="576"/>
      <c r="K3551" s="576"/>
      <c r="L3551" s="49"/>
      <c r="M3551" s="49"/>
      <c r="N3551" s="49"/>
      <c r="O3551" s="49"/>
      <c r="P3551" s="49"/>
      <c r="Q3551" s="49"/>
      <c r="R3551" s="49"/>
      <c r="S3551" s="49"/>
      <c r="T3551" s="49"/>
      <c r="U3551" s="49"/>
      <c r="V3551" s="49"/>
      <c r="W3551" s="49"/>
      <c r="X3551" s="49"/>
      <c r="Y3551" s="49"/>
      <c r="Z3551" s="49"/>
    </row>
    <row r="3552" spans="1:26" ht="51" outlineLevel="1">
      <c r="A3552" s="126">
        <f t="shared" si="160"/>
        <v>3412</v>
      </c>
      <c r="B3552" s="176" t="s">
        <v>6788</v>
      </c>
      <c r="C3552" s="294" t="s">
        <v>20</v>
      </c>
      <c r="D3552" s="294">
        <v>264</v>
      </c>
      <c r="E3552" s="294">
        <f t="shared" si="161"/>
        <v>66</v>
      </c>
      <c r="F3552" s="294">
        <f t="shared" si="157"/>
        <v>66</v>
      </c>
      <c r="G3552" s="294">
        <f t="shared" si="158"/>
        <v>66</v>
      </c>
      <c r="H3552" s="111">
        <f t="shared" si="159"/>
        <v>66</v>
      </c>
      <c r="I3552" s="576"/>
      <c r="J3552" s="576"/>
      <c r="K3552" s="576"/>
      <c r="L3552" s="49"/>
      <c r="M3552" s="49"/>
      <c r="N3552" s="49"/>
      <c r="O3552" s="49"/>
      <c r="P3552" s="49"/>
      <c r="Q3552" s="49"/>
      <c r="R3552" s="49"/>
      <c r="S3552" s="49"/>
      <c r="T3552" s="49"/>
      <c r="U3552" s="49"/>
      <c r="V3552" s="49"/>
      <c r="W3552" s="49"/>
      <c r="X3552" s="49"/>
      <c r="Y3552" s="49"/>
      <c r="Z3552" s="49"/>
    </row>
    <row r="3553" spans="1:26" ht="51" outlineLevel="1">
      <c r="A3553" s="126">
        <f t="shared" si="160"/>
        <v>3413</v>
      </c>
      <c r="B3553" s="176" t="s">
        <v>6789</v>
      </c>
      <c r="C3553" s="294" t="s">
        <v>126</v>
      </c>
      <c r="D3553" s="294">
        <v>120</v>
      </c>
      <c r="E3553" s="294">
        <f t="shared" si="161"/>
        <v>30</v>
      </c>
      <c r="F3553" s="294">
        <f t="shared" si="157"/>
        <v>30</v>
      </c>
      <c r="G3553" s="294">
        <f t="shared" si="158"/>
        <v>30</v>
      </c>
      <c r="H3553" s="111">
        <f t="shared" si="159"/>
        <v>30</v>
      </c>
      <c r="I3553" s="576"/>
      <c r="J3553" s="576"/>
      <c r="K3553" s="576"/>
      <c r="L3553" s="49"/>
      <c r="M3553" s="49"/>
      <c r="N3553" s="49"/>
      <c r="O3553" s="49"/>
      <c r="P3553" s="49"/>
      <c r="Q3553" s="49"/>
      <c r="R3553" s="49"/>
      <c r="S3553" s="49"/>
      <c r="T3553" s="49"/>
      <c r="U3553" s="49"/>
      <c r="V3553" s="49"/>
      <c r="W3553" s="49"/>
      <c r="X3553" s="49"/>
      <c r="Y3553" s="49"/>
      <c r="Z3553" s="49"/>
    </row>
    <row r="3554" spans="1:26" ht="51" outlineLevel="1">
      <c r="A3554" s="126">
        <f t="shared" si="160"/>
        <v>3414</v>
      </c>
      <c r="B3554" s="121" t="s">
        <v>6790</v>
      </c>
      <c r="C3554" s="294" t="s">
        <v>20</v>
      </c>
      <c r="D3554" s="294">
        <v>2904</v>
      </c>
      <c r="E3554" s="294">
        <f t="shared" si="161"/>
        <v>726</v>
      </c>
      <c r="F3554" s="294">
        <f t="shared" si="157"/>
        <v>726</v>
      </c>
      <c r="G3554" s="294">
        <f t="shared" si="158"/>
        <v>726</v>
      </c>
      <c r="H3554" s="111">
        <f t="shared" si="159"/>
        <v>726</v>
      </c>
      <c r="I3554" s="576"/>
      <c r="J3554" s="576"/>
      <c r="K3554" s="576"/>
      <c r="L3554" s="49"/>
      <c r="M3554" s="49"/>
      <c r="N3554" s="49"/>
      <c r="O3554" s="49"/>
      <c r="P3554" s="49"/>
      <c r="Q3554" s="49"/>
      <c r="R3554" s="49"/>
      <c r="S3554" s="49"/>
      <c r="T3554" s="49"/>
      <c r="U3554" s="49"/>
      <c r="V3554" s="49"/>
      <c r="W3554" s="49"/>
      <c r="X3554" s="49"/>
      <c r="Y3554" s="49"/>
      <c r="Z3554" s="49"/>
    </row>
    <row r="3555" spans="1:26" ht="38.25" outlineLevel="1">
      <c r="A3555" s="126">
        <f t="shared" si="160"/>
        <v>3415</v>
      </c>
      <c r="B3555" s="176" t="s">
        <v>6791</v>
      </c>
      <c r="C3555" s="111" t="s">
        <v>20</v>
      </c>
      <c r="D3555" s="294">
        <v>1464</v>
      </c>
      <c r="E3555" s="294">
        <f t="shared" si="161"/>
        <v>366</v>
      </c>
      <c r="F3555" s="294">
        <f t="shared" si="157"/>
        <v>366</v>
      </c>
      <c r="G3555" s="294">
        <f t="shared" si="158"/>
        <v>366</v>
      </c>
      <c r="H3555" s="111">
        <f t="shared" si="159"/>
        <v>366</v>
      </c>
      <c r="I3555" s="576"/>
      <c r="J3555" s="576"/>
      <c r="K3555" s="576"/>
      <c r="L3555" s="49"/>
      <c r="M3555" s="49"/>
      <c r="N3555" s="49"/>
      <c r="O3555" s="49"/>
      <c r="P3555" s="49"/>
      <c r="Q3555" s="49"/>
      <c r="R3555" s="49"/>
      <c r="S3555" s="49"/>
      <c r="T3555" s="49"/>
      <c r="U3555" s="49"/>
      <c r="V3555" s="49"/>
      <c r="W3555" s="49"/>
      <c r="X3555" s="49"/>
      <c r="Y3555" s="49"/>
      <c r="Z3555" s="49"/>
    </row>
    <row r="3556" spans="1:26" ht="25.5" outlineLevel="1">
      <c r="A3556" s="126">
        <f t="shared" si="160"/>
        <v>3416</v>
      </c>
      <c r="B3556" s="176" t="s">
        <v>6792</v>
      </c>
      <c r="C3556" s="294" t="s">
        <v>20</v>
      </c>
      <c r="D3556" s="294">
        <v>468</v>
      </c>
      <c r="E3556" s="294">
        <f t="shared" si="161"/>
        <v>117</v>
      </c>
      <c r="F3556" s="294">
        <f t="shared" si="157"/>
        <v>117</v>
      </c>
      <c r="G3556" s="294">
        <f t="shared" si="158"/>
        <v>117</v>
      </c>
      <c r="H3556" s="111">
        <f t="shared" si="159"/>
        <v>117</v>
      </c>
      <c r="I3556" s="576"/>
      <c r="J3556" s="576"/>
      <c r="K3556" s="576"/>
      <c r="L3556" s="49"/>
      <c r="M3556" s="49"/>
      <c r="N3556" s="49"/>
      <c r="O3556" s="49"/>
      <c r="P3556" s="49"/>
      <c r="Q3556" s="49"/>
      <c r="R3556" s="49"/>
      <c r="S3556" s="49"/>
      <c r="T3556" s="49"/>
      <c r="U3556" s="49"/>
      <c r="V3556" s="49"/>
      <c r="W3556" s="49"/>
      <c r="X3556" s="49"/>
      <c r="Y3556" s="49"/>
      <c r="Z3556" s="49"/>
    </row>
    <row r="3557" spans="1:26" ht="25.5" outlineLevel="1">
      <c r="A3557" s="126">
        <f t="shared" si="160"/>
        <v>3417</v>
      </c>
      <c r="B3557" s="176" t="s">
        <v>6793</v>
      </c>
      <c r="C3557" s="294" t="s">
        <v>20</v>
      </c>
      <c r="D3557" s="294">
        <v>1440</v>
      </c>
      <c r="E3557" s="294">
        <f t="shared" si="161"/>
        <v>360</v>
      </c>
      <c r="F3557" s="294">
        <f t="shared" si="157"/>
        <v>360</v>
      </c>
      <c r="G3557" s="294">
        <f t="shared" si="158"/>
        <v>360</v>
      </c>
      <c r="H3557" s="111">
        <f t="shared" si="159"/>
        <v>360</v>
      </c>
      <c r="I3557" s="576"/>
      <c r="J3557" s="576"/>
      <c r="K3557" s="576"/>
      <c r="L3557" s="49"/>
      <c r="M3557" s="49"/>
      <c r="N3557" s="49"/>
      <c r="O3557" s="49"/>
      <c r="P3557" s="49"/>
      <c r="Q3557" s="49"/>
      <c r="R3557" s="49"/>
      <c r="S3557" s="49"/>
      <c r="T3557" s="49"/>
      <c r="U3557" s="49"/>
      <c r="V3557" s="49"/>
      <c r="W3557" s="49"/>
      <c r="X3557" s="49"/>
      <c r="Y3557" s="49"/>
      <c r="Z3557" s="49"/>
    </row>
    <row r="3558" spans="1:26" ht="51" outlineLevel="1">
      <c r="A3558" s="126">
        <f t="shared" si="160"/>
        <v>3418</v>
      </c>
      <c r="B3558" s="176" t="s">
        <v>6794</v>
      </c>
      <c r="C3558" s="294" t="s">
        <v>126</v>
      </c>
      <c r="D3558" s="294">
        <v>120</v>
      </c>
      <c r="E3558" s="294">
        <f t="shared" si="161"/>
        <v>30</v>
      </c>
      <c r="F3558" s="294">
        <f t="shared" si="157"/>
        <v>30</v>
      </c>
      <c r="G3558" s="294">
        <f t="shared" si="158"/>
        <v>30</v>
      </c>
      <c r="H3558" s="111">
        <f t="shared" si="159"/>
        <v>30</v>
      </c>
      <c r="I3558" s="576"/>
      <c r="J3558" s="576"/>
      <c r="K3558" s="576"/>
      <c r="L3558" s="49"/>
      <c r="M3558" s="49"/>
      <c r="N3558" s="49"/>
      <c r="O3558" s="49"/>
      <c r="P3558" s="49"/>
      <c r="Q3558" s="49"/>
      <c r="R3558" s="49"/>
      <c r="S3558" s="49"/>
      <c r="T3558" s="49"/>
      <c r="U3558" s="49"/>
      <c r="V3558" s="49"/>
      <c r="W3558" s="49"/>
      <c r="X3558" s="49"/>
      <c r="Y3558" s="49"/>
      <c r="Z3558" s="49"/>
    </row>
    <row r="3559" spans="1:26" ht="25.5" outlineLevel="1">
      <c r="A3559" s="126">
        <f t="shared" si="160"/>
        <v>3419</v>
      </c>
      <c r="B3559" s="176" t="s">
        <v>6795</v>
      </c>
      <c r="C3559" s="294" t="s">
        <v>20</v>
      </c>
      <c r="D3559" s="294">
        <v>1980</v>
      </c>
      <c r="E3559" s="294">
        <f t="shared" si="161"/>
        <v>495</v>
      </c>
      <c r="F3559" s="294">
        <f t="shared" si="157"/>
        <v>495</v>
      </c>
      <c r="G3559" s="294">
        <f t="shared" si="158"/>
        <v>495</v>
      </c>
      <c r="H3559" s="111">
        <f t="shared" si="159"/>
        <v>495</v>
      </c>
      <c r="I3559" s="576"/>
      <c r="J3559" s="576"/>
      <c r="K3559" s="576"/>
      <c r="L3559" s="49"/>
      <c r="M3559" s="49"/>
      <c r="N3559" s="49"/>
      <c r="O3559" s="49"/>
      <c r="P3559" s="49"/>
      <c r="Q3559" s="49"/>
      <c r="R3559" s="49"/>
      <c r="S3559" s="49"/>
      <c r="T3559" s="49"/>
      <c r="U3559" s="49"/>
      <c r="V3559" s="49"/>
      <c r="W3559" s="49"/>
      <c r="X3559" s="49"/>
      <c r="Y3559" s="49"/>
      <c r="Z3559" s="49"/>
    </row>
    <row r="3560" spans="1:26" ht="25.5" outlineLevel="1">
      <c r="A3560" s="126">
        <f t="shared" si="160"/>
        <v>3420</v>
      </c>
      <c r="B3560" s="176" t="s">
        <v>6796</v>
      </c>
      <c r="C3560" s="294" t="s">
        <v>20</v>
      </c>
      <c r="D3560" s="294">
        <v>1644</v>
      </c>
      <c r="E3560" s="294">
        <f t="shared" si="161"/>
        <v>411</v>
      </c>
      <c r="F3560" s="294">
        <f t="shared" si="157"/>
        <v>411</v>
      </c>
      <c r="G3560" s="294">
        <f t="shared" si="158"/>
        <v>411</v>
      </c>
      <c r="H3560" s="111">
        <f t="shared" si="159"/>
        <v>411</v>
      </c>
      <c r="I3560" s="576"/>
      <c r="J3560" s="576"/>
      <c r="K3560" s="576"/>
      <c r="L3560" s="49"/>
      <c r="M3560" s="49"/>
      <c r="N3560" s="49"/>
      <c r="O3560" s="49"/>
      <c r="P3560" s="49"/>
      <c r="Q3560" s="49"/>
      <c r="R3560" s="49"/>
      <c r="S3560" s="49"/>
      <c r="T3560" s="49"/>
      <c r="U3560" s="49"/>
      <c r="V3560" s="49"/>
      <c r="W3560" s="49"/>
      <c r="X3560" s="49"/>
      <c r="Y3560" s="49"/>
      <c r="Z3560" s="49"/>
    </row>
    <row r="3561" spans="1:26" ht="51" outlineLevel="1">
      <c r="A3561" s="126">
        <f t="shared" si="160"/>
        <v>3421</v>
      </c>
      <c r="B3561" s="176" t="s">
        <v>6797</v>
      </c>
      <c r="C3561" s="294" t="s">
        <v>20</v>
      </c>
      <c r="D3561" s="294">
        <v>19212</v>
      </c>
      <c r="E3561" s="294">
        <f t="shared" si="161"/>
        <v>4803</v>
      </c>
      <c r="F3561" s="294">
        <f t="shared" si="157"/>
        <v>4803</v>
      </c>
      <c r="G3561" s="294">
        <f t="shared" si="158"/>
        <v>4803</v>
      </c>
      <c r="H3561" s="111">
        <f t="shared" si="159"/>
        <v>4803</v>
      </c>
      <c r="I3561" s="576"/>
      <c r="J3561" s="576"/>
      <c r="K3561" s="576"/>
      <c r="L3561" s="49"/>
      <c r="M3561" s="49"/>
      <c r="N3561" s="49"/>
      <c r="O3561" s="49"/>
      <c r="P3561" s="49"/>
      <c r="Q3561" s="49"/>
      <c r="R3561" s="49"/>
      <c r="S3561" s="49"/>
      <c r="T3561" s="49"/>
      <c r="U3561" s="49"/>
      <c r="V3561" s="49"/>
      <c r="W3561" s="49"/>
      <c r="X3561" s="49"/>
      <c r="Y3561" s="49"/>
      <c r="Z3561" s="49"/>
    </row>
    <row r="3562" spans="1:26" ht="38.25" outlineLevel="1">
      <c r="A3562" s="126">
        <f t="shared" si="160"/>
        <v>3422</v>
      </c>
      <c r="B3562" s="176" t="s">
        <v>6798</v>
      </c>
      <c r="C3562" s="294" t="s">
        <v>20</v>
      </c>
      <c r="D3562" s="294">
        <v>204</v>
      </c>
      <c r="E3562" s="294">
        <f t="shared" si="161"/>
        <v>51</v>
      </c>
      <c r="F3562" s="294">
        <f t="shared" si="157"/>
        <v>51</v>
      </c>
      <c r="G3562" s="294">
        <f t="shared" si="158"/>
        <v>51</v>
      </c>
      <c r="H3562" s="111">
        <f t="shared" si="159"/>
        <v>51</v>
      </c>
      <c r="I3562" s="576"/>
      <c r="J3562" s="576"/>
      <c r="K3562" s="576"/>
      <c r="L3562" s="49"/>
      <c r="M3562" s="49"/>
      <c r="N3562" s="49"/>
      <c r="O3562" s="49"/>
      <c r="P3562" s="49"/>
      <c r="Q3562" s="49"/>
      <c r="R3562" s="49"/>
      <c r="S3562" s="49"/>
      <c r="T3562" s="49"/>
      <c r="U3562" s="49"/>
      <c r="V3562" s="49"/>
      <c r="W3562" s="49"/>
      <c r="X3562" s="49"/>
      <c r="Y3562" s="49"/>
      <c r="Z3562" s="49"/>
    </row>
    <row r="3563" spans="1:26" ht="38.25" outlineLevel="1">
      <c r="A3563" s="126">
        <f t="shared" si="160"/>
        <v>3423</v>
      </c>
      <c r="B3563" s="176" t="s">
        <v>6799</v>
      </c>
      <c r="C3563" s="294" t="s">
        <v>20</v>
      </c>
      <c r="D3563" s="294">
        <v>9360</v>
      </c>
      <c r="E3563" s="294">
        <f t="shared" si="161"/>
        <v>2340</v>
      </c>
      <c r="F3563" s="294">
        <f t="shared" si="157"/>
        <v>2340</v>
      </c>
      <c r="G3563" s="294">
        <f t="shared" si="158"/>
        <v>2340</v>
      </c>
      <c r="H3563" s="111">
        <f t="shared" si="159"/>
        <v>2340</v>
      </c>
      <c r="I3563" s="576"/>
      <c r="J3563" s="576"/>
      <c r="K3563" s="576"/>
      <c r="L3563" s="49"/>
      <c r="M3563" s="49"/>
      <c r="N3563" s="49"/>
      <c r="O3563" s="49"/>
      <c r="P3563" s="49"/>
      <c r="Q3563" s="49"/>
      <c r="R3563" s="49"/>
      <c r="S3563" s="49"/>
      <c r="T3563" s="49"/>
      <c r="U3563" s="49"/>
      <c r="V3563" s="49"/>
      <c r="W3563" s="49"/>
      <c r="X3563" s="49"/>
      <c r="Y3563" s="49"/>
      <c r="Z3563" s="49"/>
    </row>
    <row r="3564" spans="1:26" ht="51" outlineLevel="1">
      <c r="A3564" s="126">
        <f t="shared" si="160"/>
        <v>3424</v>
      </c>
      <c r="B3564" s="176" t="s">
        <v>6800</v>
      </c>
      <c r="C3564" s="294" t="s">
        <v>20</v>
      </c>
      <c r="D3564" s="294">
        <v>35172</v>
      </c>
      <c r="E3564" s="294">
        <f t="shared" si="161"/>
        <v>8793</v>
      </c>
      <c r="F3564" s="294">
        <f t="shared" si="157"/>
        <v>8793</v>
      </c>
      <c r="G3564" s="294">
        <f t="shared" si="158"/>
        <v>8793</v>
      </c>
      <c r="H3564" s="111">
        <f t="shared" si="159"/>
        <v>8793</v>
      </c>
      <c r="I3564" s="576"/>
      <c r="J3564" s="576"/>
      <c r="K3564" s="576"/>
      <c r="L3564" s="49"/>
      <c r="M3564" s="49"/>
      <c r="N3564" s="49"/>
      <c r="O3564" s="49"/>
      <c r="P3564" s="49"/>
      <c r="Q3564" s="49"/>
      <c r="R3564" s="49"/>
      <c r="S3564" s="49"/>
      <c r="T3564" s="49"/>
      <c r="U3564" s="49"/>
      <c r="V3564" s="49"/>
      <c r="W3564" s="49"/>
      <c r="X3564" s="49"/>
      <c r="Y3564" s="49"/>
      <c r="Z3564" s="49"/>
    </row>
    <row r="3565" spans="1:26" ht="51" outlineLevel="1">
      <c r="A3565" s="126">
        <f t="shared" si="160"/>
        <v>3425</v>
      </c>
      <c r="B3565" s="176" t="s">
        <v>6801</v>
      </c>
      <c r="C3565" s="294" t="s">
        <v>126</v>
      </c>
      <c r="D3565" s="294">
        <v>300000</v>
      </c>
      <c r="E3565" s="294">
        <f t="shared" si="161"/>
        <v>75000</v>
      </c>
      <c r="F3565" s="294">
        <f t="shared" si="157"/>
        <v>75000</v>
      </c>
      <c r="G3565" s="294">
        <f t="shared" si="158"/>
        <v>75000</v>
      </c>
      <c r="H3565" s="111">
        <f t="shared" si="159"/>
        <v>75000</v>
      </c>
      <c r="I3565" s="576" t="s">
        <v>4346</v>
      </c>
      <c r="J3565" s="576" t="s">
        <v>21</v>
      </c>
      <c r="K3565" s="576" t="s">
        <v>22</v>
      </c>
      <c r="L3565" s="49"/>
      <c r="M3565" s="49"/>
      <c r="N3565" s="49"/>
      <c r="O3565" s="49"/>
      <c r="P3565" s="49"/>
      <c r="Q3565" s="49"/>
      <c r="R3565" s="49"/>
      <c r="S3565" s="49"/>
      <c r="T3565" s="49"/>
      <c r="U3565" s="49"/>
      <c r="V3565" s="49"/>
      <c r="W3565" s="49"/>
      <c r="X3565" s="49"/>
      <c r="Y3565" s="49"/>
      <c r="Z3565" s="49"/>
    </row>
    <row r="3566" spans="1:26" ht="51" outlineLevel="1">
      <c r="A3566" s="126">
        <f t="shared" si="160"/>
        <v>3426</v>
      </c>
      <c r="B3566" s="176" t="s">
        <v>6802</v>
      </c>
      <c r="C3566" s="294" t="s">
        <v>61</v>
      </c>
      <c r="D3566" s="294">
        <v>23076</v>
      </c>
      <c r="E3566" s="294">
        <f t="shared" si="161"/>
        <v>5769</v>
      </c>
      <c r="F3566" s="294">
        <f t="shared" si="157"/>
        <v>5769</v>
      </c>
      <c r="G3566" s="294">
        <f t="shared" si="158"/>
        <v>5769</v>
      </c>
      <c r="H3566" s="111">
        <f t="shared" si="159"/>
        <v>5769</v>
      </c>
      <c r="I3566" s="576"/>
      <c r="J3566" s="576"/>
      <c r="K3566" s="576"/>
      <c r="L3566" s="49"/>
      <c r="M3566" s="49"/>
      <c r="N3566" s="49"/>
      <c r="O3566" s="49"/>
      <c r="P3566" s="49"/>
      <c r="Q3566" s="49"/>
      <c r="R3566" s="49"/>
      <c r="S3566" s="49"/>
      <c r="T3566" s="49"/>
      <c r="U3566" s="49"/>
      <c r="V3566" s="49"/>
      <c r="W3566" s="49"/>
      <c r="X3566" s="49"/>
      <c r="Y3566" s="49"/>
      <c r="Z3566" s="49"/>
    </row>
    <row r="3567" spans="1:26" ht="25.5" outlineLevel="1">
      <c r="A3567" s="126">
        <f t="shared" si="160"/>
        <v>3427</v>
      </c>
      <c r="B3567" s="176" t="s">
        <v>6803</v>
      </c>
      <c r="C3567" s="294" t="s">
        <v>20</v>
      </c>
      <c r="D3567" s="294">
        <v>480</v>
      </c>
      <c r="E3567" s="294">
        <f t="shared" si="161"/>
        <v>120</v>
      </c>
      <c r="F3567" s="294">
        <f t="shared" si="157"/>
        <v>120</v>
      </c>
      <c r="G3567" s="294">
        <f t="shared" si="158"/>
        <v>120</v>
      </c>
      <c r="H3567" s="111">
        <f t="shared" si="159"/>
        <v>120</v>
      </c>
      <c r="I3567" s="576"/>
      <c r="J3567" s="576"/>
      <c r="K3567" s="576"/>
      <c r="L3567" s="49"/>
      <c r="M3567" s="49"/>
      <c r="N3567" s="49"/>
      <c r="O3567" s="49"/>
      <c r="P3567" s="49"/>
      <c r="Q3567" s="49"/>
      <c r="R3567" s="49"/>
      <c r="S3567" s="49"/>
      <c r="T3567" s="49"/>
      <c r="U3567" s="49"/>
      <c r="V3567" s="49"/>
      <c r="W3567" s="49"/>
      <c r="X3567" s="49"/>
      <c r="Y3567" s="49"/>
      <c r="Z3567" s="49"/>
    </row>
    <row r="3568" spans="1:26" ht="51" outlineLevel="1">
      <c r="A3568" s="126">
        <f t="shared" si="160"/>
        <v>3428</v>
      </c>
      <c r="B3568" s="176" t="s">
        <v>6804</v>
      </c>
      <c r="C3568" s="294" t="s">
        <v>20</v>
      </c>
      <c r="D3568" s="294">
        <v>528</v>
      </c>
      <c r="E3568" s="294">
        <f t="shared" si="161"/>
        <v>132</v>
      </c>
      <c r="F3568" s="294">
        <f t="shared" si="157"/>
        <v>132</v>
      </c>
      <c r="G3568" s="294">
        <f t="shared" si="158"/>
        <v>132</v>
      </c>
      <c r="H3568" s="111">
        <f t="shared" si="159"/>
        <v>132</v>
      </c>
      <c r="I3568" s="576"/>
      <c r="J3568" s="576"/>
      <c r="K3568" s="576"/>
      <c r="L3568" s="49"/>
      <c r="M3568" s="49"/>
      <c r="N3568" s="49"/>
      <c r="O3568" s="49"/>
      <c r="P3568" s="49"/>
      <c r="Q3568" s="49"/>
      <c r="R3568" s="49"/>
      <c r="S3568" s="49"/>
      <c r="T3568" s="49"/>
      <c r="U3568" s="49"/>
      <c r="V3568" s="49"/>
      <c r="W3568" s="49"/>
      <c r="X3568" s="49"/>
      <c r="Y3568" s="49"/>
      <c r="Z3568" s="49"/>
    </row>
    <row r="3569" spans="1:26" ht="38.25" outlineLevel="1">
      <c r="A3569" s="126">
        <f t="shared" si="160"/>
        <v>3429</v>
      </c>
      <c r="B3569" s="176" t="s">
        <v>6805</v>
      </c>
      <c r="C3569" s="294" t="s">
        <v>20</v>
      </c>
      <c r="D3569" s="294">
        <v>36</v>
      </c>
      <c r="E3569" s="294">
        <f t="shared" si="161"/>
        <v>9</v>
      </c>
      <c r="F3569" s="294">
        <f t="shared" si="157"/>
        <v>9</v>
      </c>
      <c r="G3569" s="294">
        <f t="shared" si="158"/>
        <v>9</v>
      </c>
      <c r="H3569" s="111">
        <f t="shared" si="159"/>
        <v>9</v>
      </c>
      <c r="I3569" s="576"/>
      <c r="J3569" s="576"/>
      <c r="K3569" s="576"/>
      <c r="L3569" s="49"/>
      <c r="M3569" s="49"/>
      <c r="N3569" s="49"/>
      <c r="O3569" s="49"/>
      <c r="P3569" s="49"/>
      <c r="Q3569" s="49"/>
      <c r="R3569" s="49"/>
      <c r="S3569" s="49"/>
      <c r="T3569" s="49"/>
      <c r="U3569" s="49"/>
      <c r="V3569" s="49"/>
      <c r="W3569" s="49"/>
      <c r="X3569" s="49"/>
      <c r="Y3569" s="49"/>
      <c r="Z3569" s="49"/>
    </row>
    <row r="3570" spans="1:26" ht="76.5" outlineLevel="1">
      <c r="A3570" s="126">
        <f t="shared" si="160"/>
        <v>3430</v>
      </c>
      <c r="B3570" s="176" t="s">
        <v>6806</v>
      </c>
      <c r="C3570" s="294" t="s">
        <v>20</v>
      </c>
      <c r="D3570" s="294">
        <v>1800</v>
      </c>
      <c r="E3570" s="294">
        <f t="shared" si="161"/>
        <v>450</v>
      </c>
      <c r="F3570" s="294">
        <f t="shared" si="157"/>
        <v>450</v>
      </c>
      <c r="G3570" s="294">
        <f t="shared" si="158"/>
        <v>450</v>
      </c>
      <c r="H3570" s="111">
        <f t="shared" si="159"/>
        <v>450</v>
      </c>
      <c r="I3570" s="576"/>
      <c r="J3570" s="576"/>
      <c r="K3570" s="576"/>
      <c r="L3570" s="49"/>
      <c r="M3570" s="49"/>
      <c r="N3570" s="49"/>
      <c r="O3570" s="49"/>
      <c r="P3570" s="49"/>
      <c r="Q3570" s="49"/>
      <c r="R3570" s="49"/>
      <c r="S3570" s="49"/>
      <c r="T3570" s="49"/>
      <c r="U3570" s="49"/>
      <c r="V3570" s="49"/>
      <c r="W3570" s="49"/>
      <c r="X3570" s="49"/>
      <c r="Y3570" s="49"/>
      <c r="Z3570" s="49"/>
    </row>
    <row r="3571" spans="1:26" ht="38.25" outlineLevel="1">
      <c r="A3571" s="126">
        <f t="shared" si="160"/>
        <v>3431</v>
      </c>
      <c r="B3571" s="176" t="s">
        <v>6807</v>
      </c>
      <c r="C3571" s="294" t="s">
        <v>126</v>
      </c>
      <c r="D3571" s="294">
        <v>3600</v>
      </c>
      <c r="E3571" s="294">
        <f t="shared" si="161"/>
        <v>900</v>
      </c>
      <c r="F3571" s="294">
        <f t="shared" si="157"/>
        <v>900</v>
      </c>
      <c r="G3571" s="294">
        <f t="shared" si="158"/>
        <v>900</v>
      </c>
      <c r="H3571" s="111">
        <f t="shared" si="159"/>
        <v>900</v>
      </c>
      <c r="I3571" s="576"/>
      <c r="J3571" s="576"/>
      <c r="K3571" s="576"/>
      <c r="L3571" s="49"/>
      <c r="M3571" s="49"/>
      <c r="N3571" s="49"/>
      <c r="O3571" s="49"/>
      <c r="P3571" s="49"/>
      <c r="Q3571" s="49"/>
      <c r="R3571" s="49"/>
      <c r="S3571" s="49"/>
      <c r="T3571" s="49"/>
      <c r="U3571" s="49"/>
      <c r="V3571" s="49"/>
      <c r="W3571" s="49"/>
      <c r="X3571" s="49"/>
      <c r="Y3571" s="49"/>
      <c r="Z3571" s="49"/>
    </row>
    <row r="3572" spans="1:26" ht="63.75" outlineLevel="1">
      <c r="A3572" s="126">
        <f t="shared" si="160"/>
        <v>3432</v>
      </c>
      <c r="B3572" s="176" t="s">
        <v>6808</v>
      </c>
      <c r="C3572" s="294" t="s">
        <v>20</v>
      </c>
      <c r="D3572" s="294">
        <v>1350</v>
      </c>
      <c r="E3572" s="294">
        <f t="shared" si="161"/>
        <v>337.5</v>
      </c>
      <c r="F3572" s="294">
        <f t="shared" si="157"/>
        <v>337.5</v>
      </c>
      <c r="G3572" s="294">
        <f t="shared" si="158"/>
        <v>337.5</v>
      </c>
      <c r="H3572" s="111">
        <f t="shared" si="159"/>
        <v>337.5</v>
      </c>
      <c r="I3572" s="576"/>
      <c r="J3572" s="576"/>
      <c r="K3572" s="576"/>
      <c r="L3572" s="49"/>
      <c r="M3572" s="49"/>
      <c r="N3572" s="49"/>
      <c r="O3572" s="49"/>
      <c r="P3572" s="49"/>
      <c r="Q3572" s="49"/>
      <c r="R3572" s="49"/>
      <c r="S3572" s="49"/>
      <c r="T3572" s="49"/>
      <c r="U3572" s="49"/>
      <c r="V3572" s="49"/>
      <c r="W3572" s="49"/>
      <c r="X3572" s="49"/>
      <c r="Y3572" s="49"/>
      <c r="Z3572" s="49"/>
    </row>
    <row r="3573" spans="1:26" ht="38.25" outlineLevel="1">
      <c r="A3573" s="126">
        <f t="shared" si="160"/>
        <v>3433</v>
      </c>
      <c r="B3573" s="176" t="s">
        <v>6809</v>
      </c>
      <c r="C3573" s="294" t="s">
        <v>20</v>
      </c>
      <c r="D3573" s="294">
        <v>996</v>
      </c>
      <c r="E3573" s="294">
        <f t="shared" si="161"/>
        <v>249</v>
      </c>
      <c r="F3573" s="294">
        <f t="shared" si="157"/>
        <v>249</v>
      </c>
      <c r="G3573" s="294">
        <f t="shared" si="158"/>
        <v>249</v>
      </c>
      <c r="H3573" s="111">
        <f t="shared" si="159"/>
        <v>249</v>
      </c>
      <c r="I3573" s="576"/>
      <c r="J3573" s="576"/>
      <c r="K3573" s="576"/>
      <c r="L3573" s="49"/>
      <c r="M3573" s="49"/>
      <c r="N3573" s="49"/>
      <c r="O3573" s="49"/>
      <c r="P3573" s="49"/>
      <c r="Q3573" s="49"/>
      <c r="R3573" s="49"/>
      <c r="S3573" s="49"/>
      <c r="T3573" s="49"/>
      <c r="U3573" s="49"/>
      <c r="V3573" s="49"/>
      <c r="W3573" s="49"/>
      <c r="X3573" s="49"/>
      <c r="Y3573" s="49"/>
      <c r="Z3573" s="49"/>
    </row>
    <row r="3574" spans="1:26" ht="38.25" outlineLevel="1">
      <c r="A3574" s="126">
        <f t="shared" si="160"/>
        <v>3434</v>
      </c>
      <c r="B3574" s="176" t="s">
        <v>6810</v>
      </c>
      <c r="C3574" s="294" t="s">
        <v>126</v>
      </c>
      <c r="D3574" s="294">
        <v>828</v>
      </c>
      <c r="E3574" s="294">
        <f t="shared" si="161"/>
        <v>207</v>
      </c>
      <c r="F3574" s="294">
        <f t="shared" si="157"/>
        <v>207</v>
      </c>
      <c r="G3574" s="294">
        <f t="shared" si="158"/>
        <v>207</v>
      </c>
      <c r="H3574" s="111">
        <f t="shared" si="159"/>
        <v>207</v>
      </c>
      <c r="I3574" s="576"/>
      <c r="J3574" s="576"/>
      <c r="K3574" s="576"/>
      <c r="L3574" s="49"/>
      <c r="M3574" s="49"/>
      <c r="N3574" s="49"/>
      <c r="O3574" s="49"/>
      <c r="P3574" s="49"/>
      <c r="Q3574" s="49"/>
      <c r="R3574" s="49"/>
      <c r="S3574" s="49"/>
      <c r="T3574" s="49"/>
      <c r="U3574" s="49"/>
      <c r="V3574" s="49"/>
      <c r="W3574" s="49"/>
      <c r="X3574" s="49"/>
      <c r="Y3574" s="49"/>
      <c r="Z3574" s="49"/>
    </row>
    <row r="3575" spans="1:26" ht="38.25" outlineLevel="1">
      <c r="A3575" s="126">
        <f t="shared" si="160"/>
        <v>3435</v>
      </c>
      <c r="B3575" s="176" t="s">
        <v>6811</v>
      </c>
      <c r="C3575" s="294" t="s">
        <v>61</v>
      </c>
      <c r="D3575" s="294">
        <v>11472</v>
      </c>
      <c r="E3575" s="294">
        <f t="shared" si="161"/>
        <v>2868</v>
      </c>
      <c r="F3575" s="294">
        <f t="shared" si="157"/>
        <v>2868</v>
      </c>
      <c r="G3575" s="294">
        <f t="shared" si="158"/>
        <v>2868</v>
      </c>
      <c r="H3575" s="111">
        <f t="shared" si="159"/>
        <v>2868</v>
      </c>
      <c r="I3575" s="576"/>
      <c r="J3575" s="576"/>
      <c r="K3575" s="576"/>
      <c r="L3575" s="49"/>
      <c r="M3575" s="49"/>
      <c r="N3575" s="49"/>
      <c r="O3575" s="49"/>
      <c r="P3575" s="49"/>
      <c r="Q3575" s="49"/>
      <c r="R3575" s="49"/>
      <c r="S3575" s="49"/>
      <c r="T3575" s="49"/>
      <c r="U3575" s="49"/>
      <c r="V3575" s="49"/>
      <c r="W3575" s="49"/>
      <c r="X3575" s="49"/>
      <c r="Y3575" s="49"/>
      <c r="Z3575" s="49"/>
    </row>
    <row r="3576" spans="1:26" ht="38.25" outlineLevel="1">
      <c r="A3576" s="126">
        <f t="shared" si="160"/>
        <v>3436</v>
      </c>
      <c r="B3576" s="176" t="s">
        <v>6812</v>
      </c>
      <c r="C3576" s="294" t="s">
        <v>20</v>
      </c>
      <c r="D3576" s="294">
        <v>3000</v>
      </c>
      <c r="E3576" s="294">
        <f t="shared" si="161"/>
        <v>750</v>
      </c>
      <c r="F3576" s="294">
        <f t="shared" si="157"/>
        <v>750</v>
      </c>
      <c r="G3576" s="294">
        <f t="shared" si="158"/>
        <v>750</v>
      </c>
      <c r="H3576" s="111">
        <f t="shared" si="159"/>
        <v>750</v>
      </c>
      <c r="I3576" s="576"/>
      <c r="J3576" s="576"/>
      <c r="K3576" s="576"/>
      <c r="L3576" s="49"/>
      <c r="M3576" s="49"/>
      <c r="N3576" s="49"/>
      <c r="O3576" s="49"/>
      <c r="P3576" s="49"/>
      <c r="Q3576" s="49"/>
      <c r="R3576" s="49"/>
      <c r="S3576" s="49"/>
      <c r="T3576" s="49"/>
      <c r="U3576" s="49"/>
      <c r="V3576" s="49"/>
      <c r="W3576" s="49"/>
      <c r="X3576" s="49"/>
      <c r="Y3576" s="49"/>
      <c r="Z3576" s="49"/>
    </row>
    <row r="3577" spans="1:26" ht="51" outlineLevel="1">
      <c r="A3577" s="126">
        <f t="shared" si="160"/>
        <v>3437</v>
      </c>
      <c r="B3577" s="176" t="s">
        <v>6813</v>
      </c>
      <c r="C3577" s="294" t="s">
        <v>20</v>
      </c>
      <c r="D3577" s="294">
        <v>204</v>
      </c>
      <c r="E3577" s="294">
        <f t="shared" si="161"/>
        <v>51</v>
      </c>
      <c r="F3577" s="294">
        <f t="shared" si="157"/>
        <v>51</v>
      </c>
      <c r="G3577" s="294">
        <f t="shared" si="158"/>
        <v>51</v>
      </c>
      <c r="H3577" s="111">
        <f t="shared" si="159"/>
        <v>51</v>
      </c>
      <c r="I3577" s="576"/>
      <c r="J3577" s="576"/>
      <c r="K3577" s="576"/>
      <c r="L3577" s="49"/>
      <c r="M3577" s="49"/>
      <c r="N3577" s="49"/>
      <c r="O3577" s="49"/>
      <c r="P3577" s="49"/>
      <c r="Q3577" s="49"/>
      <c r="R3577" s="49"/>
      <c r="S3577" s="49"/>
      <c r="T3577" s="49"/>
      <c r="U3577" s="49"/>
      <c r="V3577" s="49"/>
      <c r="W3577" s="49"/>
      <c r="X3577" s="49"/>
      <c r="Y3577" s="49"/>
      <c r="Z3577" s="49"/>
    </row>
    <row r="3578" spans="1:26" ht="15" outlineLevel="1">
      <c r="A3578" s="126">
        <f t="shared" si="160"/>
        <v>3438</v>
      </c>
      <c r="B3578" s="176" t="s">
        <v>6814</v>
      </c>
      <c r="C3578" s="294" t="s">
        <v>20</v>
      </c>
      <c r="D3578" s="294">
        <v>900</v>
      </c>
      <c r="E3578" s="294">
        <f t="shared" si="161"/>
        <v>225</v>
      </c>
      <c r="F3578" s="294">
        <f t="shared" si="157"/>
        <v>225</v>
      </c>
      <c r="G3578" s="294">
        <f t="shared" si="158"/>
        <v>225</v>
      </c>
      <c r="H3578" s="111">
        <f t="shared" si="159"/>
        <v>225</v>
      </c>
      <c r="I3578" s="576"/>
      <c r="J3578" s="576"/>
      <c r="K3578" s="576"/>
      <c r="L3578" s="49"/>
      <c r="M3578" s="49"/>
      <c r="N3578" s="49"/>
      <c r="O3578" s="49"/>
      <c r="P3578" s="49"/>
      <c r="Q3578" s="49"/>
      <c r="R3578" s="49"/>
      <c r="S3578" s="49"/>
      <c r="T3578" s="49"/>
      <c r="U3578" s="49"/>
      <c r="V3578" s="49"/>
      <c r="W3578" s="49"/>
      <c r="X3578" s="49"/>
      <c r="Y3578" s="49"/>
      <c r="Z3578" s="49"/>
    </row>
    <row r="3579" spans="1:26" ht="25.5" outlineLevel="1">
      <c r="A3579" s="126">
        <f t="shared" si="160"/>
        <v>3439</v>
      </c>
      <c r="B3579" s="176" t="s">
        <v>6815</v>
      </c>
      <c r="C3579" s="294" t="s">
        <v>61</v>
      </c>
      <c r="D3579" s="294">
        <v>96</v>
      </c>
      <c r="E3579" s="294">
        <f t="shared" si="161"/>
        <v>24</v>
      </c>
      <c r="F3579" s="294">
        <f t="shared" si="157"/>
        <v>24</v>
      </c>
      <c r="G3579" s="294">
        <f t="shared" si="158"/>
        <v>24</v>
      </c>
      <c r="H3579" s="111">
        <f t="shared" si="159"/>
        <v>24</v>
      </c>
      <c r="I3579" s="576"/>
      <c r="J3579" s="576"/>
      <c r="K3579" s="576"/>
      <c r="L3579" s="49"/>
      <c r="M3579" s="49"/>
      <c r="N3579" s="49"/>
      <c r="O3579" s="49"/>
      <c r="P3579" s="49"/>
      <c r="Q3579" s="49"/>
      <c r="R3579" s="49"/>
      <c r="S3579" s="49"/>
      <c r="T3579" s="49"/>
      <c r="U3579" s="49"/>
      <c r="V3579" s="49"/>
      <c r="W3579" s="49"/>
      <c r="X3579" s="49"/>
      <c r="Y3579" s="49"/>
      <c r="Z3579" s="49"/>
    </row>
    <row r="3580" spans="1:26" ht="25.5" outlineLevel="1">
      <c r="A3580" s="126">
        <f t="shared" si="160"/>
        <v>3440</v>
      </c>
      <c r="B3580" s="176" t="s">
        <v>6816</v>
      </c>
      <c r="C3580" s="294" t="s">
        <v>20</v>
      </c>
      <c r="D3580" s="294">
        <v>300</v>
      </c>
      <c r="E3580" s="294">
        <f t="shared" si="161"/>
        <v>75</v>
      </c>
      <c r="F3580" s="294">
        <f t="shared" si="157"/>
        <v>75</v>
      </c>
      <c r="G3580" s="294">
        <f t="shared" si="158"/>
        <v>75</v>
      </c>
      <c r="H3580" s="111">
        <f t="shared" si="159"/>
        <v>75</v>
      </c>
      <c r="I3580" s="576"/>
      <c r="J3580" s="576"/>
      <c r="K3580" s="576"/>
      <c r="L3580" s="49"/>
      <c r="M3580" s="49"/>
      <c r="N3580" s="49"/>
      <c r="O3580" s="49"/>
      <c r="P3580" s="49"/>
      <c r="Q3580" s="49"/>
      <c r="R3580" s="49"/>
      <c r="S3580" s="49"/>
      <c r="T3580" s="49"/>
      <c r="U3580" s="49"/>
      <c r="V3580" s="49"/>
      <c r="W3580" s="49"/>
      <c r="X3580" s="49"/>
      <c r="Y3580" s="49"/>
      <c r="Z3580" s="49"/>
    </row>
    <row r="3581" spans="1:26" ht="51" outlineLevel="1">
      <c r="A3581" s="126">
        <f t="shared" si="160"/>
        <v>3441</v>
      </c>
      <c r="B3581" s="176" t="s">
        <v>6817</v>
      </c>
      <c r="C3581" s="294" t="s">
        <v>20</v>
      </c>
      <c r="D3581" s="294">
        <v>5340</v>
      </c>
      <c r="E3581" s="294">
        <f t="shared" si="161"/>
        <v>1335</v>
      </c>
      <c r="F3581" s="294">
        <f t="shared" si="157"/>
        <v>1335</v>
      </c>
      <c r="G3581" s="294">
        <f t="shared" si="158"/>
        <v>1335</v>
      </c>
      <c r="H3581" s="111">
        <f t="shared" si="159"/>
        <v>1335</v>
      </c>
      <c r="I3581" s="576" t="s">
        <v>4346</v>
      </c>
      <c r="J3581" s="576" t="s">
        <v>21</v>
      </c>
      <c r="K3581" s="576" t="s">
        <v>22</v>
      </c>
      <c r="L3581" s="49"/>
      <c r="M3581" s="49"/>
      <c r="N3581" s="49"/>
      <c r="O3581" s="49"/>
      <c r="P3581" s="49"/>
      <c r="Q3581" s="49"/>
      <c r="R3581" s="49"/>
      <c r="S3581" s="49"/>
      <c r="T3581" s="49"/>
      <c r="U3581" s="49"/>
      <c r="V3581" s="49"/>
      <c r="W3581" s="49"/>
      <c r="X3581" s="49"/>
      <c r="Y3581" s="49"/>
      <c r="Z3581" s="49"/>
    </row>
    <row r="3582" spans="1:26" ht="51" outlineLevel="1">
      <c r="A3582" s="126">
        <f t="shared" si="160"/>
        <v>3442</v>
      </c>
      <c r="B3582" s="176" t="s">
        <v>6818</v>
      </c>
      <c r="C3582" s="294" t="s">
        <v>20</v>
      </c>
      <c r="D3582" s="294">
        <v>1944</v>
      </c>
      <c r="E3582" s="294">
        <f t="shared" si="161"/>
        <v>486</v>
      </c>
      <c r="F3582" s="294">
        <f t="shared" si="157"/>
        <v>486</v>
      </c>
      <c r="G3582" s="294">
        <f t="shared" si="158"/>
        <v>486</v>
      </c>
      <c r="H3582" s="111">
        <f t="shared" si="159"/>
        <v>486</v>
      </c>
      <c r="I3582" s="576"/>
      <c r="J3582" s="576"/>
      <c r="K3582" s="576"/>
      <c r="L3582" s="49"/>
      <c r="M3582" s="49"/>
      <c r="N3582" s="49"/>
      <c r="O3582" s="49"/>
      <c r="P3582" s="49"/>
      <c r="Q3582" s="49"/>
      <c r="R3582" s="49"/>
      <c r="S3582" s="49"/>
      <c r="T3582" s="49"/>
      <c r="U3582" s="49"/>
      <c r="V3582" s="49"/>
      <c r="W3582" s="49"/>
      <c r="X3582" s="49"/>
      <c r="Y3582" s="49"/>
      <c r="Z3582" s="49"/>
    </row>
    <row r="3583" spans="1:26" ht="51" outlineLevel="1">
      <c r="A3583" s="126">
        <f t="shared" si="160"/>
        <v>3443</v>
      </c>
      <c r="B3583" s="176" t="s">
        <v>6819</v>
      </c>
      <c r="C3583" s="294" t="s">
        <v>20</v>
      </c>
      <c r="D3583" s="294">
        <v>1152</v>
      </c>
      <c r="E3583" s="294">
        <f t="shared" si="161"/>
        <v>288</v>
      </c>
      <c r="F3583" s="294">
        <f t="shared" si="157"/>
        <v>288</v>
      </c>
      <c r="G3583" s="294">
        <f t="shared" si="158"/>
        <v>288</v>
      </c>
      <c r="H3583" s="111">
        <f t="shared" si="159"/>
        <v>288</v>
      </c>
      <c r="I3583" s="576"/>
      <c r="J3583" s="576"/>
      <c r="K3583" s="576"/>
      <c r="L3583" s="49"/>
      <c r="M3583" s="49"/>
      <c r="N3583" s="49"/>
      <c r="O3583" s="49"/>
      <c r="P3583" s="49"/>
      <c r="Q3583" s="49"/>
      <c r="R3583" s="49"/>
      <c r="S3583" s="49"/>
      <c r="T3583" s="49"/>
      <c r="U3583" s="49"/>
      <c r="V3583" s="49"/>
      <c r="W3583" s="49"/>
      <c r="X3583" s="49"/>
      <c r="Y3583" s="49"/>
      <c r="Z3583" s="49"/>
    </row>
    <row r="3584" spans="1:26" ht="51" outlineLevel="1">
      <c r="A3584" s="126">
        <f t="shared" si="160"/>
        <v>3444</v>
      </c>
      <c r="B3584" s="176" t="s">
        <v>6820</v>
      </c>
      <c r="C3584" s="294" t="s">
        <v>20</v>
      </c>
      <c r="D3584" s="294">
        <v>720</v>
      </c>
      <c r="E3584" s="294">
        <f t="shared" si="161"/>
        <v>180</v>
      </c>
      <c r="F3584" s="294">
        <f t="shared" si="157"/>
        <v>180</v>
      </c>
      <c r="G3584" s="294">
        <f t="shared" si="158"/>
        <v>180</v>
      </c>
      <c r="H3584" s="111">
        <f t="shared" si="159"/>
        <v>180</v>
      </c>
      <c r="I3584" s="576"/>
      <c r="J3584" s="576"/>
      <c r="K3584" s="576"/>
      <c r="L3584" s="49"/>
      <c r="M3584" s="49"/>
      <c r="N3584" s="49"/>
      <c r="O3584" s="49"/>
      <c r="P3584" s="49"/>
      <c r="Q3584" s="49"/>
      <c r="R3584" s="49"/>
      <c r="S3584" s="49"/>
      <c r="T3584" s="49"/>
      <c r="U3584" s="49"/>
      <c r="V3584" s="49"/>
      <c r="W3584" s="49"/>
      <c r="X3584" s="49"/>
      <c r="Y3584" s="49"/>
      <c r="Z3584" s="49"/>
    </row>
    <row r="3585" spans="1:26" ht="51" outlineLevel="1">
      <c r="A3585" s="126">
        <f t="shared" si="160"/>
        <v>3445</v>
      </c>
      <c r="B3585" s="176" t="s">
        <v>6821</v>
      </c>
      <c r="C3585" s="294" t="s">
        <v>126</v>
      </c>
      <c r="D3585" s="294">
        <v>852</v>
      </c>
      <c r="E3585" s="294">
        <f t="shared" si="161"/>
        <v>213</v>
      </c>
      <c r="F3585" s="294">
        <f t="shared" si="157"/>
        <v>213</v>
      </c>
      <c r="G3585" s="294">
        <f t="shared" si="158"/>
        <v>213</v>
      </c>
      <c r="H3585" s="111">
        <f t="shared" si="159"/>
        <v>213</v>
      </c>
      <c r="I3585" s="576"/>
      <c r="J3585" s="576"/>
      <c r="K3585" s="576"/>
      <c r="L3585" s="49"/>
      <c r="M3585" s="49"/>
      <c r="N3585" s="49"/>
      <c r="O3585" s="49"/>
      <c r="P3585" s="49"/>
      <c r="Q3585" s="49"/>
      <c r="R3585" s="49"/>
      <c r="S3585" s="49"/>
      <c r="T3585" s="49"/>
      <c r="U3585" s="49"/>
      <c r="V3585" s="49"/>
      <c r="W3585" s="49"/>
      <c r="X3585" s="49"/>
      <c r="Y3585" s="49"/>
      <c r="Z3585" s="49"/>
    </row>
    <row r="3586" spans="1:26" ht="25.5" outlineLevel="1">
      <c r="A3586" s="126">
        <f t="shared" si="160"/>
        <v>3446</v>
      </c>
      <c r="B3586" s="176" t="s">
        <v>6822</v>
      </c>
      <c r="C3586" s="294" t="s">
        <v>20</v>
      </c>
      <c r="D3586" s="294">
        <v>1764</v>
      </c>
      <c r="E3586" s="294">
        <f t="shared" si="161"/>
        <v>441</v>
      </c>
      <c r="F3586" s="294">
        <f t="shared" si="157"/>
        <v>441</v>
      </c>
      <c r="G3586" s="294">
        <f t="shared" si="158"/>
        <v>441</v>
      </c>
      <c r="H3586" s="111">
        <f t="shared" si="159"/>
        <v>441</v>
      </c>
      <c r="I3586" s="576"/>
      <c r="J3586" s="576"/>
      <c r="K3586" s="576"/>
      <c r="L3586" s="49"/>
      <c r="M3586" s="49"/>
      <c r="N3586" s="49"/>
      <c r="O3586" s="49"/>
      <c r="P3586" s="49"/>
      <c r="Q3586" s="49"/>
      <c r="R3586" s="49"/>
      <c r="S3586" s="49"/>
      <c r="T3586" s="49"/>
      <c r="U3586" s="49"/>
      <c r="V3586" s="49"/>
      <c r="W3586" s="49"/>
      <c r="X3586" s="49"/>
      <c r="Y3586" s="49"/>
      <c r="Z3586" s="49"/>
    </row>
    <row r="3587" spans="1:26" ht="38.25" outlineLevel="1">
      <c r="A3587" s="126">
        <f t="shared" si="160"/>
        <v>3447</v>
      </c>
      <c r="B3587" s="176" t="s">
        <v>6823</v>
      </c>
      <c r="C3587" s="294" t="s">
        <v>126</v>
      </c>
      <c r="D3587" s="294">
        <v>28800</v>
      </c>
      <c r="E3587" s="294">
        <f t="shared" si="161"/>
        <v>7200</v>
      </c>
      <c r="F3587" s="294">
        <f t="shared" si="157"/>
        <v>7200</v>
      </c>
      <c r="G3587" s="294">
        <f t="shared" si="158"/>
        <v>7200</v>
      </c>
      <c r="H3587" s="111">
        <f t="shared" si="159"/>
        <v>7200</v>
      </c>
      <c r="I3587" s="576"/>
      <c r="J3587" s="576"/>
      <c r="K3587" s="576"/>
      <c r="L3587" s="49"/>
      <c r="M3587" s="49"/>
      <c r="N3587" s="49"/>
      <c r="O3587" s="49"/>
      <c r="P3587" s="49"/>
      <c r="Q3587" s="49"/>
      <c r="R3587" s="49"/>
      <c r="S3587" s="49"/>
      <c r="T3587" s="49"/>
      <c r="U3587" s="49"/>
      <c r="V3587" s="49"/>
      <c r="W3587" s="49"/>
      <c r="X3587" s="49"/>
      <c r="Y3587" s="49"/>
      <c r="Z3587" s="49"/>
    </row>
    <row r="3588" spans="1:26" ht="38.25" outlineLevel="1">
      <c r="A3588" s="126">
        <f t="shared" si="160"/>
        <v>3448</v>
      </c>
      <c r="B3588" s="176" t="s">
        <v>6824</v>
      </c>
      <c r="C3588" s="294" t="s">
        <v>20</v>
      </c>
      <c r="D3588" s="294">
        <v>44352</v>
      </c>
      <c r="E3588" s="294">
        <f t="shared" si="161"/>
        <v>11088</v>
      </c>
      <c r="F3588" s="294">
        <f t="shared" si="157"/>
        <v>11088</v>
      </c>
      <c r="G3588" s="294">
        <f t="shared" si="158"/>
        <v>11088</v>
      </c>
      <c r="H3588" s="111">
        <f t="shared" si="159"/>
        <v>11088</v>
      </c>
      <c r="I3588" s="576"/>
      <c r="J3588" s="576"/>
      <c r="K3588" s="576"/>
      <c r="L3588" s="49"/>
      <c r="M3588" s="49"/>
      <c r="N3588" s="49"/>
      <c r="O3588" s="49"/>
      <c r="P3588" s="49"/>
      <c r="Q3588" s="49"/>
      <c r="R3588" s="49"/>
      <c r="S3588" s="49"/>
      <c r="T3588" s="49"/>
      <c r="U3588" s="49"/>
      <c r="V3588" s="49"/>
      <c r="W3588" s="49"/>
      <c r="X3588" s="49"/>
      <c r="Y3588" s="49"/>
      <c r="Z3588" s="49"/>
    </row>
    <row r="3589" spans="1:26" ht="25.5" outlineLevel="1">
      <c r="A3589" s="126">
        <f t="shared" si="160"/>
        <v>3449</v>
      </c>
      <c r="B3589" s="176" t="s">
        <v>6825</v>
      </c>
      <c r="C3589" s="294" t="s">
        <v>20</v>
      </c>
      <c r="D3589" s="294">
        <v>1750</v>
      </c>
      <c r="E3589" s="294">
        <f t="shared" si="161"/>
        <v>437.5</v>
      </c>
      <c r="F3589" s="294">
        <f t="shared" si="157"/>
        <v>437.5</v>
      </c>
      <c r="G3589" s="294">
        <f t="shared" si="158"/>
        <v>437.5</v>
      </c>
      <c r="H3589" s="111">
        <f t="shared" si="159"/>
        <v>437.5</v>
      </c>
      <c r="I3589" s="576"/>
      <c r="J3589" s="576"/>
      <c r="K3589" s="576"/>
      <c r="L3589" s="49"/>
      <c r="M3589" s="49"/>
      <c r="N3589" s="49"/>
      <c r="O3589" s="49"/>
      <c r="P3589" s="49"/>
      <c r="Q3589" s="49"/>
      <c r="R3589" s="49"/>
      <c r="S3589" s="49"/>
      <c r="T3589" s="49"/>
      <c r="U3589" s="49"/>
      <c r="V3589" s="49"/>
      <c r="W3589" s="49"/>
      <c r="X3589" s="49"/>
      <c r="Y3589" s="49"/>
      <c r="Z3589" s="49"/>
    </row>
    <row r="3590" spans="1:26" ht="38.25" outlineLevel="1">
      <c r="A3590" s="126">
        <f t="shared" si="160"/>
        <v>3450</v>
      </c>
      <c r="B3590" s="176" t="s">
        <v>6826</v>
      </c>
      <c r="C3590" s="294" t="s">
        <v>126</v>
      </c>
      <c r="D3590" s="294">
        <v>15900</v>
      </c>
      <c r="E3590" s="294">
        <f t="shared" si="161"/>
        <v>3975</v>
      </c>
      <c r="F3590" s="294">
        <f t="shared" si="157"/>
        <v>3975</v>
      </c>
      <c r="G3590" s="294">
        <f t="shared" si="158"/>
        <v>3975</v>
      </c>
      <c r="H3590" s="111">
        <f t="shared" si="159"/>
        <v>3975</v>
      </c>
      <c r="I3590" s="576"/>
      <c r="J3590" s="576"/>
      <c r="K3590" s="576"/>
      <c r="L3590" s="49"/>
      <c r="M3590" s="49"/>
      <c r="N3590" s="49"/>
      <c r="O3590" s="49"/>
      <c r="P3590" s="49"/>
      <c r="Q3590" s="49"/>
      <c r="R3590" s="49"/>
      <c r="S3590" s="49"/>
      <c r="T3590" s="49"/>
      <c r="U3590" s="49"/>
      <c r="V3590" s="49"/>
      <c r="W3590" s="49"/>
      <c r="X3590" s="49"/>
      <c r="Y3590" s="49"/>
      <c r="Z3590" s="49"/>
    </row>
    <row r="3591" spans="1:26" ht="38.25" outlineLevel="1">
      <c r="A3591" s="126">
        <f t="shared" si="160"/>
        <v>3451</v>
      </c>
      <c r="B3591" s="176" t="s">
        <v>6827</v>
      </c>
      <c r="C3591" s="294" t="s">
        <v>20</v>
      </c>
      <c r="D3591" s="294">
        <v>2090</v>
      </c>
      <c r="E3591" s="294">
        <f t="shared" si="161"/>
        <v>522.5</v>
      </c>
      <c r="F3591" s="294">
        <f t="shared" si="157"/>
        <v>522.5</v>
      </c>
      <c r="G3591" s="294">
        <f t="shared" si="158"/>
        <v>522.5</v>
      </c>
      <c r="H3591" s="111">
        <f t="shared" si="159"/>
        <v>522.5</v>
      </c>
      <c r="I3591" s="576"/>
      <c r="J3591" s="576"/>
      <c r="K3591" s="576"/>
      <c r="L3591" s="49"/>
      <c r="M3591" s="49"/>
      <c r="N3591" s="49"/>
      <c r="O3591" s="49"/>
      <c r="P3591" s="49"/>
      <c r="Q3591" s="49"/>
      <c r="R3591" s="49"/>
      <c r="S3591" s="49"/>
      <c r="T3591" s="49"/>
      <c r="U3591" s="49"/>
      <c r="V3591" s="49"/>
      <c r="W3591" s="49"/>
      <c r="X3591" s="49"/>
      <c r="Y3591" s="49"/>
      <c r="Z3591" s="49"/>
    </row>
    <row r="3592" spans="1:26" ht="38.25" outlineLevel="1">
      <c r="A3592" s="126">
        <f t="shared" si="160"/>
        <v>3452</v>
      </c>
      <c r="B3592" s="176" t="s">
        <v>6828</v>
      </c>
      <c r="C3592" s="294" t="s">
        <v>20</v>
      </c>
      <c r="D3592" s="294">
        <v>612</v>
      </c>
      <c r="E3592" s="294">
        <f t="shared" si="161"/>
        <v>153</v>
      </c>
      <c r="F3592" s="294">
        <f t="shared" si="157"/>
        <v>153</v>
      </c>
      <c r="G3592" s="294">
        <f t="shared" si="158"/>
        <v>153</v>
      </c>
      <c r="H3592" s="111">
        <f t="shared" si="159"/>
        <v>153</v>
      </c>
      <c r="I3592" s="576"/>
      <c r="J3592" s="576"/>
      <c r="K3592" s="576"/>
      <c r="L3592" s="49"/>
      <c r="M3592" s="49"/>
      <c r="N3592" s="49"/>
      <c r="O3592" s="49"/>
      <c r="P3592" s="49"/>
      <c r="Q3592" s="49"/>
      <c r="R3592" s="49"/>
      <c r="S3592" s="49"/>
      <c r="T3592" s="49"/>
      <c r="U3592" s="49"/>
      <c r="V3592" s="49"/>
      <c r="W3592" s="49"/>
      <c r="X3592" s="49"/>
      <c r="Y3592" s="49"/>
      <c r="Z3592" s="49"/>
    </row>
    <row r="3593" spans="1:26" ht="38.25" outlineLevel="1">
      <c r="A3593" s="126">
        <f t="shared" si="160"/>
        <v>3453</v>
      </c>
      <c r="B3593" s="176" t="s">
        <v>6829</v>
      </c>
      <c r="C3593" s="294" t="s">
        <v>20</v>
      </c>
      <c r="D3593" s="294">
        <v>6030</v>
      </c>
      <c r="E3593" s="294">
        <f t="shared" si="161"/>
        <v>1507.5</v>
      </c>
      <c r="F3593" s="294">
        <f t="shared" si="157"/>
        <v>1507.5</v>
      </c>
      <c r="G3593" s="294">
        <f t="shared" si="158"/>
        <v>1507.5</v>
      </c>
      <c r="H3593" s="111">
        <f t="shared" si="159"/>
        <v>1507.5</v>
      </c>
      <c r="I3593" s="576"/>
      <c r="J3593" s="576"/>
      <c r="K3593" s="576"/>
      <c r="L3593" s="49"/>
      <c r="M3593" s="49"/>
      <c r="N3593" s="49"/>
      <c r="O3593" s="49"/>
      <c r="P3593" s="49"/>
      <c r="Q3593" s="49"/>
      <c r="R3593" s="49"/>
      <c r="S3593" s="49"/>
      <c r="T3593" s="49"/>
      <c r="U3593" s="49"/>
      <c r="V3593" s="49"/>
      <c r="W3593" s="49"/>
      <c r="X3593" s="49"/>
      <c r="Y3593" s="49"/>
      <c r="Z3593" s="49"/>
    </row>
    <row r="3594" spans="1:26" ht="38.25" outlineLevel="1">
      <c r="A3594" s="126">
        <f t="shared" si="160"/>
        <v>3454</v>
      </c>
      <c r="B3594" s="176" t="s">
        <v>6830</v>
      </c>
      <c r="C3594" s="294" t="s">
        <v>20</v>
      </c>
      <c r="D3594" s="294">
        <v>5550</v>
      </c>
      <c r="E3594" s="294">
        <f t="shared" si="161"/>
        <v>1387.5</v>
      </c>
      <c r="F3594" s="294">
        <f t="shared" si="157"/>
        <v>1387.5</v>
      </c>
      <c r="G3594" s="294">
        <f t="shared" si="158"/>
        <v>1387.5</v>
      </c>
      <c r="H3594" s="111">
        <f t="shared" si="159"/>
        <v>1387.5</v>
      </c>
      <c r="I3594" s="576"/>
      <c r="J3594" s="576"/>
      <c r="K3594" s="576"/>
      <c r="L3594" s="49"/>
      <c r="M3594" s="49"/>
      <c r="N3594" s="49"/>
      <c r="O3594" s="49"/>
      <c r="P3594" s="49"/>
      <c r="Q3594" s="49"/>
      <c r="R3594" s="49"/>
      <c r="S3594" s="49"/>
      <c r="T3594" s="49"/>
      <c r="U3594" s="49"/>
      <c r="V3594" s="49"/>
      <c r="W3594" s="49"/>
      <c r="X3594" s="49"/>
      <c r="Y3594" s="49"/>
      <c r="Z3594" s="49"/>
    </row>
    <row r="3595" spans="1:26" ht="15" outlineLevel="1">
      <c r="A3595" s="126">
        <f t="shared" si="160"/>
        <v>3455</v>
      </c>
      <c r="B3595" s="176" t="s">
        <v>6831</v>
      </c>
      <c r="C3595" s="294" t="s">
        <v>20</v>
      </c>
      <c r="D3595" s="294">
        <v>2886</v>
      </c>
      <c r="E3595" s="294">
        <f t="shared" si="161"/>
        <v>721.5</v>
      </c>
      <c r="F3595" s="294">
        <f t="shared" si="157"/>
        <v>721.5</v>
      </c>
      <c r="G3595" s="294">
        <f t="shared" si="158"/>
        <v>721.5</v>
      </c>
      <c r="H3595" s="111">
        <f t="shared" si="159"/>
        <v>721.5</v>
      </c>
      <c r="I3595" s="576"/>
      <c r="J3595" s="576"/>
      <c r="K3595" s="576"/>
      <c r="L3595" s="49"/>
      <c r="M3595" s="49"/>
      <c r="N3595" s="49"/>
      <c r="O3595" s="49"/>
      <c r="P3595" s="49"/>
      <c r="Q3595" s="49"/>
      <c r="R3595" s="49"/>
      <c r="S3595" s="49"/>
      <c r="T3595" s="49"/>
      <c r="U3595" s="49"/>
      <c r="V3595" s="49"/>
      <c r="W3595" s="49"/>
      <c r="X3595" s="49"/>
      <c r="Y3595" s="49"/>
      <c r="Z3595" s="49"/>
    </row>
    <row r="3596" spans="1:26" ht="25.5" outlineLevel="1">
      <c r="A3596" s="126">
        <f t="shared" si="160"/>
        <v>3456</v>
      </c>
      <c r="B3596" s="176" t="s">
        <v>6832</v>
      </c>
      <c r="C3596" s="294" t="s">
        <v>20</v>
      </c>
      <c r="D3596" s="294">
        <v>528</v>
      </c>
      <c r="E3596" s="294">
        <f t="shared" si="161"/>
        <v>132</v>
      </c>
      <c r="F3596" s="294">
        <f t="shared" si="157"/>
        <v>132</v>
      </c>
      <c r="G3596" s="294">
        <f t="shared" si="158"/>
        <v>132</v>
      </c>
      <c r="H3596" s="111">
        <f t="shared" si="159"/>
        <v>132</v>
      </c>
      <c r="I3596" s="576"/>
      <c r="J3596" s="576"/>
      <c r="K3596" s="576"/>
      <c r="L3596" s="49"/>
      <c r="M3596" s="49"/>
      <c r="N3596" s="49"/>
      <c r="O3596" s="49"/>
      <c r="P3596" s="49"/>
      <c r="Q3596" s="49"/>
      <c r="R3596" s="49"/>
      <c r="S3596" s="49"/>
      <c r="T3596" s="49"/>
      <c r="U3596" s="49"/>
      <c r="V3596" s="49"/>
      <c r="W3596" s="49"/>
      <c r="X3596" s="49"/>
      <c r="Y3596" s="49"/>
      <c r="Z3596" s="49"/>
    </row>
    <row r="3597" spans="1:26" ht="25.5" outlineLevel="1">
      <c r="A3597" s="126">
        <f t="shared" si="160"/>
        <v>3457</v>
      </c>
      <c r="B3597" s="176" t="s">
        <v>6833</v>
      </c>
      <c r="C3597" s="294" t="s">
        <v>20</v>
      </c>
      <c r="D3597" s="294">
        <v>4114</v>
      </c>
      <c r="E3597" s="294">
        <f t="shared" si="161"/>
        <v>1028.5</v>
      </c>
      <c r="F3597" s="294">
        <f t="shared" si="157"/>
        <v>1028.5</v>
      </c>
      <c r="G3597" s="294">
        <f t="shared" si="158"/>
        <v>1028.5</v>
      </c>
      <c r="H3597" s="111">
        <f t="shared" si="159"/>
        <v>1028.5</v>
      </c>
      <c r="I3597" s="576"/>
      <c r="J3597" s="576"/>
      <c r="K3597" s="576"/>
      <c r="L3597" s="49"/>
      <c r="M3597" s="49"/>
      <c r="N3597" s="49"/>
      <c r="O3597" s="49"/>
      <c r="P3597" s="49"/>
      <c r="Q3597" s="49"/>
      <c r="R3597" s="49"/>
      <c r="S3597" s="49"/>
      <c r="T3597" s="49"/>
      <c r="U3597" s="49"/>
      <c r="V3597" s="49"/>
      <c r="W3597" s="49"/>
      <c r="X3597" s="49"/>
      <c r="Y3597" s="49"/>
      <c r="Z3597" s="49"/>
    </row>
    <row r="3598" spans="1:26" ht="15" outlineLevel="1">
      <c r="A3598" s="126">
        <f t="shared" si="160"/>
        <v>3458</v>
      </c>
      <c r="B3598" s="176" t="s">
        <v>6834</v>
      </c>
      <c r="C3598" s="294" t="s">
        <v>126</v>
      </c>
      <c r="D3598" s="294">
        <v>3600</v>
      </c>
      <c r="E3598" s="294">
        <f t="shared" si="161"/>
        <v>900</v>
      </c>
      <c r="F3598" s="294">
        <f t="shared" si="157"/>
        <v>900</v>
      </c>
      <c r="G3598" s="294">
        <f t="shared" si="158"/>
        <v>900</v>
      </c>
      <c r="H3598" s="111">
        <f t="shared" si="159"/>
        <v>900</v>
      </c>
      <c r="I3598" s="576" t="s">
        <v>4346</v>
      </c>
      <c r="J3598" s="576" t="s">
        <v>21</v>
      </c>
      <c r="K3598" s="576" t="s">
        <v>22</v>
      </c>
      <c r="L3598" s="49"/>
      <c r="M3598" s="49"/>
      <c r="N3598" s="49"/>
      <c r="O3598" s="49"/>
      <c r="P3598" s="49"/>
      <c r="Q3598" s="49"/>
      <c r="R3598" s="49"/>
      <c r="S3598" s="49"/>
      <c r="T3598" s="49"/>
      <c r="U3598" s="49"/>
      <c r="V3598" s="49"/>
      <c r="W3598" s="49"/>
      <c r="X3598" s="49"/>
      <c r="Y3598" s="49"/>
      <c r="Z3598" s="49"/>
    </row>
    <row r="3599" spans="1:26" ht="51" outlineLevel="1">
      <c r="A3599" s="126">
        <f t="shared" si="160"/>
        <v>3459</v>
      </c>
      <c r="B3599" s="176" t="s">
        <v>6835</v>
      </c>
      <c r="C3599" s="294" t="s">
        <v>20</v>
      </c>
      <c r="D3599" s="294">
        <v>1632</v>
      </c>
      <c r="E3599" s="294">
        <f t="shared" si="161"/>
        <v>408</v>
      </c>
      <c r="F3599" s="294">
        <f t="shared" si="157"/>
        <v>408</v>
      </c>
      <c r="G3599" s="294">
        <f t="shared" si="158"/>
        <v>408</v>
      </c>
      <c r="H3599" s="111">
        <f t="shared" si="159"/>
        <v>408</v>
      </c>
      <c r="I3599" s="576"/>
      <c r="J3599" s="576"/>
      <c r="K3599" s="576"/>
      <c r="L3599" s="49"/>
      <c r="M3599" s="49"/>
      <c r="N3599" s="49"/>
      <c r="O3599" s="49"/>
      <c r="P3599" s="49"/>
      <c r="Q3599" s="49"/>
      <c r="R3599" s="49"/>
      <c r="S3599" s="49"/>
      <c r="T3599" s="49"/>
      <c r="U3599" s="49"/>
      <c r="V3599" s="49"/>
      <c r="W3599" s="49"/>
      <c r="X3599" s="49"/>
      <c r="Y3599" s="49"/>
      <c r="Z3599" s="49"/>
    </row>
    <row r="3600" spans="1:26" ht="25.5" outlineLevel="1">
      <c r="A3600" s="126">
        <f t="shared" si="160"/>
        <v>3460</v>
      </c>
      <c r="B3600" s="176" t="s">
        <v>6836</v>
      </c>
      <c r="C3600" s="294" t="s">
        <v>20</v>
      </c>
      <c r="D3600" s="294">
        <v>6232</v>
      </c>
      <c r="E3600" s="294">
        <f t="shared" si="161"/>
        <v>1558</v>
      </c>
      <c r="F3600" s="294">
        <f t="shared" si="157"/>
        <v>1558</v>
      </c>
      <c r="G3600" s="294">
        <f t="shared" si="158"/>
        <v>1558</v>
      </c>
      <c r="H3600" s="111">
        <f t="shared" si="159"/>
        <v>1558</v>
      </c>
      <c r="I3600" s="576"/>
      <c r="J3600" s="576"/>
      <c r="K3600" s="576"/>
      <c r="L3600" s="49"/>
      <c r="M3600" s="49"/>
      <c r="N3600" s="49"/>
      <c r="O3600" s="49"/>
      <c r="P3600" s="49"/>
      <c r="Q3600" s="49"/>
      <c r="R3600" s="49"/>
      <c r="S3600" s="49"/>
      <c r="T3600" s="49"/>
      <c r="U3600" s="49"/>
      <c r="V3600" s="49"/>
      <c r="W3600" s="49"/>
      <c r="X3600" s="49"/>
      <c r="Y3600" s="49"/>
      <c r="Z3600" s="49"/>
    </row>
    <row r="3601" spans="1:26" ht="25.5" outlineLevel="1">
      <c r="A3601" s="126">
        <f t="shared" si="160"/>
        <v>3461</v>
      </c>
      <c r="B3601" s="176" t="s">
        <v>6837</v>
      </c>
      <c r="C3601" s="294" t="s">
        <v>20</v>
      </c>
      <c r="D3601" s="294">
        <v>3900</v>
      </c>
      <c r="E3601" s="294">
        <f t="shared" si="161"/>
        <v>975</v>
      </c>
      <c r="F3601" s="294">
        <f t="shared" si="157"/>
        <v>975</v>
      </c>
      <c r="G3601" s="294">
        <f t="shared" si="158"/>
        <v>975</v>
      </c>
      <c r="H3601" s="111">
        <f t="shared" si="159"/>
        <v>975</v>
      </c>
      <c r="I3601" s="576"/>
      <c r="J3601" s="576"/>
      <c r="K3601" s="576"/>
      <c r="L3601" s="49"/>
      <c r="M3601" s="49"/>
      <c r="N3601" s="49"/>
      <c r="O3601" s="49"/>
      <c r="P3601" s="49"/>
      <c r="Q3601" s="49"/>
      <c r="R3601" s="49"/>
      <c r="S3601" s="49"/>
      <c r="T3601" s="49"/>
      <c r="U3601" s="49"/>
      <c r="V3601" s="49"/>
      <c r="W3601" s="49"/>
      <c r="X3601" s="49"/>
      <c r="Y3601" s="49"/>
      <c r="Z3601" s="49"/>
    </row>
    <row r="3602" spans="1:26" ht="51" outlineLevel="1">
      <c r="A3602" s="126">
        <f t="shared" si="160"/>
        <v>3462</v>
      </c>
      <c r="B3602" s="176" t="s">
        <v>6838</v>
      </c>
      <c r="C3602" s="294" t="s">
        <v>20</v>
      </c>
      <c r="D3602" s="294">
        <v>2068</v>
      </c>
      <c r="E3602" s="294">
        <f t="shared" si="161"/>
        <v>517</v>
      </c>
      <c r="F3602" s="294">
        <f t="shared" si="157"/>
        <v>517</v>
      </c>
      <c r="G3602" s="294">
        <f t="shared" si="158"/>
        <v>517</v>
      </c>
      <c r="H3602" s="111">
        <f t="shared" si="159"/>
        <v>517</v>
      </c>
      <c r="I3602" s="576"/>
      <c r="J3602" s="576"/>
      <c r="K3602" s="576"/>
      <c r="L3602" s="49"/>
      <c r="M3602" s="49"/>
      <c r="N3602" s="49"/>
      <c r="O3602" s="49"/>
      <c r="P3602" s="49"/>
      <c r="Q3602" s="49"/>
      <c r="R3602" s="49"/>
      <c r="S3602" s="49"/>
      <c r="T3602" s="49"/>
      <c r="U3602" s="49"/>
      <c r="V3602" s="49"/>
      <c r="W3602" s="49"/>
      <c r="X3602" s="49"/>
      <c r="Y3602" s="49"/>
      <c r="Z3602" s="49"/>
    </row>
    <row r="3603" spans="1:26" ht="38.25" outlineLevel="1">
      <c r="A3603" s="126">
        <f t="shared" si="160"/>
        <v>3463</v>
      </c>
      <c r="B3603" s="176" t="s">
        <v>6839</v>
      </c>
      <c r="C3603" s="294" t="s">
        <v>20</v>
      </c>
      <c r="D3603" s="294">
        <v>26860</v>
      </c>
      <c r="E3603" s="294">
        <f t="shared" si="161"/>
        <v>6715</v>
      </c>
      <c r="F3603" s="294">
        <f t="shared" si="157"/>
        <v>6715</v>
      </c>
      <c r="G3603" s="294">
        <f t="shared" si="158"/>
        <v>6715</v>
      </c>
      <c r="H3603" s="111">
        <f t="shared" si="159"/>
        <v>6715</v>
      </c>
      <c r="I3603" s="576"/>
      <c r="J3603" s="576"/>
      <c r="K3603" s="576"/>
      <c r="L3603" s="49"/>
      <c r="M3603" s="49"/>
      <c r="N3603" s="49"/>
      <c r="O3603" s="49"/>
      <c r="P3603" s="49"/>
      <c r="Q3603" s="49"/>
      <c r="R3603" s="49"/>
      <c r="S3603" s="49"/>
      <c r="T3603" s="49"/>
      <c r="U3603" s="49"/>
      <c r="V3603" s="49"/>
      <c r="W3603" s="49"/>
      <c r="X3603" s="49"/>
      <c r="Y3603" s="49"/>
      <c r="Z3603" s="49"/>
    </row>
    <row r="3604" spans="1:26" ht="25.5" outlineLevel="1">
      <c r="A3604" s="126">
        <f t="shared" ref="A3604:A3667" si="162">A3603+1</f>
        <v>3464</v>
      </c>
      <c r="B3604" s="176" t="s">
        <v>6840</v>
      </c>
      <c r="C3604" s="294" t="s">
        <v>20</v>
      </c>
      <c r="D3604" s="294">
        <v>86</v>
      </c>
      <c r="E3604" s="294">
        <f t="shared" si="161"/>
        <v>21.5</v>
      </c>
      <c r="F3604" s="294">
        <f t="shared" si="157"/>
        <v>21.5</v>
      </c>
      <c r="G3604" s="294">
        <f t="shared" si="158"/>
        <v>21.5</v>
      </c>
      <c r="H3604" s="111">
        <f t="shared" si="159"/>
        <v>21.5</v>
      </c>
      <c r="I3604" s="576"/>
      <c r="J3604" s="576"/>
      <c r="K3604" s="576"/>
      <c r="L3604" s="49"/>
      <c r="M3604" s="49"/>
      <c r="N3604" s="49"/>
      <c r="O3604" s="49"/>
      <c r="P3604" s="49"/>
      <c r="Q3604" s="49"/>
      <c r="R3604" s="49"/>
      <c r="S3604" s="49"/>
      <c r="T3604" s="49"/>
      <c r="U3604" s="49"/>
      <c r="V3604" s="49"/>
      <c r="W3604" s="49"/>
      <c r="X3604" s="49"/>
      <c r="Y3604" s="49"/>
      <c r="Z3604" s="49"/>
    </row>
    <row r="3605" spans="1:26" ht="51" outlineLevel="1">
      <c r="A3605" s="126">
        <f t="shared" si="162"/>
        <v>3465</v>
      </c>
      <c r="B3605" s="176" t="s">
        <v>6841</v>
      </c>
      <c r="C3605" s="294" t="s">
        <v>126</v>
      </c>
      <c r="D3605" s="294">
        <v>588</v>
      </c>
      <c r="E3605" s="294">
        <f t="shared" si="161"/>
        <v>147</v>
      </c>
      <c r="F3605" s="294">
        <f t="shared" si="157"/>
        <v>147</v>
      </c>
      <c r="G3605" s="294">
        <f t="shared" si="158"/>
        <v>147</v>
      </c>
      <c r="H3605" s="111">
        <f t="shared" si="159"/>
        <v>147</v>
      </c>
      <c r="I3605" s="576"/>
      <c r="J3605" s="576"/>
      <c r="K3605" s="576"/>
      <c r="L3605" s="49"/>
      <c r="M3605" s="49"/>
      <c r="N3605" s="49"/>
      <c r="O3605" s="49"/>
      <c r="P3605" s="49"/>
      <c r="Q3605" s="49"/>
      <c r="R3605" s="49"/>
      <c r="S3605" s="49"/>
      <c r="T3605" s="49"/>
      <c r="U3605" s="49"/>
      <c r="V3605" s="49"/>
      <c r="W3605" s="49"/>
      <c r="X3605" s="49"/>
      <c r="Y3605" s="49"/>
      <c r="Z3605" s="49"/>
    </row>
    <row r="3606" spans="1:26" ht="38.25" outlineLevel="1">
      <c r="A3606" s="126">
        <f t="shared" si="162"/>
        <v>3466</v>
      </c>
      <c r="B3606" s="176" t="s">
        <v>6842</v>
      </c>
      <c r="C3606" s="294" t="s">
        <v>20</v>
      </c>
      <c r="D3606" s="294">
        <v>11855</v>
      </c>
      <c r="E3606" s="294">
        <f t="shared" si="161"/>
        <v>2963.75</v>
      </c>
      <c r="F3606" s="294">
        <f t="shared" si="157"/>
        <v>2963.75</v>
      </c>
      <c r="G3606" s="294">
        <f t="shared" si="158"/>
        <v>2963.75</v>
      </c>
      <c r="H3606" s="111">
        <f t="shared" si="159"/>
        <v>2963.75</v>
      </c>
      <c r="I3606" s="576"/>
      <c r="J3606" s="576"/>
      <c r="K3606" s="576"/>
      <c r="L3606" s="49"/>
      <c r="M3606" s="49"/>
      <c r="N3606" s="49"/>
      <c r="O3606" s="49"/>
      <c r="P3606" s="49"/>
      <c r="Q3606" s="49"/>
      <c r="R3606" s="49"/>
      <c r="S3606" s="49"/>
      <c r="T3606" s="49"/>
      <c r="U3606" s="49"/>
      <c r="V3606" s="49"/>
      <c r="W3606" s="49"/>
      <c r="X3606" s="49"/>
      <c r="Y3606" s="49"/>
      <c r="Z3606" s="49"/>
    </row>
    <row r="3607" spans="1:26" ht="38.25" outlineLevel="1">
      <c r="A3607" s="126">
        <f t="shared" si="162"/>
        <v>3467</v>
      </c>
      <c r="B3607" s="176" t="s">
        <v>6843</v>
      </c>
      <c r="C3607" s="294" t="s">
        <v>20</v>
      </c>
      <c r="D3607" s="294">
        <v>900</v>
      </c>
      <c r="E3607" s="294">
        <f t="shared" si="161"/>
        <v>225</v>
      </c>
      <c r="F3607" s="294">
        <f t="shared" si="157"/>
        <v>225</v>
      </c>
      <c r="G3607" s="294">
        <f t="shared" si="158"/>
        <v>225</v>
      </c>
      <c r="H3607" s="111">
        <f t="shared" si="159"/>
        <v>225</v>
      </c>
      <c r="I3607" s="576"/>
      <c r="J3607" s="576"/>
      <c r="K3607" s="576"/>
      <c r="L3607" s="49"/>
      <c r="M3607" s="49"/>
      <c r="N3607" s="49"/>
      <c r="O3607" s="49"/>
      <c r="P3607" s="49"/>
      <c r="Q3607" s="49"/>
      <c r="R3607" s="49"/>
      <c r="S3607" s="49"/>
      <c r="T3607" s="49"/>
      <c r="U3607" s="49"/>
      <c r="V3607" s="49"/>
      <c r="W3607" s="49"/>
      <c r="X3607" s="49"/>
      <c r="Y3607" s="49"/>
      <c r="Z3607" s="49"/>
    </row>
    <row r="3608" spans="1:26" ht="38.25" outlineLevel="1">
      <c r="A3608" s="126">
        <f t="shared" si="162"/>
        <v>3468</v>
      </c>
      <c r="B3608" s="176" t="s">
        <v>6844</v>
      </c>
      <c r="C3608" s="294" t="s">
        <v>20</v>
      </c>
      <c r="D3608" s="294">
        <v>360</v>
      </c>
      <c r="E3608" s="294">
        <f t="shared" si="161"/>
        <v>90</v>
      </c>
      <c r="F3608" s="294">
        <f t="shared" si="157"/>
        <v>90</v>
      </c>
      <c r="G3608" s="294">
        <f t="shared" si="158"/>
        <v>90</v>
      </c>
      <c r="H3608" s="111">
        <f t="shared" si="159"/>
        <v>90</v>
      </c>
      <c r="I3608" s="576"/>
      <c r="J3608" s="576"/>
      <c r="K3608" s="576"/>
      <c r="L3608" s="49"/>
      <c r="M3608" s="49"/>
      <c r="N3608" s="49"/>
      <c r="O3608" s="49"/>
      <c r="P3608" s="49"/>
      <c r="Q3608" s="49"/>
      <c r="R3608" s="49"/>
      <c r="S3608" s="49"/>
      <c r="T3608" s="49"/>
      <c r="U3608" s="49"/>
      <c r="V3608" s="49"/>
      <c r="W3608" s="49"/>
      <c r="X3608" s="49"/>
      <c r="Y3608" s="49"/>
      <c r="Z3608" s="49"/>
    </row>
    <row r="3609" spans="1:26" ht="38.25" outlineLevel="1">
      <c r="A3609" s="126">
        <f t="shared" si="162"/>
        <v>3469</v>
      </c>
      <c r="B3609" s="176" t="s">
        <v>6845</v>
      </c>
      <c r="C3609" s="294" t="s">
        <v>20</v>
      </c>
      <c r="D3609" s="294">
        <v>480</v>
      </c>
      <c r="E3609" s="294">
        <f t="shared" si="161"/>
        <v>120</v>
      </c>
      <c r="F3609" s="294">
        <f t="shared" si="157"/>
        <v>120</v>
      </c>
      <c r="G3609" s="294">
        <f t="shared" si="158"/>
        <v>120</v>
      </c>
      <c r="H3609" s="111">
        <f t="shared" si="159"/>
        <v>120</v>
      </c>
      <c r="I3609" s="576"/>
      <c r="J3609" s="576"/>
      <c r="K3609" s="576"/>
      <c r="L3609" s="49"/>
      <c r="M3609" s="49"/>
      <c r="N3609" s="49"/>
      <c r="O3609" s="49"/>
      <c r="P3609" s="49"/>
      <c r="Q3609" s="49"/>
      <c r="R3609" s="49"/>
      <c r="S3609" s="49"/>
      <c r="T3609" s="49"/>
      <c r="U3609" s="49"/>
      <c r="V3609" s="49"/>
      <c r="W3609" s="49"/>
      <c r="X3609" s="49"/>
      <c r="Y3609" s="49"/>
      <c r="Z3609" s="49"/>
    </row>
    <row r="3610" spans="1:26" ht="38.25" outlineLevel="1">
      <c r="A3610" s="126">
        <f t="shared" si="162"/>
        <v>3470</v>
      </c>
      <c r="B3610" s="176" t="s">
        <v>6846</v>
      </c>
      <c r="C3610" s="294" t="s">
        <v>126</v>
      </c>
      <c r="D3610" s="294">
        <v>586</v>
      </c>
      <c r="E3610" s="294">
        <f t="shared" si="161"/>
        <v>146.5</v>
      </c>
      <c r="F3610" s="294">
        <f t="shared" si="157"/>
        <v>146.5</v>
      </c>
      <c r="G3610" s="294">
        <f t="shared" si="158"/>
        <v>146.5</v>
      </c>
      <c r="H3610" s="111">
        <f t="shared" si="159"/>
        <v>146.5</v>
      </c>
      <c r="I3610" s="576"/>
      <c r="J3610" s="576"/>
      <c r="K3610" s="576"/>
      <c r="L3610" s="49"/>
      <c r="M3610" s="49"/>
      <c r="N3610" s="49"/>
      <c r="O3610" s="49"/>
      <c r="P3610" s="49"/>
      <c r="Q3610" s="49"/>
      <c r="R3610" s="49"/>
      <c r="S3610" s="49"/>
      <c r="T3610" s="49"/>
      <c r="U3610" s="49"/>
      <c r="V3610" s="49"/>
      <c r="W3610" s="49"/>
      <c r="X3610" s="49"/>
      <c r="Y3610" s="49"/>
      <c r="Z3610" s="49"/>
    </row>
    <row r="3611" spans="1:26" ht="51" outlineLevel="1">
      <c r="A3611" s="126">
        <f t="shared" si="162"/>
        <v>3471</v>
      </c>
      <c r="B3611" s="176" t="s">
        <v>6847</v>
      </c>
      <c r="C3611" s="294" t="s">
        <v>20</v>
      </c>
      <c r="D3611" s="294">
        <v>556</v>
      </c>
      <c r="E3611" s="294">
        <f t="shared" si="161"/>
        <v>139</v>
      </c>
      <c r="F3611" s="294">
        <f t="shared" si="157"/>
        <v>139</v>
      </c>
      <c r="G3611" s="294">
        <f t="shared" si="158"/>
        <v>139</v>
      </c>
      <c r="H3611" s="111">
        <f t="shared" si="159"/>
        <v>139</v>
      </c>
      <c r="I3611" s="576"/>
      <c r="J3611" s="576"/>
      <c r="K3611" s="576"/>
      <c r="L3611" s="49"/>
      <c r="M3611" s="49"/>
      <c r="N3611" s="49"/>
      <c r="O3611" s="49"/>
      <c r="P3611" s="49"/>
      <c r="Q3611" s="49"/>
      <c r="R3611" s="49"/>
      <c r="S3611" s="49"/>
      <c r="T3611" s="49"/>
      <c r="U3611" s="49"/>
      <c r="V3611" s="49"/>
      <c r="W3611" s="49"/>
      <c r="X3611" s="49"/>
      <c r="Y3611" s="49"/>
      <c r="Z3611" s="49"/>
    </row>
    <row r="3612" spans="1:26" ht="38.25" outlineLevel="1">
      <c r="A3612" s="126">
        <f t="shared" si="162"/>
        <v>3472</v>
      </c>
      <c r="B3612" s="121" t="s">
        <v>6848</v>
      </c>
      <c r="C3612" s="294" t="s">
        <v>20</v>
      </c>
      <c r="D3612" s="294">
        <v>5400</v>
      </c>
      <c r="E3612" s="294">
        <f t="shared" si="161"/>
        <v>1350</v>
      </c>
      <c r="F3612" s="294">
        <f t="shared" si="157"/>
        <v>1350</v>
      </c>
      <c r="G3612" s="294">
        <f t="shared" si="158"/>
        <v>1350</v>
      </c>
      <c r="H3612" s="111">
        <f t="shared" si="159"/>
        <v>1350</v>
      </c>
      <c r="I3612" s="576"/>
      <c r="J3612" s="576"/>
      <c r="K3612" s="576"/>
      <c r="L3612" s="49"/>
      <c r="M3612" s="49"/>
      <c r="N3612" s="49"/>
      <c r="O3612" s="49"/>
      <c r="P3612" s="49"/>
      <c r="Q3612" s="49"/>
      <c r="R3612" s="49"/>
      <c r="S3612" s="49"/>
      <c r="T3612" s="49"/>
      <c r="U3612" s="49"/>
      <c r="V3612" s="49"/>
      <c r="W3612" s="49"/>
      <c r="X3612" s="49"/>
      <c r="Y3612" s="49"/>
      <c r="Z3612" s="49"/>
    </row>
    <row r="3613" spans="1:26" ht="51" outlineLevel="1">
      <c r="A3613" s="126">
        <f t="shared" si="162"/>
        <v>3473</v>
      </c>
      <c r="B3613" s="176" t="s">
        <v>6849</v>
      </c>
      <c r="C3613" s="294" t="s">
        <v>20</v>
      </c>
      <c r="D3613" s="294">
        <v>2736</v>
      </c>
      <c r="E3613" s="294">
        <f t="shared" si="161"/>
        <v>684</v>
      </c>
      <c r="F3613" s="294">
        <f t="shared" si="157"/>
        <v>684</v>
      </c>
      <c r="G3613" s="294">
        <f t="shared" si="158"/>
        <v>684</v>
      </c>
      <c r="H3613" s="111">
        <f t="shared" si="159"/>
        <v>684</v>
      </c>
      <c r="I3613" s="576"/>
      <c r="J3613" s="576"/>
      <c r="K3613" s="576"/>
      <c r="L3613" s="49"/>
      <c r="M3613" s="49"/>
      <c r="N3613" s="49"/>
      <c r="O3613" s="49"/>
      <c r="P3613" s="49"/>
      <c r="Q3613" s="49"/>
      <c r="R3613" s="49"/>
      <c r="S3613" s="49"/>
      <c r="T3613" s="49"/>
      <c r="U3613" s="49"/>
      <c r="V3613" s="49"/>
      <c r="W3613" s="49"/>
      <c r="X3613" s="49"/>
      <c r="Y3613" s="49"/>
      <c r="Z3613" s="49"/>
    </row>
    <row r="3614" spans="1:26" ht="38.25" outlineLevel="1">
      <c r="A3614" s="126">
        <f t="shared" si="162"/>
        <v>3474</v>
      </c>
      <c r="B3614" s="176" t="s">
        <v>6850</v>
      </c>
      <c r="C3614" s="294" t="s">
        <v>20</v>
      </c>
      <c r="D3614" s="294">
        <v>960</v>
      </c>
      <c r="E3614" s="294">
        <f t="shared" si="161"/>
        <v>240</v>
      </c>
      <c r="F3614" s="294">
        <f t="shared" si="157"/>
        <v>240</v>
      </c>
      <c r="G3614" s="294">
        <f t="shared" si="158"/>
        <v>240</v>
      </c>
      <c r="H3614" s="111">
        <f t="shared" si="159"/>
        <v>240</v>
      </c>
      <c r="I3614" s="576"/>
      <c r="J3614" s="576"/>
      <c r="K3614" s="576"/>
      <c r="L3614" s="49"/>
      <c r="M3614" s="49"/>
      <c r="N3614" s="49"/>
      <c r="O3614" s="49"/>
      <c r="P3614" s="49"/>
      <c r="Q3614" s="49"/>
      <c r="R3614" s="49"/>
      <c r="S3614" s="49"/>
      <c r="T3614" s="49"/>
      <c r="U3614" s="49"/>
      <c r="V3614" s="49"/>
      <c r="W3614" s="49"/>
      <c r="X3614" s="49"/>
      <c r="Y3614" s="49"/>
      <c r="Z3614" s="49"/>
    </row>
    <row r="3615" spans="1:26" ht="38.25" outlineLevel="1">
      <c r="A3615" s="126">
        <f t="shared" si="162"/>
        <v>3475</v>
      </c>
      <c r="B3615" s="176" t="s">
        <v>6851</v>
      </c>
      <c r="C3615" s="294" t="s">
        <v>20</v>
      </c>
      <c r="D3615" s="294">
        <v>22674</v>
      </c>
      <c r="E3615" s="294">
        <f t="shared" si="161"/>
        <v>5668.5</v>
      </c>
      <c r="F3615" s="294">
        <f t="shared" si="157"/>
        <v>5668.5</v>
      </c>
      <c r="G3615" s="294">
        <f t="shared" si="158"/>
        <v>5668.5</v>
      </c>
      <c r="H3615" s="111">
        <f t="shared" si="159"/>
        <v>5668.5</v>
      </c>
      <c r="I3615" s="576" t="s">
        <v>4346</v>
      </c>
      <c r="J3615" s="576" t="s">
        <v>21</v>
      </c>
      <c r="K3615" s="576" t="s">
        <v>22</v>
      </c>
      <c r="L3615" s="49"/>
      <c r="M3615" s="49"/>
      <c r="N3615" s="49"/>
      <c r="O3615" s="49"/>
      <c r="P3615" s="49"/>
      <c r="Q3615" s="49"/>
      <c r="R3615" s="49"/>
      <c r="S3615" s="49"/>
      <c r="T3615" s="49"/>
      <c r="U3615" s="49"/>
      <c r="V3615" s="49"/>
      <c r="W3615" s="49"/>
      <c r="X3615" s="49"/>
      <c r="Y3615" s="49"/>
      <c r="Z3615" s="49"/>
    </row>
    <row r="3616" spans="1:26" ht="38.25" outlineLevel="1">
      <c r="A3616" s="126">
        <f t="shared" si="162"/>
        <v>3476</v>
      </c>
      <c r="B3616" s="176" t="s">
        <v>6852</v>
      </c>
      <c r="C3616" s="294" t="s">
        <v>20</v>
      </c>
      <c r="D3616" s="294">
        <v>3604</v>
      </c>
      <c r="E3616" s="294">
        <f t="shared" si="161"/>
        <v>901</v>
      </c>
      <c r="F3616" s="294">
        <f t="shared" si="157"/>
        <v>901</v>
      </c>
      <c r="G3616" s="294">
        <f t="shared" si="158"/>
        <v>901</v>
      </c>
      <c r="H3616" s="111">
        <f t="shared" si="159"/>
        <v>901</v>
      </c>
      <c r="I3616" s="576"/>
      <c r="J3616" s="576"/>
      <c r="K3616" s="576"/>
      <c r="L3616" s="49"/>
      <c r="M3616" s="49"/>
      <c r="N3616" s="49"/>
      <c r="O3616" s="49"/>
      <c r="P3616" s="49"/>
      <c r="Q3616" s="49"/>
      <c r="R3616" s="49"/>
      <c r="S3616" s="49"/>
      <c r="T3616" s="49"/>
      <c r="U3616" s="49"/>
      <c r="V3616" s="49"/>
      <c r="W3616" s="49"/>
      <c r="X3616" s="49"/>
      <c r="Y3616" s="49"/>
      <c r="Z3616" s="49"/>
    </row>
    <row r="3617" spans="1:26" ht="25.5" outlineLevel="1">
      <c r="A3617" s="126">
        <f t="shared" si="162"/>
        <v>3477</v>
      </c>
      <c r="B3617" s="176" t="s">
        <v>6853</v>
      </c>
      <c r="C3617" s="294" t="s">
        <v>20</v>
      </c>
      <c r="D3617" s="294">
        <v>10200</v>
      </c>
      <c r="E3617" s="294">
        <f t="shared" si="161"/>
        <v>2550</v>
      </c>
      <c r="F3617" s="294">
        <f t="shared" si="157"/>
        <v>2550</v>
      </c>
      <c r="G3617" s="294">
        <f t="shared" si="158"/>
        <v>2550</v>
      </c>
      <c r="H3617" s="111">
        <f t="shared" si="159"/>
        <v>2550</v>
      </c>
      <c r="I3617" s="576"/>
      <c r="J3617" s="576"/>
      <c r="K3617" s="576"/>
      <c r="L3617" s="49"/>
      <c r="M3617" s="49"/>
      <c r="N3617" s="49"/>
      <c r="O3617" s="49"/>
      <c r="P3617" s="49"/>
      <c r="Q3617" s="49"/>
      <c r="R3617" s="49"/>
      <c r="S3617" s="49"/>
      <c r="T3617" s="49"/>
      <c r="U3617" s="49"/>
      <c r="V3617" s="49"/>
      <c r="W3617" s="49"/>
      <c r="X3617" s="49"/>
      <c r="Y3617" s="49"/>
      <c r="Z3617" s="49"/>
    </row>
    <row r="3618" spans="1:26" ht="51" outlineLevel="1">
      <c r="A3618" s="126">
        <f t="shared" si="162"/>
        <v>3478</v>
      </c>
      <c r="B3618" s="176" t="s">
        <v>6854</v>
      </c>
      <c r="C3618" s="294" t="s">
        <v>20</v>
      </c>
      <c r="D3618" s="294">
        <v>3220</v>
      </c>
      <c r="E3618" s="294">
        <f t="shared" si="161"/>
        <v>805</v>
      </c>
      <c r="F3618" s="294">
        <f t="shared" si="157"/>
        <v>805</v>
      </c>
      <c r="G3618" s="294">
        <f t="shared" si="158"/>
        <v>805</v>
      </c>
      <c r="H3618" s="111">
        <f t="shared" si="159"/>
        <v>805</v>
      </c>
      <c r="I3618" s="576"/>
      <c r="J3618" s="576"/>
      <c r="K3618" s="576"/>
      <c r="L3618" s="49"/>
      <c r="M3618" s="49"/>
      <c r="N3618" s="49"/>
      <c r="O3618" s="49"/>
      <c r="P3618" s="49"/>
      <c r="Q3618" s="49"/>
      <c r="R3618" s="49"/>
      <c r="S3618" s="49"/>
      <c r="T3618" s="49"/>
      <c r="U3618" s="49"/>
      <c r="V3618" s="49"/>
      <c r="W3618" s="49"/>
      <c r="X3618" s="49"/>
      <c r="Y3618" s="49"/>
      <c r="Z3618" s="49"/>
    </row>
    <row r="3619" spans="1:26" ht="38.25" outlineLevel="1">
      <c r="A3619" s="126">
        <f t="shared" si="162"/>
        <v>3479</v>
      </c>
      <c r="B3619" s="176" t="s">
        <v>6855</v>
      </c>
      <c r="C3619" s="294" t="s">
        <v>20</v>
      </c>
      <c r="D3619" s="294">
        <v>650</v>
      </c>
      <c r="E3619" s="294">
        <f t="shared" si="161"/>
        <v>162.5</v>
      </c>
      <c r="F3619" s="294">
        <f t="shared" si="157"/>
        <v>162.5</v>
      </c>
      <c r="G3619" s="294">
        <f t="shared" si="158"/>
        <v>162.5</v>
      </c>
      <c r="H3619" s="111">
        <f t="shared" si="159"/>
        <v>162.5</v>
      </c>
      <c r="I3619" s="576"/>
      <c r="J3619" s="576"/>
      <c r="K3619" s="576"/>
      <c r="L3619" s="49"/>
      <c r="M3619" s="49"/>
      <c r="N3619" s="49"/>
      <c r="O3619" s="49"/>
      <c r="P3619" s="49"/>
      <c r="Q3619" s="49"/>
      <c r="R3619" s="49"/>
      <c r="S3619" s="49"/>
      <c r="T3619" s="49"/>
      <c r="U3619" s="49"/>
      <c r="V3619" s="49"/>
      <c r="W3619" s="49"/>
      <c r="X3619" s="49"/>
      <c r="Y3619" s="49"/>
      <c r="Z3619" s="49"/>
    </row>
    <row r="3620" spans="1:26" ht="38.25" outlineLevel="1">
      <c r="A3620" s="126">
        <f t="shared" si="162"/>
        <v>3480</v>
      </c>
      <c r="B3620" s="176" t="s">
        <v>6856</v>
      </c>
      <c r="C3620" s="294" t="s">
        <v>20</v>
      </c>
      <c r="D3620" s="294">
        <v>1224</v>
      </c>
      <c r="E3620" s="294">
        <f t="shared" si="161"/>
        <v>306</v>
      </c>
      <c r="F3620" s="294">
        <f t="shared" si="157"/>
        <v>306</v>
      </c>
      <c r="G3620" s="294">
        <f t="shared" si="158"/>
        <v>306</v>
      </c>
      <c r="H3620" s="111">
        <f t="shared" si="159"/>
        <v>306</v>
      </c>
      <c r="I3620" s="576"/>
      <c r="J3620" s="576"/>
      <c r="K3620" s="576"/>
      <c r="L3620" s="49"/>
      <c r="M3620" s="49"/>
      <c r="N3620" s="49"/>
      <c r="O3620" s="49"/>
      <c r="P3620" s="49"/>
      <c r="Q3620" s="49"/>
      <c r="R3620" s="49"/>
      <c r="S3620" s="49"/>
      <c r="T3620" s="49"/>
      <c r="U3620" s="49"/>
      <c r="V3620" s="49"/>
      <c r="W3620" s="49"/>
      <c r="X3620" s="49"/>
      <c r="Y3620" s="49"/>
      <c r="Z3620" s="49"/>
    </row>
    <row r="3621" spans="1:26" ht="38.25" outlineLevel="1">
      <c r="A3621" s="126">
        <f t="shared" si="162"/>
        <v>3481</v>
      </c>
      <c r="B3621" s="176" t="s">
        <v>6857</v>
      </c>
      <c r="C3621" s="294" t="s">
        <v>61</v>
      </c>
      <c r="D3621" s="294">
        <v>744</v>
      </c>
      <c r="E3621" s="294">
        <f t="shared" si="161"/>
        <v>186</v>
      </c>
      <c r="F3621" s="294">
        <f t="shared" si="157"/>
        <v>186</v>
      </c>
      <c r="G3621" s="294">
        <f t="shared" si="158"/>
        <v>186</v>
      </c>
      <c r="H3621" s="111">
        <f t="shared" si="159"/>
        <v>186</v>
      </c>
      <c r="I3621" s="576"/>
      <c r="J3621" s="576"/>
      <c r="K3621" s="576"/>
      <c r="L3621" s="49"/>
      <c r="M3621" s="49"/>
      <c r="N3621" s="49"/>
      <c r="O3621" s="49"/>
      <c r="P3621" s="49"/>
      <c r="Q3621" s="49"/>
      <c r="R3621" s="49"/>
      <c r="S3621" s="49"/>
      <c r="T3621" s="49"/>
      <c r="U3621" s="49"/>
      <c r="V3621" s="49"/>
      <c r="W3621" s="49"/>
      <c r="X3621" s="49"/>
      <c r="Y3621" s="49"/>
      <c r="Z3621" s="49"/>
    </row>
    <row r="3622" spans="1:26" ht="38.25" outlineLevel="1">
      <c r="A3622" s="126">
        <f t="shared" si="162"/>
        <v>3482</v>
      </c>
      <c r="B3622" s="121" t="s">
        <v>6858</v>
      </c>
      <c r="C3622" s="294" t="s">
        <v>126</v>
      </c>
      <c r="D3622" s="294">
        <v>19440</v>
      </c>
      <c r="E3622" s="294">
        <f t="shared" si="161"/>
        <v>4860</v>
      </c>
      <c r="F3622" s="294">
        <f t="shared" si="157"/>
        <v>4860</v>
      </c>
      <c r="G3622" s="294">
        <f t="shared" si="158"/>
        <v>4860</v>
      </c>
      <c r="H3622" s="111">
        <f t="shared" si="159"/>
        <v>4860</v>
      </c>
      <c r="I3622" s="576"/>
      <c r="J3622" s="576"/>
      <c r="K3622" s="576"/>
      <c r="L3622" s="49"/>
      <c r="M3622" s="49"/>
      <c r="N3622" s="49"/>
      <c r="O3622" s="49"/>
      <c r="P3622" s="49"/>
      <c r="Q3622" s="49"/>
      <c r="R3622" s="49"/>
      <c r="S3622" s="49"/>
      <c r="T3622" s="49"/>
      <c r="U3622" s="49"/>
      <c r="V3622" s="49"/>
      <c r="W3622" s="49"/>
      <c r="X3622" s="49"/>
      <c r="Y3622" s="49"/>
      <c r="Z3622" s="49"/>
    </row>
    <row r="3623" spans="1:26" ht="38.25" outlineLevel="1">
      <c r="A3623" s="126">
        <f t="shared" si="162"/>
        <v>3483</v>
      </c>
      <c r="B3623" s="176" t="s">
        <v>6859</v>
      </c>
      <c r="C3623" s="294" t="s">
        <v>61</v>
      </c>
      <c r="D3623" s="294">
        <v>2904</v>
      </c>
      <c r="E3623" s="294">
        <f t="shared" si="161"/>
        <v>726</v>
      </c>
      <c r="F3623" s="294">
        <f t="shared" si="157"/>
        <v>726</v>
      </c>
      <c r="G3623" s="294">
        <f t="shared" si="158"/>
        <v>726</v>
      </c>
      <c r="H3623" s="111">
        <f t="shared" si="159"/>
        <v>726</v>
      </c>
      <c r="I3623" s="576"/>
      <c r="J3623" s="576"/>
      <c r="K3623" s="576"/>
      <c r="L3623" s="49"/>
      <c r="M3623" s="49"/>
      <c r="N3623" s="49"/>
      <c r="O3623" s="49"/>
      <c r="P3623" s="49"/>
      <c r="Q3623" s="49"/>
      <c r="R3623" s="49"/>
      <c r="S3623" s="49"/>
      <c r="T3623" s="49"/>
      <c r="U3623" s="49"/>
      <c r="V3623" s="49"/>
      <c r="W3623" s="49"/>
      <c r="X3623" s="49"/>
      <c r="Y3623" s="49"/>
      <c r="Z3623" s="49"/>
    </row>
    <row r="3624" spans="1:26" ht="25.5" outlineLevel="1">
      <c r="A3624" s="126">
        <f t="shared" si="162"/>
        <v>3484</v>
      </c>
      <c r="B3624" s="176" t="s">
        <v>6860</v>
      </c>
      <c r="C3624" s="294" t="s">
        <v>126</v>
      </c>
      <c r="D3624" s="294">
        <v>6376</v>
      </c>
      <c r="E3624" s="294">
        <f t="shared" si="161"/>
        <v>1594</v>
      </c>
      <c r="F3624" s="294">
        <f t="shared" si="157"/>
        <v>1594</v>
      </c>
      <c r="G3624" s="294">
        <f t="shared" si="158"/>
        <v>1594</v>
      </c>
      <c r="H3624" s="111">
        <f t="shared" si="159"/>
        <v>1594</v>
      </c>
      <c r="I3624" s="576"/>
      <c r="J3624" s="576"/>
      <c r="K3624" s="576"/>
      <c r="L3624" s="49"/>
      <c r="M3624" s="49"/>
      <c r="N3624" s="49"/>
      <c r="O3624" s="49"/>
      <c r="P3624" s="49"/>
      <c r="Q3624" s="49"/>
      <c r="R3624" s="49"/>
      <c r="S3624" s="49"/>
      <c r="T3624" s="49"/>
      <c r="U3624" s="49"/>
      <c r="V3624" s="49"/>
      <c r="W3624" s="49"/>
      <c r="X3624" s="49"/>
      <c r="Y3624" s="49"/>
      <c r="Z3624" s="49"/>
    </row>
    <row r="3625" spans="1:26" ht="51" outlineLevel="1">
      <c r="A3625" s="126">
        <f t="shared" si="162"/>
        <v>3485</v>
      </c>
      <c r="B3625" s="121" t="s">
        <v>6861</v>
      </c>
      <c r="C3625" s="294" t="s">
        <v>20</v>
      </c>
      <c r="D3625" s="294">
        <v>2522</v>
      </c>
      <c r="E3625" s="294">
        <f t="shared" si="161"/>
        <v>630.5</v>
      </c>
      <c r="F3625" s="294">
        <f t="shared" si="157"/>
        <v>630.5</v>
      </c>
      <c r="G3625" s="294">
        <f t="shared" si="158"/>
        <v>630.5</v>
      </c>
      <c r="H3625" s="111">
        <f t="shared" si="159"/>
        <v>630.5</v>
      </c>
      <c r="I3625" s="576"/>
      <c r="J3625" s="576"/>
      <c r="K3625" s="576"/>
      <c r="L3625" s="49"/>
      <c r="M3625" s="49"/>
      <c r="N3625" s="49"/>
      <c r="O3625" s="49"/>
      <c r="P3625" s="49"/>
      <c r="Q3625" s="49"/>
      <c r="R3625" s="49"/>
      <c r="S3625" s="49"/>
      <c r="T3625" s="49"/>
      <c r="U3625" s="49"/>
      <c r="V3625" s="49"/>
      <c r="W3625" s="49"/>
      <c r="X3625" s="49"/>
      <c r="Y3625" s="49"/>
      <c r="Z3625" s="49"/>
    </row>
    <row r="3626" spans="1:26" ht="38.25" outlineLevel="1">
      <c r="A3626" s="126">
        <f t="shared" si="162"/>
        <v>3486</v>
      </c>
      <c r="B3626" s="176" t="s">
        <v>6862</v>
      </c>
      <c r="C3626" s="294" t="s">
        <v>126</v>
      </c>
      <c r="D3626" s="294">
        <v>1268</v>
      </c>
      <c r="E3626" s="294">
        <f t="shared" si="161"/>
        <v>317</v>
      </c>
      <c r="F3626" s="294">
        <f t="shared" si="157"/>
        <v>317</v>
      </c>
      <c r="G3626" s="294">
        <f t="shared" si="158"/>
        <v>317</v>
      </c>
      <c r="H3626" s="111">
        <f t="shared" si="159"/>
        <v>317</v>
      </c>
      <c r="I3626" s="576"/>
      <c r="J3626" s="576"/>
      <c r="K3626" s="576"/>
      <c r="L3626" s="49"/>
      <c r="M3626" s="49"/>
      <c r="N3626" s="49"/>
      <c r="O3626" s="49"/>
      <c r="P3626" s="49"/>
      <c r="Q3626" s="49"/>
      <c r="R3626" s="49"/>
      <c r="S3626" s="49"/>
      <c r="T3626" s="49"/>
      <c r="U3626" s="49"/>
      <c r="V3626" s="49"/>
      <c r="W3626" s="49"/>
      <c r="X3626" s="49"/>
      <c r="Y3626" s="49"/>
      <c r="Z3626" s="49"/>
    </row>
    <row r="3627" spans="1:26" ht="25.5" outlineLevel="1">
      <c r="A3627" s="126">
        <f t="shared" si="162"/>
        <v>3487</v>
      </c>
      <c r="B3627" s="176" t="s">
        <v>6863</v>
      </c>
      <c r="C3627" s="294" t="s">
        <v>126</v>
      </c>
      <c r="D3627" s="294">
        <v>37400</v>
      </c>
      <c r="E3627" s="294">
        <f t="shared" si="161"/>
        <v>9350</v>
      </c>
      <c r="F3627" s="294">
        <f t="shared" si="157"/>
        <v>9350</v>
      </c>
      <c r="G3627" s="294">
        <f t="shared" si="158"/>
        <v>9350</v>
      </c>
      <c r="H3627" s="111">
        <f t="shared" si="159"/>
        <v>9350</v>
      </c>
      <c r="I3627" s="576"/>
      <c r="J3627" s="576"/>
      <c r="K3627" s="576"/>
      <c r="L3627" s="49"/>
      <c r="M3627" s="49"/>
      <c r="N3627" s="49"/>
      <c r="O3627" s="49"/>
      <c r="P3627" s="49"/>
      <c r="Q3627" s="49"/>
      <c r="R3627" s="49"/>
      <c r="S3627" s="49"/>
      <c r="T3627" s="49"/>
      <c r="U3627" s="49"/>
      <c r="V3627" s="49"/>
      <c r="W3627" s="49"/>
      <c r="X3627" s="49"/>
      <c r="Y3627" s="49"/>
      <c r="Z3627" s="49"/>
    </row>
    <row r="3628" spans="1:26" ht="38.25" outlineLevel="1">
      <c r="A3628" s="126">
        <f t="shared" si="162"/>
        <v>3488</v>
      </c>
      <c r="B3628" s="176" t="s">
        <v>6864</v>
      </c>
      <c r="C3628" s="294" t="s">
        <v>126</v>
      </c>
      <c r="D3628" s="294">
        <v>46038</v>
      </c>
      <c r="E3628" s="294">
        <f t="shared" si="161"/>
        <v>11509.5</v>
      </c>
      <c r="F3628" s="294">
        <f t="shared" si="157"/>
        <v>11509.5</v>
      </c>
      <c r="G3628" s="294">
        <f t="shared" si="158"/>
        <v>11509.5</v>
      </c>
      <c r="H3628" s="111">
        <f t="shared" si="159"/>
        <v>11509.5</v>
      </c>
      <c r="I3628" s="576"/>
      <c r="J3628" s="576"/>
      <c r="K3628" s="576"/>
      <c r="L3628" s="49"/>
      <c r="M3628" s="49"/>
      <c r="N3628" s="49"/>
      <c r="O3628" s="49"/>
      <c r="P3628" s="49"/>
      <c r="Q3628" s="49"/>
      <c r="R3628" s="49"/>
      <c r="S3628" s="49"/>
      <c r="T3628" s="49"/>
      <c r="U3628" s="49"/>
      <c r="V3628" s="49"/>
      <c r="W3628" s="49"/>
      <c r="X3628" s="49"/>
      <c r="Y3628" s="49"/>
      <c r="Z3628" s="49"/>
    </row>
    <row r="3629" spans="1:26" ht="38.25" outlineLevel="1">
      <c r="A3629" s="126">
        <f t="shared" si="162"/>
        <v>3489</v>
      </c>
      <c r="B3629" s="176" t="s">
        <v>6865</v>
      </c>
      <c r="C3629" s="294" t="s">
        <v>20</v>
      </c>
      <c r="D3629" s="294">
        <v>4368</v>
      </c>
      <c r="E3629" s="294">
        <f t="shared" si="161"/>
        <v>1092</v>
      </c>
      <c r="F3629" s="294">
        <f t="shared" si="157"/>
        <v>1092</v>
      </c>
      <c r="G3629" s="294">
        <f t="shared" si="158"/>
        <v>1092</v>
      </c>
      <c r="H3629" s="111">
        <f t="shared" si="159"/>
        <v>1092</v>
      </c>
      <c r="I3629" s="576"/>
      <c r="J3629" s="576"/>
      <c r="K3629" s="576"/>
      <c r="L3629" s="49"/>
      <c r="M3629" s="49"/>
      <c r="N3629" s="49"/>
      <c r="O3629" s="49"/>
      <c r="P3629" s="49"/>
      <c r="Q3629" s="49"/>
      <c r="R3629" s="49"/>
      <c r="S3629" s="49"/>
      <c r="T3629" s="49"/>
      <c r="U3629" s="49"/>
      <c r="V3629" s="49"/>
      <c r="W3629" s="49"/>
      <c r="X3629" s="49"/>
      <c r="Y3629" s="49"/>
      <c r="Z3629" s="49"/>
    </row>
    <row r="3630" spans="1:26" ht="38.25" outlineLevel="1">
      <c r="A3630" s="126">
        <f t="shared" si="162"/>
        <v>3490</v>
      </c>
      <c r="B3630" s="176" t="s">
        <v>6866</v>
      </c>
      <c r="C3630" s="294" t="s">
        <v>126</v>
      </c>
      <c r="D3630" s="294">
        <v>2424</v>
      </c>
      <c r="E3630" s="294">
        <f t="shared" si="161"/>
        <v>606</v>
      </c>
      <c r="F3630" s="294">
        <f t="shared" si="157"/>
        <v>606</v>
      </c>
      <c r="G3630" s="294">
        <f t="shared" si="158"/>
        <v>606</v>
      </c>
      <c r="H3630" s="111">
        <f t="shared" si="159"/>
        <v>606</v>
      </c>
      <c r="I3630" s="576"/>
      <c r="J3630" s="576"/>
      <c r="K3630" s="576"/>
      <c r="L3630" s="49"/>
      <c r="M3630" s="49"/>
      <c r="N3630" s="49"/>
      <c r="O3630" s="49"/>
      <c r="P3630" s="49"/>
      <c r="Q3630" s="49"/>
      <c r="R3630" s="49"/>
      <c r="S3630" s="49"/>
      <c r="T3630" s="49"/>
      <c r="U3630" s="49"/>
      <c r="V3630" s="49"/>
      <c r="W3630" s="49"/>
      <c r="X3630" s="49"/>
      <c r="Y3630" s="49"/>
      <c r="Z3630" s="49"/>
    </row>
    <row r="3631" spans="1:26" ht="63.75" outlineLevel="1">
      <c r="A3631" s="126">
        <f t="shared" si="162"/>
        <v>3491</v>
      </c>
      <c r="B3631" s="121" t="s">
        <v>6867</v>
      </c>
      <c r="C3631" s="294" t="s">
        <v>20</v>
      </c>
      <c r="D3631" s="294">
        <v>17388</v>
      </c>
      <c r="E3631" s="294">
        <f t="shared" si="161"/>
        <v>4347</v>
      </c>
      <c r="F3631" s="294">
        <f t="shared" si="157"/>
        <v>4347</v>
      </c>
      <c r="G3631" s="294">
        <f t="shared" si="158"/>
        <v>4347</v>
      </c>
      <c r="H3631" s="111">
        <f t="shared" si="159"/>
        <v>4347</v>
      </c>
      <c r="I3631" s="576"/>
      <c r="J3631" s="576"/>
      <c r="K3631" s="576"/>
      <c r="L3631" s="49"/>
      <c r="M3631" s="49"/>
      <c r="N3631" s="49"/>
      <c r="O3631" s="49"/>
      <c r="P3631" s="49"/>
      <c r="Q3631" s="49"/>
      <c r="R3631" s="49"/>
      <c r="S3631" s="49"/>
      <c r="T3631" s="49"/>
      <c r="U3631" s="49"/>
      <c r="V3631" s="49"/>
      <c r="W3631" s="49"/>
      <c r="X3631" s="49"/>
      <c r="Y3631" s="49"/>
      <c r="Z3631" s="49"/>
    </row>
    <row r="3632" spans="1:26" ht="38.25" outlineLevel="1">
      <c r="A3632" s="126">
        <f t="shared" si="162"/>
        <v>3492</v>
      </c>
      <c r="B3632" s="176" t="s">
        <v>6868</v>
      </c>
      <c r="C3632" s="294" t="s">
        <v>20</v>
      </c>
      <c r="D3632" s="294">
        <v>3732</v>
      </c>
      <c r="E3632" s="294">
        <f t="shared" si="161"/>
        <v>933</v>
      </c>
      <c r="F3632" s="294">
        <f t="shared" si="157"/>
        <v>933</v>
      </c>
      <c r="G3632" s="294">
        <f t="shared" si="158"/>
        <v>933</v>
      </c>
      <c r="H3632" s="111">
        <f t="shared" si="159"/>
        <v>933</v>
      </c>
      <c r="I3632" s="576" t="s">
        <v>4346</v>
      </c>
      <c r="J3632" s="576" t="s">
        <v>21</v>
      </c>
      <c r="K3632" s="576" t="s">
        <v>22</v>
      </c>
      <c r="L3632" s="49"/>
      <c r="M3632" s="49"/>
      <c r="N3632" s="49"/>
      <c r="O3632" s="49"/>
      <c r="P3632" s="49"/>
      <c r="Q3632" s="49"/>
      <c r="R3632" s="49"/>
      <c r="S3632" s="49"/>
      <c r="T3632" s="49"/>
      <c r="U3632" s="49"/>
      <c r="V3632" s="49"/>
      <c r="W3632" s="49"/>
      <c r="X3632" s="49"/>
      <c r="Y3632" s="49"/>
      <c r="Z3632" s="49"/>
    </row>
    <row r="3633" spans="1:26" ht="38.25" outlineLevel="1">
      <c r="A3633" s="126">
        <f t="shared" si="162"/>
        <v>3493</v>
      </c>
      <c r="B3633" s="176" t="s">
        <v>6869</v>
      </c>
      <c r="C3633" s="294" t="s">
        <v>126</v>
      </c>
      <c r="D3633" s="294">
        <v>251808</v>
      </c>
      <c r="E3633" s="294">
        <f t="shared" si="161"/>
        <v>62952</v>
      </c>
      <c r="F3633" s="294">
        <f t="shared" si="157"/>
        <v>62952</v>
      </c>
      <c r="G3633" s="294">
        <f t="shared" si="158"/>
        <v>62952</v>
      </c>
      <c r="H3633" s="111">
        <f t="shared" si="159"/>
        <v>62952</v>
      </c>
      <c r="I3633" s="576"/>
      <c r="J3633" s="576"/>
      <c r="K3633" s="576"/>
      <c r="L3633" s="49"/>
      <c r="M3633" s="49"/>
      <c r="N3633" s="49"/>
      <c r="O3633" s="49"/>
      <c r="P3633" s="49"/>
      <c r="Q3633" s="49"/>
      <c r="R3633" s="49"/>
      <c r="S3633" s="49"/>
      <c r="T3633" s="49"/>
      <c r="U3633" s="49"/>
      <c r="V3633" s="49"/>
      <c r="W3633" s="49"/>
      <c r="X3633" s="49"/>
      <c r="Y3633" s="49"/>
      <c r="Z3633" s="49"/>
    </row>
    <row r="3634" spans="1:26" ht="38.25" outlineLevel="1">
      <c r="A3634" s="126">
        <f t="shared" si="162"/>
        <v>3494</v>
      </c>
      <c r="B3634" s="176" t="s">
        <v>6870</v>
      </c>
      <c r="C3634" s="294" t="s">
        <v>20</v>
      </c>
      <c r="D3634" s="294">
        <v>720</v>
      </c>
      <c r="E3634" s="294">
        <f t="shared" si="161"/>
        <v>180</v>
      </c>
      <c r="F3634" s="294">
        <f t="shared" si="157"/>
        <v>180</v>
      </c>
      <c r="G3634" s="294">
        <f t="shared" si="158"/>
        <v>180</v>
      </c>
      <c r="H3634" s="111">
        <f t="shared" si="159"/>
        <v>180</v>
      </c>
      <c r="I3634" s="576"/>
      <c r="J3634" s="576"/>
      <c r="K3634" s="576"/>
      <c r="L3634" s="49"/>
      <c r="M3634" s="49"/>
      <c r="N3634" s="49"/>
      <c r="O3634" s="49"/>
      <c r="P3634" s="49"/>
      <c r="Q3634" s="49"/>
      <c r="R3634" s="49"/>
      <c r="S3634" s="49"/>
      <c r="T3634" s="49"/>
      <c r="U3634" s="49"/>
      <c r="V3634" s="49"/>
      <c r="W3634" s="49"/>
      <c r="X3634" s="49"/>
      <c r="Y3634" s="49"/>
      <c r="Z3634" s="49"/>
    </row>
    <row r="3635" spans="1:26" ht="38.25" outlineLevel="1">
      <c r="A3635" s="126">
        <f t="shared" si="162"/>
        <v>3495</v>
      </c>
      <c r="B3635" s="176" t="s">
        <v>6871</v>
      </c>
      <c r="C3635" s="294" t="s">
        <v>20</v>
      </c>
      <c r="D3635" s="294">
        <v>4032</v>
      </c>
      <c r="E3635" s="294">
        <f t="shared" si="161"/>
        <v>1008</v>
      </c>
      <c r="F3635" s="294">
        <f t="shared" si="157"/>
        <v>1008</v>
      </c>
      <c r="G3635" s="294">
        <f t="shared" si="158"/>
        <v>1008</v>
      </c>
      <c r="H3635" s="111">
        <f t="shared" si="159"/>
        <v>1008</v>
      </c>
      <c r="I3635" s="576"/>
      <c r="J3635" s="576"/>
      <c r="K3635" s="576"/>
      <c r="L3635" s="49"/>
      <c r="M3635" s="49"/>
      <c r="N3635" s="49"/>
      <c r="O3635" s="49"/>
      <c r="P3635" s="49"/>
      <c r="Q3635" s="49"/>
      <c r="R3635" s="49"/>
      <c r="S3635" s="49"/>
      <c r="T3635" s="49"/>
      <c r="U3635" s="49"/>
      <c r="V3635" s="49"/>
      <c r="W3635" s="49"/>
      <c r="X3635" s="49"/>
      <c r="Y3635" s="49"/>
      <c r="Z3635" s="49"/>
    </row>
    <row r="3636" spans="1:26" ht="38.25" outlineLevel="1">
      <c r="A3636" s="126">
        <f t="shared" si="162"/>
        <v>3496</v>
      </c>
      <c r="B3636" s="176" t="s">
        <v>6872</v>
      </c>
      <c r="C3636" s="294" t="s">
        <v>61</v>
      </c>
      <c r="D3636" s="294">
        <v>606</v>
      </c>
      <c r="E3636" s="294">
        <f t="shared" si="161"/>
        <v>151.5</v>
      </c>
      <c r="F3636" s="294">
        <f t="shared" si="157"/>
        <v>151.5</v>
      </c>
      <c r="G3636" s="294">
        <f t="shared" si="158"/>
        <v>151.5</v>
      </c>
      <c r="H3636" s="111">
        <f t="shared" si="159"/>
        <v>151.5</v>
      </c>
      <c r="I3636" s="576"/>
      <c r="J3636" s="576"/>
      <c r="K3636" s="576"/>
      <c r="L3636" s="49"/>
      <c r="M3636" s="49"/>
      <c r="N3636" s="49"/>
      <c r="O3636" s="49"/>
      <c r="P3636" s="49"/>
      <c r="Q3636" s="49"/>
      <c r="R3636" s="49"/>
      <c r="S3636" s="49"/>
      <c r="T3636" s="49"/>
      <c r="U3636" s="49"/>
      <c r="V3636" s="49"/>
      <c r="W3636" s="49"/>
      <c r="X3636" s="49"/>
      <c r="Y3636" s="49"/>
      <c r="Z3636" s="49"/>
    </row>
    <row r="3637" spans="1:26" ht="51" outlineLevel="1">
      <c r="A3637" s="126">
        <f t="shared" si="162"/>
        <v>3497</v>
      </c>
      <c r="B3637" s="176" t="s">
        <v>6873</v>
      </c>
      <c r="C3637" s="294" t="s">
        <v>20</v>
      </c>
      <c r="D3637" s="294">
        <v>144000</v>
      </c>
      <c r="E3637" s="294">
        <f t="shared" si="161"/>
        <v>36000</v>
      </c>
      <c r="F3637" s="294">
        <f t="shared" si="157"/>
        <v>36000</v>
      </c>
      <c r="G3637" s="294">
        <f t="shared" si="158"/>
        <v>36000</v>
      </c>
      <c r="H3637" s="111">
        <f t="shared" si="159"/>
        <v>36000</v>
      </c>
      <c r="I3637" s="576"/>
      <c r="J3637" s="576"/>
      <c r="K3637" s="576"/>
      <c r="L3637" s="49"/>
      <c r="M3637" s="49"/>
      <c r="N3637" s="49"/>
      <c r="O3637" s="49"/>
      <c r="P3637" s="49"/>
      <c r="Q3637" s="49"/>
      <c r="R3637" s="49"/>
      <c r="S3637" s="49"/>
      <c r="T3637" s="49"/>
      <c r="U3637" s="49"/>
      <c r="V3637" s="49"/>
      <c r="W3637" s="49"/>
      <c r="X3637" s="49"/>
      <c r="Y3637" s="49"/>
      <c r="Z3637" s="49"/>
    </row>
    <row r="3638" spans="1:26" ht="51" outlineLevel="1">
      <c r="A3638" s="126">
        <f t="shared" si="162"/>
        <v>3498</v>
      </c>
      <c r="B3638" s="176" t="s">
        <v>6874</v>
      </c>
      <c r="C3638" s="294" t="s">
        <v>20</v>
      </c>
      <c r="D3638" s="294">
        <v>15010</v>
      </c>
      <c r="E3638" s="294">
        <f t="shared" si="161"/>
        <v>3752.5</v>
      </c>
      <c r="F3638" s="294">
        <f t="shared" si="157"/>
        <v>3752.5</v>
      </c>
      <c r="G3638" s="294">
        <f t="shared" si="158"/>
        <v>3752.5</v>
      </c>
      <c r="H3638" s="111">
        <f t="shared" si="159"/>
        <v>3752.5</v>
      </c>
      <c r="I3638" s="576"/>
      <c r="J3638" s="576"/>
      <c r="K3638" s="576"/>
      <c r="L3638" s="49"/>
      <c r="M3638" s="49"/>
      <c r="N3638" s="49"/>
      <c r="O3638" s="49"/>
      <c r="P3638" s="49"/>
      <c r="Q3638" s="49"/>
      <c r="R3638" s="49"/>
      <c r="S3638" s="49"/>
      <c r="T3638" s="49"/>
      <c r="U3638" s="49"/>
      <c r="V3638" s="49"/>
      <c r="W3638" s="49"/>
      <c r="X3638" s="49"/>
      <c r="Y3638" s="49"/>
      <c r="Z3638" s="49"/>
    </row>
    <row r="3639" spans="1:26" ht="38.25" outlineLevel="1">
      <c r="A3639" s="126">
        <f t="shared" si="162"/>
        <v>3499</v>
      </c>
      <c r="B3639" s="176" t="s">
        <v>6875</v>
      </c>
      <c r="C3639" s="294" t="s">
        <v>126</v>
      </c>
      <c r="D3639" s="294">
        <v>636</v>
      </c>
      <c r="E3639" s="294">
        <f t="shared" si="161"/>
        <v>159</v>
      </c>
      <c r="F3639" s="294">
        <f t="shared" si="157"/>
        <v>159</v>
      </c>
      <c r="G3639" s="294">
        <f t="shared" si="158"/>
        <v>159</v>
      </c>
      <c r="H3639" s="111">
        <f t="shared" si="159"/>
        <v>159</v>
      </c>
      <c r="I3639" s="576"/>
      <c r="J3639" s="576"/>
      <c r="K3639" s="576"/>
      <c r="L3639" s="49"/>
      <c r="M3639" s="49"/>
      <c r="N3639" s="49"/>
      <c r="O3639" s="49"/>
      <c r="P3639" s="49"/>
      <c r="Q3639" s="49"/>
      <c r="R3639" s="49"/>
      <c r="S3639" s="49"/>
      <c r="T3639" s="49"/>
      <c r="U3639" s="49"/>
      <c r="V3639" s="49"/>
      <c r="W3639" s="49"/>
      <c r="X3639" s="49"/>
      <c r="Y3639" s="49"/>
      <c r="Z3639" s="49"/>
    </row>
    <row r="3640" spans="1:26" ht="38.25" outlineLevel="1">
      <c r="A3640" s="126">
        <f t="shared" si="162"/>
        <v>3500</v>
      </c>
      <c r="B3640" s="176" t="s">
        <v>6876</v>
      </c>
      <c r="C3640" s="294" t="s">
        <v>20</v>
      </c>
      <c r="D3640" s="294">
        <v>3580</v>
      </c>
      <c r="E3640" s="294">
        <f t="shared" si="161"/>
        <v>895</v>
      </c>
      <c r="F3640" s="294">
        <f t="shared" si="157"/>
        <v>895</v>
      </c>
      <c r="G3640" s="294">
        <f t="shared" si="158"/>
        <v>895</v>
      </c>
      <c r="H3640" s="111">
        <f t="shared" si="159"/>
        <v>895</v>
      </c>
      <c r="I3640" s="576"/>
      <c r="J3640" s="576"/>
      <c r="K3640" s="576"/>
      <c r="L3640" s="49"/>
      <c r="M3640" s="49"/>
      <c r="N3640" s="49"/>
      <c r="O3640" s="49"/>
      <c r="P3640" s="49"/>
      <c r="Q3640" s="49"/>
      <c r="R3640" s="49"/>
      <c r="S3640" s="49"/>
      <c r="T3640" s="49"/>
      <c r="U3640" s="49"/>
      <c r="V3640" s="49"/>
      <c r="W3640" s="49"/>
      <c r="X3640" s="49"/>
      <c r="Y3640" s="49"/>
      <c r="Z3640" s="49"/>
    </row>
    <row r="3641" spans="1:26" ht="15" outlineLevel="1">
      <c r="A3641" s="126">
        <f t="shared" si="162"/>
        <v>3501</v>
      </c>
      <c r="B3641" s="176" t="s">
        <v>6877</v>
      </c>
      <c r="C3641" s="294" t="s">
        <v>20</v>
      </c>
      <c r="D3641" s="294">
        <v>720</v>
      </c>
      <c r="E3641" s="294">
        <f t="shared" si="161"/>
        <v>180</v>
      </c>
      <c r="F3641" s="294">
        <f t="shared" si="157"/>
        <v>180</v>
      </c>
      <c r="G3641" s="294">
        <f t="shared" si="158"/>
        <v>180</v>
      </c>
      <c r="H3641" s="111">
        <f t="shared" si="159"/>
        <v>180</v>
      </c>
      <c r="I3641" s="576"/>
      <c r="J3641" s="576"/>
      <c r="K3641" s="576"/>
      <c r="L3641" s="49"/>
      <c r="M3641" s="49"/>
      <c r="N3641" s="49"/>
      <c r="O3641" s="49"/>
      <c r="P3641" s="49"/>
      <c r="Q3641" s="49"/>
      <c r="R3641" s="49"/>
      <c r="S3641" s="49"/>
      <c r="T3641" s="49"/>
      <c r="U3641" s="49"/>
      <c r="V3641" s="49"/>
      <c r="W3641" s="49"/>
      <c r="X3641" s="49"/>
      <c r="Y3641" s="49"/>
      <c r="Z3641" s="49"/>
    </row>
    <row r="3642" spans="1:26" ht="38.25" outlineLevel="1">
      <c r="A3642" s="126">
        <f t="shared" si="162"/>
        <v>3502</v>
      </c>
      <c r="B3642" s="176" t="s">
        <v>6878</v>
      </c>
      <c r="C3642" s="294" t="s">
        <v>126</v>
      </c>
      <c r="D3642" s="294">
        <v>612</v>
      </c>
      <c r="E3642" s="294">
        <f t="shared" si="161"/>
        <v>153</v>
      </c>
      <c r="F3642" s="294">
        <f t="shared" si="157"/>
        <v>153</v>
      </c>
      <c r="G3642" s="294">
        <f t="shared" si="158"/>
        <v>153</v>
      </c>
      <c r="H3642" s="111">
        <f t="shared" si="159"/>
        <v>153</v>
      </c>
      <c r="I3642" s="576"/>
      <c r="J3642" s="576"/>
      <c r="K3642" s="576"/>
      <c r="L3642" s="49"/>
      <c r="M3642" s="49"/>
      <c r="N3642" s="49"/>
      <c r="O3642" s="49"/>
      <c r="P3642" s="49"/>
      <c r="Q3642" s="49"/>
      <c r="R3642" s="49"/>
      <c r="S3642" s="49"/>
      <c r="T3642" s="49"/>
      <c r="U3642" s="49"/>
      <c r="V3642" s="49"/>
      <c r="W3642" s="49"/>
      <c r="X3642" s="49"/>
      <c r="Y3642" s="49"/>
      <c r="Z3642" s="49"/>
    </row>
    <row r="3643" spans="1:26" ht="38.25" outlineLevel="1">
      <c r="A3643" s="126">
        <f t="shared" si="162"/>
        <v>3503</v>
      </c>
      <c r="B3643" s="176" t="s">
        <v>6879</v>
      </c>
      <c r="C3643" s="294" t="s">
        <v>20</v>
      </c>
      <c r="D3643" s="294">
        <v>360</v>
      </c>
      <c r="E3643" s="294">
        <f t="shared" si="161"/>
        <v>90</v>
      </c>
      <c r="F3643" s="294">
        <f t="shared" si="157"/>
        <v>90</v>
      </c>
      <c r="G3643" s="294">
        <f t="shared" si="158"/>
        <v>90</v>
      </c>
      <c r="H3643" s="111">
        <f t="shared" si="159"/>
        <v>90</v>
      </c>
      <c r="I3643" s="576"/>
      <c r="J3643" s="576"/>
      <c r="K3643" s="576"/>
      <c r="L3643" s="49"/>
      <c r="M3643" s="49"/>
      <c r="N3643" s="49"/>
      <c r="O3643" s="49"/>
      <c r="P3643" s="49"/>
      <c r="Q3643" s="49"/>
      <c r="R3643" s="49"/>
      <c r="S3643" s="49"/>
      <c r="T3643" s="49"/>
      <c r="U3643" s="49"/>
      <c r="V3643" s="49"/>
      <c r="W3643" s="49"/>
      <c r="X3643" s="49"/>
      <c r="Y3643" s="49"/>
      <c r="Z3643" s="49"/>
    </row>
    <row r="3644" spans="1:26" ht="38.25" outlineLevel="1">
      <c r="A3644" s="126">
        <f t="shared" si="162"/>
        <v>3504</v>
      </c>
      <c r="B3644" s="176" t="s">
        <v>6880</v>
      </c>
      <c r="C3644" s="294" t="s">
        <v>126</v>
      </c>
      <c r="D3644" s="294">
        <v>288</v>
      </c>
      <c r="E3644" s="294">
        <f t="shared" si="161"/>
        <v>72</v>
      </c>
      <c r="F3644" s="294">
        <f t="shared" si="157"/>
        <v>72</v>
      </c>
      <c r="G3644" s="294">
        <f t="shared" si="158"/>
        <v>72</v>
      </c>
      <c r="H3644" s="111">
        <f t="shared" si="159"/>
        <v>72</v>
      </c>
      <c r="I3644" s="576"/>
      <c r="J3644" s="576"/>
      <c r="K3644" s="576"/>
      <c r="L3644" s="49"/>
      <c r="M3644" s="49"/>
      <c r="N3644" s="49"/>
      <c r="O3644" s="49"/>
      <c r="P3644" s="49"/>
      <c r="Q3644" s="49"/>
      <c r="R3644" s="49"/>
      <c r="S3644" s="49"/>
      <c r="T3644" s="49"/>
      <c r="U3644" s="49"/>
      <c r="V3644" s="49"/>
      <c r="W3644" s="49"/>
      <c r="X3644" s="49"/>
      <c r="Y3644" s="49"/>
      <c r="Z3644" s="49"/>
    </row>
    <row r="3645" spans="1:26" ht="38.25" outlineLevel="1">
      <c r="A3645" s="126">
        <f t="shared" si="162"/>
        <v>3505</v>
      </c>
      <c r="B3645" s="176" t="s">
        <v>6881</v>
      </c>
      <c r="C3645" s="294" t="s">
        <v>126</v>
      </c>
      <c r="D3645" s="294">
        <v>19440</v>
      </c>
      <c r="E3645" s="294">
        <f t="shared" si="161"/>
        <v>4860</v>
      </c>
      <c r="F3645" s="294">
        <f t="shared" si="157"/>
        <v>4860</v>
      </c>
      <c r="G3645" s="294">
        <f t="shared" si="158"/>
        <v>4860</v>
      </c>
      <c r="H3645" s="111">
        <f t="shared" si="159"/>
        <v>4860</v>
      </c>
      <c r="I3645" s="576"/>
      <c r="J3645" s="576"/>
      <c r="K3645" s="576"/>
      <c r="L3645" s="49"/>
      <c r="M3645" s="49"/>
      <c r="N3645" s="49"/>
      <c r="O3645" s="49"/>
      <c r="P3645" s="49"/>
      <c r="Q3645" s="49"/>
      <c r="R3645" s="49"/>
      <c r="S3645" s="49"/>
      <c r="T3645" s="49"/>
      <c r="U3645" s="49"/>
      <c r="V3645" s="49"/>
      <c r="W3645" s="49"/>
      <c r="X3645" s="49"/>
      <c r="Y3645" s="49"/>
      <c r="Z3645" s="49"/>
    </row>
    <row r="3646" spans="1:26" ht="25.5" outlineLevel="1">
      <c r="A3646" s="126">
        <f t="shared" si="162"/>
        <v>3506</v>
      </c>
      <c r="B3646" s="176" t="s">
        <v>6882</v>
      </c>
      <c r="C3646" s="294" t="s">
        <v>20</v>
      </c>
      <c r="D3646" s="294">
        <v>5868</v>
      </c>
      <c r="E3646" s="294">
        <f t="shared" si="161"/>
        <v>1467</v>
      </c>
      <c r="F3646" s="294">
        <f t="shared" si="157"/>
        <v>1467</v>
      </c>
      <c r="G3646" s="294">
        <f t="shared" si="158"/>
        <v>1467</v>
      </c>
      <c r="H3646" s="111">
        <f t="shared" si="159"/>
        <v>1467</v>
      </c>
      <c r="I3646" s="576"/>
      <c r="J3646" s="576"/>
      <c r="K3646" s="576"/>
      <c r="L3646" s="49"/>
      <c r="M3646" s="49"/>
      <c r="N3646" s="49"/>
      <c r="O3646" s="49"/>
      <c r="P3646" s="49"/>
      <c r="Q3646" s="49"/>
      <c r="R3646" s="49"/>
      <c r="S3646" s="49"/>
      <c r="T3646" s="49"/>
      <c r="U3646" s="49"/>
      <c r="V3646" s="49"/>
      <c r="W3646" s="49"/>
      <c r="X3646" s="49"/>
      <c r="Y3646" s="49"/>
      <c r="Z3646" s="49"/>
    </row>
    <row r="3647" spans="1:26" ht="38.25" outlineLevel="1">
      <c r="A3647" s="126">
        <f t="shared" si="162"/>
        <v>3507</v>
      </c>
      <c r="B3647" s="176" t="s">
        <v>6883</v>
      </c>
      <c r="C3647" s="294" t="s">
        <v>126</v>
      </c>
      <c r="D3647" s="294">
        <v>120</v>
      </c>
      <c r="E3647" s="294">
        <f t="shared" si="161"/>
        <v>30</v>
      </c>
      <c r="F3647" s="294">
        <f t="shared" si="157"/>
        <v>30</v>
      </c>
      <c r="G3647" s="294">
        <f t="shared" si="158"/>
        <v>30</v>
      </c>
      <c r="H3647" s="111">
        <f t="shared" si="159"/>
        <v>30</v>
      </c>
      <c r="I3647" s="576"/>
      <c r="J3647" s="576"/>
      <c r="K3647" s="576"/>
      <c r="L3647" s="49"/>
      <c r="M3647" s="49"/>
      <c r="N3647" s="49"/>
      <c r="O3647" s="49"/>
      <c r="P3647" s="49"/>
      <c r="Q3647" s="49"/>
      <c r="R3647" s="49"/>
      <c r="S3647" s="49"/>
      <c r="T3647" s="49"/>
      <c r="U3647" s="49"/>
      <c r="V3647" s="49"/>
      <c r="W3647" s="49"/>
      <c r="X3647" s="49"/>
      <c r="Y3647" s="49"/>
      <c r="Z3647" s="49"/>
    </row>
    <row r="3648" spans="1:26" ht="51" outlineLevel="1">
      <c r="A3648" s="126">
        <f t="shared" si="162"/>
        <v>3508</v>
      </c>
      <c r="B3648" s="176" t="s">
        <v>6884</v>
      </c>
      <c r="C3648" s="294" t="s">
        <v>61</v>
      </c>
      <c r="D3648" s="294">
        <v>960</v>
      </c>
      <c r="E3648" s="294">
        <f t="shared" si="161"/>
        <v>240</v>
      </c>
      <c r="F3648" s="294">
        <f t="shared" si="157"/>
        <v>240</v>
      </c>
      <c r="G3648" s="294">
        <f t="shared" si="158"/>
        <v>240</v>
      </c>
      <c r="H3648" s="111">
        <f t="shared" si="159"/>
        <v>240</v>
      </c>
      <c r="I3648" s="576"/>
      <c r="J3648" s="576"/>
      <c r="K3648" s="576"/>
      <c r="L3648" s="49"/>
      <c r="M3648" s="49"/>
      <c r="N3648" s="49"/>
      <c r="O3648" s="49"/>
      <c r="P3648" s="49"/>
      <c r="Q3648" s="49"/>
      <c r="R3648" s="49"/>
      <c r="S3648" s="49"/>
      <c r="T3648" s="49"/>
      <c r="U3648" s="49"/>
      <c r="V3648" s="49"/>
      <c r="W3648" s="49"/>
      <c r="X3648" s="49"/>
      <c r="Y3648" s="49"/>
      <c r="Z3648" s="49"/>
    </row>
    <row r="3649" spans="1:26" ht="63.75" customHeight="1" outlineLevel="1">
      <c r="A3649" s="126">
        <f t="shared" si="162"/>
        <v>3509</v>
      </c>
      <c r="B3649" s="176" t="s">
        <v>6885</v>
      </c>
      <c r="C3649" s="294" t="s">
        <v>20</v>
      </c>
      <c r="D3649" s="294">
        <v>720.00000000000011</v>
      </c>
      <c r="E3649" s="294">
        <f t="shared" si="161"/>
        <v>180.00000000000003</v>
      </c>
      <c r="F3649" s="294">
        <f t="shared" si="157"/>
        <v>180.00000000000003</v>
      </c>
      <c r="G3649" s="294">
        <f t="shared" si="158"/>
        <v>180.00000000000003</v>
      </c>
      <c r="H3649" s="111">
        <f t="shared" si="159"/>
        <v>180.00000000000003</v>
      </c>
      <c r="I3649" s="294" t="s">
        <v>4346</v>
      </c>
      <c r="J3649" s="294" t="s">
        <v>21</v>
      </c>
      <c r="K3649" s="576" t="s">
        <v>22</v>
      </c>
      <c r="L3649" s="49"/>
      <c r="M3649" s="49"/>
      <c r="N3649" s="49"/>
      <c r="O3649" s="49"/>
      <c r="P3649" s="49"/>
      <c r="Q3649" s="49"/>
      <c r="R3649" s="49"/>
      <c r="S3649" s="49"/>
      <c r="T3649" s="49"/>
      <c r="U3649" s="49"/>
      <c r="V3649" s="49"/>
      <c r="W3649" s="49"/>
      <c r="X3649" s="49"/>
      <c r="Y3649" s="49"/>
      <c r="Z3649" s="49"/>
    </row>
    <row r="3650" spans="1:26" ht="28.5" customHeight="1" outlineLevel="1">
      <c r="A3650" s="126">
        <f t="shared" si="162"/>
        <v>3510</v>
      </c>
      <c r="B3650" s="447" t="s">
        <v>6886</v>
      </c>
      <c r="C3650" s="448" t="s">
        <v>6887</v>
      </c>
      <c r="D3650" s="448">
        <v>6890</v>
      </c>
      <c r="E3650" s="387"/>
      <c r="F3650" s="448">
        <v>6890</v>
      </c>
      <c r="G3650" s="449"/>
      <c r="H3650" s="449"/>
      <c r="I3650" s="576" t="s">
        <v>6888</v>
      </c>
      <c r="J3650" s="450" t="s">
        <v>6889</v>
      </c>
      <c r="K3650" s="576"/>
      <c r="L3650" s="318"/>
      <c r="M3650" s="318"/>
      <c r="N3650" s="318"/>
      <c r="O3650" s="318"/>
      <c r="P3650" s="318"/>
      <c r="Q3650" s="318"/>
      <c r="R3650" s="318"/>
      <c r="S3650" s="318"/>
      <c r="T3650" s="318"/>
      <c r="U3650" s="318"/>
      <c r="V3650" s="318"/>
      <c r="W3650" s="318"/>
      <c r="X3650" s="318"/>
      <c r="Y3650" s="318"/>
      <c r="Z3650" s="318"/>
    </row>
    <row r="3651" spans="1:26" ht="34.5" customHeight="1" outlineLevel="1">
      <c r="A3651" s="126">
        <f t="shared" si="162"/>
        <v>3511</v>
      </c>
      <c r="B3651" s="447" t="s">
        <v>6890</v>
      </c>
      <c r="C3651" s="448" t="s">
        <v>6887</v>
      </c>
      <c r="D3651" s="448">
        <v>1034</v>
      </c>
      <c r="E3651" s="387"/>
      <c r="F3651" s="448">
        <v>1034</v>
      </c>
      <c r="G3651" s="449"/>
      <c r="H3651" s="449"/>
      <c r="I3651" s="576"/>
      <c r="J3651" s="450" t="s">
        <v>6891</v>
      </c>
      <c r="K3651" s="576"/>
      <c r="L3651" s="318"/>
      <c r="M3651" s="318"/>
      <c r="N3651" s="318"/>
      <c r="O3651" s="318"/>
      <c r="P3651" s="318"/>
      <c r="Q3651" s="318"/>
      <c r="R3651" s="318"/>
      <c r="S3651" s="318"/>
      <c r="T3651" s="318"/>
      <c r="U3651" s="318"/>
      <c r="V3651" s="318"/>
      <c r="W3651" s="318"/>
      <c r="X3651" s="318"/>
      <c r="Y3651" s="318"/>
      <c r="Z3651" s="318"/>
    </row>
    <row r="3652" spans="1:26" s="452" customFormat="1" ht="25.5" customHeight="1" outlineLevel="1">
      <c r="A3652" s="126">
        <f t="shared" si="162"/>
        <v>3512</v>
      </c>
      <c r="B3652" s="352" t="s">
        <v>6892</v>
      </c>
      <c r="C3652" s="362" t="s">
        <v>6887</v>
      </c>
      <c r="D3652" s="362">
        <v>385</v>
      </c>
      <c r="E3652" s="387"/>
      <c r="F3652" s="362">
        <v>385</v>
      </c>
      <c r="G3652" s="449"/>
      <c r="H3652" s="449"/>
      <c r="I3652" s="576"/>
      <c r="J3652" s="282" t="s">
        <v>6893</v>
      </c>
      <c r="K3652" s="576"/>
      <c r="L3652" s="451"/>
      <c r="M3652" s="451"/>
      <c r="N3652" s="451"/>
      <c r="O3652" s="451"/>
      <c r="P3652" s="451"/>
      <c r="Q3652" s="451"/>
      <c r="R3652" s="451"/>
      <c r="S3652" s="451"/>
      <c r="T3652" s="451"/>
      <c r="U3652" s="451"/>
      <c r="V3652" s="451"/>
      <c r="W3652" s="451"/>
      <c r="X3652" s="451"/>
      <c r="Y3652" s="451"/>
      <c r="Z3652" s="451"/>
    </row>
    <row r="3653" spans="1:26" s="452" customFormat="1" ht="25.5" customHeight="1" outlineLevel="1">
      <c r="A3653" s="126">
        <f t="shared" si="162"/>
        <v>3513</v>
      </c>
      <c r="B3653" s="352" t="s">
        <v>6894</v>
      </c>
      <c r="C3653" s="362" t="s">
        <v>6887</v>
      </c>
      <c r="D3653" s="362">
        <v>2618</v>
      </c>
      <c r="E3653" s="387"/>
      <c r="F3653" s="362">
        <v>2618</v>
      </c>
      <c r="G3653" s="449"/>
      <c r="H3653" s="449"/>
      <c r="I3653" s="576"/>
      <c r="J3653" s="282" t="s">
        <v>6895</v>
      </c>
      <c r="K3653" s="576"/>
      <c r="L3653" s="451"/>
      <c r="M3653" s="451"/>
      <c r="N3653" s="451"/>
      <c r="O3653" s="451"/>
      <c r="P3653" s="451"/>
      <c r="Q3653" s="451"/>
      <c r="R3653" s="451"/>
      <c r="S3653" s="451"/>
      <c r="T3653" s="451"/>
      <c r="U3653" s="451"/>
      <c r="V3653" s="451"/>
      <c r="W3653" s="451"/>
      <c r="X3653" s="451"/>
      <c r="Y3653" s="451"/>
      <c r="Z3653" s="451"/>
    </row>
    <row r="3654" spans="1:26" s="452" customFormat="1" ht="25.5" customHeight="1" outlineLevel="1">
      <c r="A3654" s="126">
        <f t="shared" si="162"/>
        <v>3514</v>
      </c>
      <c r="B3654" s="352" t="s">
        <v>6896</v>
      </c>
      <c r="C3654" s="362" t="s">
        <v>6887</v>
      </c>
      <c r="D3654" s="362">
        <v>688</v>
      </c>
      <c r="E3654" s="387"/>
      <c r="F3654" s="362">
        <v>688</v>
      </c>
      <c r="G3654" s="449"/>
      <c r="H3654" s="449"/>
      <c r="I3654" s="576"/>
      <c r="J3654" s="282" t="s">
        <v>6897</v>
      </c>
      <c r="K3654" s="576"/>
      <c r="L3654" s="451"/>
      <c r="M3654" s="451"/>
      <c r="N3654" s="451"/>
      <c r="O3654" s="451"/>
      <c r="P3654" s="451"/>
      <c r="Q3654" s="451"/>
      <c r="R3654" s="451"/>
      <c r="S3654" s="451"/>
      <c r="T3654" s="451"/>
      <c r="U3654" s="451"/>
      <c r="V3654" s="451"/>
      <c r="W3654" s="451"/>
      <c r="X3654" s="451"/>
      <c r="Y3654" s="451"/>
      <c r="Z3654" s="451"/>
    </row>
    <row r="3655" spans="1:26" s="452" customFormat="1" ht="25.5" customHeight="1" outlineLevel="1">
      <c r="A3655" s="126">
        <f t="shared" si="162"/>
        <v>3515</v>
      </c>
      <c r="B3655" s="352" t="s">
        <v>6898</v>
      </c>
      <c r="C3655" s="362" t="s">
        <v>6887</v>
      </c>
      <c r="D3655" s="362">
        <v>3927</v>
      </c>
      <c r="E3655" s="387"/>
      <c r="F3655" s="362">
        <v>3927</v>
      </c>
      <c r="G3655" s="449"/>
      <c r="H3655" s="449"/>
      <c r="I3655" s="576"/>
      <c r="J3655" s="282" t="s">
        <v>6899</v>
      </c>
      <c r="K3655" s="576"/>
      <c r="L3655" s="451"/>
      <c r="M3655" s="451"/>
      <c r="N3655" s="451"/>
      <c r="O3655" s="451"/>
      <c r="P3655" s="451"/>
      <c r="Q3655" s="451"/>
      <c r="R3655" s="451"/>
      <c r="S3655" s="451"/>
      <c r="T3655" s="451"/>
      <c r="U3655" s="451"/>
      <c r="V3655" s="451"/>
      <c r="W3655" s="451"/>
      <c r="X3655" s="451"/>
      <c r="Y3655" s="451"/>
      <c r="Z3655" s="451"/>
    </row>
    <row r="3656" spans="1:26" s="452" customFormat="1" ht="25.5" customHeight="1" outlineLevel="1">
      <c r="A3656" s="126">
        <f t="shared" si="162"/>
        <v>3516</v>
      </c>
      <c r="B3656" s="352" t="s">
        <v>6900</v>
      </c>
      <c r="C3656" s="362" t="s">
        <v>6887</v>
      </c>
      <c r="D3656" s="362">
        <v>6890</v>
      </c>
      <c r="E3656" s="387"/>
      <c r="F3656" s="362">
        <v>6890</v>
      </c>
      <c r="G3656" s="449"/>
      <c r="H3656" s="449"/>
      <c r="I3656" s="576"/>
      <c r="J3656" s="282" t="s">
        <v>6901</v>
      </c>
      <c r="K3656" s="576"/>
      <c r="L3656" s="451"/>
      <c r="M3656" s="451"/>
      <c r="N3656" s="451"/>
      <c r="O3656" s="451"/>
      <c r="P3656" s="451"/>
      <c r="Q3656" s="451"/>
      <c r="R3656" s="451"/>
      <c r="S3656" s="451"/>
      <c r="T3656" s="451"/>
      <c r="U3656" s="451"/>
      <c r="V3656" s="451"/>
      <c r="W3656" s="451"/>
      <c r="X3656" s="451"/>
      <c r="Y3656" s="451"/>
      <c r="Z3656" s="451"/>
    </row>
    <row r="3657" spans="1:26" s="452" customFormat="1" ht="25.5" customHeight="1" outlineLevel="1">
      <c r="A3657" s="126">
        <f t="shared" si="162"/>
        <v>3517</v>
      </c>
      <c r="B3657" s="352" t="s">
        <v>6902</v>
      </c>
      <c r="C3657" s="362" t="s">
        <v>6887</v>
      </c>
      <c r="D3657" s="362">
        <v>4686</v>
      </c>
      <c r="E3657" s="387"/>
      <c r="F3657" s="362">
        <v>4686</v>
      </c>
      <c r="G3657" s="449"/>
      <c r="H3657" s="449"/>
      <c r="I3657" s="576"/>
      <c r="J3657" s="282" t="s">
        <v>6903</v>
      </c>
      <c r="K3657" s="576"/>
      <c r="L3657" s="451"/>
      <c r="M3657" s="451"/>
      <c r="N3657" s="451"/>
      <c r="O3657" s="451"/>
      <c r="P3657" s="451"/>
      <c r="Q3657" s="451"/>
      <c r="R3657" s="451"/>
      <c r="S3657" s="451"/>
      <c r="T3657" s="451"/>
      <c r="U3657" s="451"/>
      <c r="V3657" s="451"/>
      <c r="W3657" s="451"/>
      <c r="X3657" s="451"/>
      <c r="Y3657" s="451"/>
      <c r="Z3657" s="451"/>
    </row>
    <row r="3658" spans="1:26" s="452" customFormat="1" ht="25.5" customHeight="1" outlineLevel="1">
      <c r="A3658" s="126">
        <f t="shared" si="162"/>
        <v>3518</v>
      </c>
      <c r="B3658" s="352" t="s">
        <v>6904</v>
      </c>
      <c r="C3658" s="362" t="s">
        <v>6887</v>
      </c>
      <c r="D3658" s="362">
        <v>689</v>
      </c>
      <c r="E3658" s="387"/>
      <c r="F3658" s="362">
        <v>689</v>
      </c>
      <c r="G3658" s="449"/>
      <c r="H3658" s="449"/>
      <c r="I3658" s="576"/>
      <c r="J3658" s="282" t="s">
        <v>6905</v>
      </c>
      <c r="K3658" s="576"/>
      <c r="L3658" s="451"/>
      <c r="M3658" s="451"/>
      <c r="N3658" s="451"/>
      <c r="O3658" s="451"/>
      <c r="P3658" s="451"/>
      <c r="Q3658" s="451"/>
      <c r="R3658" s="451"/>
      <c r="S3658" s="451"/>
      <c r="T3658" s="451"/>
      <c r="U3658" s="451"/>
      <c r="V3658" s="451"/>
      <c r="W3658" s="451"/>
      <c r="X3658" s="451"/>
      <c r="Y3658" s="451"/>
      <c r="Z3658" s="451"/>
    </row>
    <row r="3659" spans="1:26" s="452" customFormat="1" ht="25.5" customHeight="1" outlineLevel="1">
      <c r="A3659" s="126">
        <f t="shared" si="162"/>
        <v>3519</v>
      </c>
      <c r="B3659" s="352" t="s">
        <v>6906</v>
      </c>
      <c r="C3659" s="362" t="s">
        <v>6887</v>
      </c>
      <c r="D3659" s="362">
        <v>1911</v>
      </c>
      <c r="E3659" s="387"/>
      <c r="F3659" s="362">
        <v>1911</v>
      </c>
      <c r="G3659" s="449"/>
      <c r="H3659" s="449"/>
      <c r="I3659" s="576"/>
      <c r="J3659" s="282" t="s">
        <v>6907</v>
      </c>
      <c r="K3659" s="576"/>
      <c r="L3659" s="451"/>
      <c r="M3659" s="451"/>
      <c r="N3659" s="451"/>
      <c r="O3659" s="451"/>
      <c r="P3659" s="451"/>
      <c r="Q3659" s="451"/>
      <c r="R3659" s="451"/>
      <c r="S3659" s="451"/>
      <c r="T3659" s="451"/>
      <c r="U3659" s="451"/>
      <c r="V3659" s="451"/>
      <c r="W3659" s="451"/>
      <c r="X3659" s="451"/>
      <c r="Y3659" s="451"/>
      <c r="Z3659" s="451"/>
    </row>
    <row r="3660" spans="1:26" s="452" customFormat="1" ht="25.5" customHeight="1" outlineLevel="1">
      <c r="A3660" s="126">
        <f t="shared" si="162"/>
        <v>3520</v>
      </c>
      <c r="B3660" s="352" t="s">
        <v>6908</v>
      </c>
      <c r="C3660" s="362" t="s">
        <v>6887</v>
      </c>
      <c r="D3660" s="362">
        <v>6234</v>
      </c>
      <c r="E3660" s="387"/>
      <c r="F3660" s="362">
        <v>6234</v>
      </c>
      <c r="G3660" s="449"/>
      <c r="H3660" s="449"/>
      <c r="I3660" s="576"/>
      <c r="J3660" s="282" t="s">
        <v>6909</v>
      </c>
      <c r="K3660" s="576"/>
      <c r="L3660" s="451"/>
      <c r="M3660" s="451"/>
      <c r="N3660" s="451"/>
      <c r="O3660" s="451"/>
      <c r="P3660" s="451"/>
      <c r="Q3660" s="451"/>
      <c r="R3660" s="451"/>
      <c r="S3660" s="451"/>
      <c r="T3660" s="451"/>
      <c r="U3660" s="451"/>
      <c r="V3660" s="451"/>
      <c r="W3660" s="451"/>
      <c r="X3660" s="451"/>
      <c r="Y3660" s="451"/>
      <c r="Z3660" s="451"/>
    </row>
    <row r="3661" spans="1:26" s="452" customFormat="1" ht="25.5" customHeight="1" outlineLevel="1">
      <c r="A3661" s="126">
        <f t="shared" si="162"/>
        <v>3521</v>
      </c>
      <c r="B3661" s="352" t="s">
        <v>6910</v>
      </c>
      <c r="C3661" s="362" t="s">
        <v>6887</v>
      </c>
      <c r="D3661" s="362">
        <v>2321</v>
      </c>
      <c r="E3661" s="387"/>
      <c r="F3661" s="362">
        <v>2321</v>
      </c>
      <c r="G3661" s="449"/>
      <c r="H3661" s="449"/>
      <c r="I3661" s="576"/>
      <c r="J3661" s="282" t="s">
        <v>6911</v>
      </c>
      <c r="K3661" s="576"/>
      <c r="L3661" s="451"/>
      <c r="M3661" s="451"/>
      <c r="N3661" s="451"/>
      <c r="O3661" s="451"/>
      <c r="P3661" s="451"/>
      <c r="Q3661" s="451"/>
      <c r="R3661" s="451"/>
      <c r="S3661" s="451"/>
      <c r="T3661" s="451"/>
      <c r="U3661" s="451"/>
      <c r="V3661" s="451"/>
      <c r="W3661" s="451"/>
      <c r="X3661" s="451"/>
      <c r="Y3661" s="451"/>
      <c r="Z3661" s="451"/>
    </row>
    <row r="3662" spans="1:26" s="452" customFormat="1" ht="25.5" customHeight="1" outlineLevel="1">
      <c r="A3662" s="126">
        <f t="shared" si="162"/>
        <v>3522</v>
      </c>
      <c r="B3662" s="352" t="s">
        <v>6912</v>
      </c>
      <c r="C3662" s="362" t="s">
        <v>6887</v>
      </c>
      <c r="D3662" s="362">
        <v>3133</v>
      </c>
      <c r="E3662" s="387"/>
      <c r="F3662" s="362">
        <v>3133</v>
      </c>
      <c r="G3662" s="449"/>
      <c r="H3662" s="449"/>
      <c r="I3662" s="576"/>
      <c r="J3662" s="282" t="s">
        <v>6911</v>
      </c>
      <c r="K3662" s="576"/>
      <c r="L3662" s="451"/>
      <c r="M3662" s="451"/>
      <c r="N3662" s="451"/>
      <c r="O3662" s="451"/>
      <c r="P3662" s="451"/>
      <c r="Q3662" s="451"/>
      <c r="R3662" s="451"/>
      <c r="S3662" s="451"/>
      <c r="T3662" s="451"/>
      <c r="U3662" s="451"/>
      <c r="V3662" s="451"/>
      <c r="W3662" s="451"/>
      <c r="X3662" s="451"/>
      <c r="Y3662" s="451"/>
      <c r="Z3662" s="451"/>
    </row>
    <row r="3663" spans="1:26" s="452" customFormat="1" ht="25.5" customHeight="1" outlineLevel="1">
      <c r="A3663" s="126">
        <f t="shared" si="162"/>
        <v>3523</v>
      </c>
      <c r="B3663" s="352" t="s">
        <v>6913</v>
      </c>
      <c r="C3663" s="362" t="s">
        <v>6887</v>
      </c>
      <c r="D3663" s="362">
        <v>3102</v>
      </c>
      <c r="E3663" s="387"/>
      <c r="F3663" s="362">
        <v>3102</v>
      </c>
      <c r="G3663" s="449"/>
      <c r="H3663" s="449"/>
      <c r="I3663" s="576"/>
      <c r="J3663" s="282" t="s">
        <v>6914</v>
      </c>
      <c r="K3663" s="576"/>
      <c r="L3663" s="451"/>
      <c r="M3663" s="451"/>
      <c r="N3663" s="451"/>
      <c r="O3663" s="451"/>
      <c r="P3663" s="451"/>
      <c r="Q3663" s="451"/>
      <c r="R3663" s="451"/>
      <c r="S3663" s="451"/>
      <c r="T3663" s="451"/>
      <c r="U3663" s="451"/>
      <c r="V3663" s="451"/>
      <c r="W3663" s="451"/>
      <c r="X3663" s="451"/>
      <c r="Y3663" s="451"/>
      <c r="Z3663" s="451"/>
    </row>
    <row r="3664" spans="1:26" s="452" customFormat="1" ht="25.5" customHeight="1" outlineLevel="1">
      <c r="A3664" s="126">
        <f t="shared" si="162"/>
        <v>3524</v>
      </c>
      <c r="B3664" s="352" t="s">
        <v>6915</v>
      </c>
      <c r="C3664" s="362" t="s">
        <v>6887</v>
      </c>
      <c r="D3664" s="362">
        <v>689</v>
      </c>
      <c r="E3664" s="387"/>
      <c r="F3664" s="362">
        <v>689</v>
      </c>
      <c r="G3664" s="449"/>
      <c r="H3664" s="449"/>
      <c r="I3664" s="576"/>
      <c r="J3664" s="282" t="s">
        <v>6916</v>
      </c>
      <c r="K3664" s="576"/>
      <c r="L3664" s="451"/>
      <c r="M3664" s="451"/>
      <c r="N3664" s="451"/>
      <c r="O3664" s="451"/>
      <c r="P3664" s="451"/>
      <c r="Q3664" s="451"/>
      <c r="R3664" s="451"/>
      <c r="S3664" s="451"/>
      <c r="T3664" s="451"/>
      <c r="U3664" s="451"/>
      <c r="V3664" s="451"/>
      <c r="W3664" s="451"/>
      <c r="X3664" s="451"/>
      <c r="Y3664" s="451"/>
      <c r="Z3664" s="451"/>
    </row>
    <row r="3665" spans="1:26" s="452" customFormat="1" ht="25.5" customHeight="1" outlineLevel="1">
      <c r="A3665" s="126">
        <f t="shared" si="162"/>
        <v>3525</v>
      </c>
      <c r="B3665" s="352" t="s">
        <v>6917</v>
      </c>
      <c r="C3665" s="362" t="s">
        <v>6887</v>
      </c>
      <c r="D3665" s="362">
        <v>895</v>
      </c>
      <c r="E3665" s="387"/>
      <c r="F3665" s="362">
        <v>895</v>
      </c>
      <c r="G3665" s="449"/>
      <c r="H3665" s="449"/>
      <c r="I3665" s="576"/>
      <c r="J3665" s="282" t="s">
        <v>6918</v>
      </c>
      <c r="K3665" s="576"/>
      <c r="L3665" s="451"/>
      <c r="M3665" s="451"/>
      <c r="N3665" s="451"/>
      <c r="O3665" s="451"/>
      <c r="P3665" s="451"/>
      <c r="Q3665" s="451"/>
      <c r="R3665" s="451"/>
      <c r="S3665" s="451"/>
      <c r="T3665" s="451"/>
      <c r="U3665" s="451"/>
      <c r="V3665" s="451"/>
      <c r="W3665" s="451"/>
      <c r="X3665" s="451"/>
      <c r="Y3665" s="451"/>
      <c r="Z3665" s="451"/>
    </row>
    <row r="3666" spans="1:26" s="452" customFormat="1" ht="25.5" customHeight="1" outlineLevel="1">
      <c r="A3666" s="126">
        <f t="shared" si="162"/>
        <v>3526</v>
      </c>
      <c r="B3666" s="352" t="s">
        <v>6919</v>
      </c>
      <c r="C3666" s="362" t="s">
        <v>6887</v>
      </c>
      <c r="D3666" s="362">
        <v>1034</v>
      </c>
      <c r="E3666" s="387"/>
      <c r="F3666" s="362">
        <v>1034</v>
      </c>
      <c r="G3666" s="449"/>
      <c r="H3666" s="449"/>
      <c r="I3666" s="576"/>
      <c r="J3666" s="282" t="s">
        <v>6920</v>
      </c>
      <c r="K3666" s="576"/>
      <c r="L3666" s="451"/>
      <c r="M3666" s="451"/>
      <c r="N3666" s="451"/>
      <c r="O3666" s="451"/>
      <c r="P3666" s="451"/>
      <c r="Q3666" s="451"/>
      <c r="R3666" s="451"/>
      <c r="S3666" s="451"/>
      <c r="T3666" s="451"/>
      <c r="U3666" s="451"/>
      <c r="V3666" s="451"/>
      <c r="W3666" s="451"/>
      <c r="X3666" s="451"/>
      <c r="Y3666" s="451"/>
      <c r="Z3666" s="451"/>
    </row>
    <row r="3667" spans="1:26" s="452" customFormat="1" ht="25.5" customHeight="1" outlineLevel="1">
      <c r="A3667" s="126">
        <f t="shared" si="162"/>
        <v>3527</v>
      </c>
      <c r="B3667" s="352" t="s">
        <v>6921</v>
      </c>
      <c r="C3667" s="362" t="s">
        <v>6887</v>
      </c>
      <c r="D3667" s="362">
        <v>827</v>
      </c>
      <c r="E3667" s="387"/>
      <c r="F3667" s="362">
        <v>827</v>
      </c>
      <c r="G3667" s="449"/>
      <c r="H3667" s="449"/>
      <c r="I3667" s="576"/>
      <c r="J3667" s="282" t="s">
        <v>6922</v>
      </c>
      <c r="K3667" s="576"/>
      <c r="L3667" s="451"/>
      <c r="M3667" s="451"/>
      <c r="N3667" s="451"/>
      <c r="O3667" s="451"/>
      <c r="P3667" s="451"/>
      <c r="Q3667" s="451"/>
      <c r="R3667" s="451"/>
      <c r="S3667" s="451"/>
      <c r="T3667" s="451"/>
      <c r="U3667" s="451"/>
      <c r="V3667" s="451"/>
      <c r="W3667" s="451"/>
      <c r="X3667" s="451"/>
      <c r="Y3667" s="451"/>
      <c r="Z3667" s="451"/>
    </row>
    <row r="3668" spans="1:26" s="452" customFormat="1" ht="25.5" customHeight="1" outlineLevel="1">
      <c r="A3668" s="126">
        <f t="shared" ref="A3668:A3731" si="163">A3667+1</f>
        <v>3528</v>
      </c>
      <c r="B3668" s="352" t="s">
        <v>6923</v>
      </c>
      <c r="C3668" s="362" t="s">
        <v>6887</v>
      </c>
      <c r="D3668" s="362">
        <v>689</v>
      </c>
      <c r="E3668" s="387"/>
      <c r="F3668" s="362">
        <v>689</v>
      </c>
      <c r="G3668" s="449"/>
      <c r="H3668" s="449"/>
      <c r="I3668" s="576"/>
      <c r="J3668" s="282" t="s">
        <v>6924</v>
      </c>
      <c r="K3668" s="576"/>
      <c r="L3668" s="451"/>
      <c r="M3668" s="451"/>
      <c r="N3668" s="451"/>
      <c r="O3668" s="451"/>
      <c r="P3668" s="451"/>
      <c r="Q3668" s="451"/>
      <c r="R3668" s="451"/>
      <c r="S3668" s="451"/>
      <c r="T3668" s="451"/>
      <c r="U3668" s="451"/>
      <c r="V3668" s="451"/>
      <c r="W3668" s="451"/>
      <c r="X3668" s="451"/>
      <c r="Y3668" s="451"/>
      <c r="Z3668" s="451"/>
    </row>
    <row r="3669" spans="1:26" s="452" customFormat="1" ht="25.5" customHeight="1" outlineLevel="1">
      <c r="A3669" s="126">
        <f t="shared" si="163"/>
        <v>3529</v>
      </c>
      <c r="B3669" s="352" t="s">
        <v>6925</v>
      </c>
      <c r="C3669" s="362" t="s">
        <v>6887</v>
      </c>
      <c r="D3669" s="362">
        <v>689</v>
      </c>
      <c r="E3669" s="387"/>
      <c r="F3669" s="362">
        <v>689</v>
      </c>
      <c r="G3669" s="449"/>
      <c r="H3669" s="449"/>
      <c r="I3669" s="576"/>
      <c r="J3669" s="282" t="s">
        <v>6926</v>
      </c>
      <c r="K3669" s="576"/>
      <c r="L3669" s="451"/>
      <c r="M3669" s="451"/>
      <c r="N3669" s="451"/>
      <c r="O3669" s="451"/>
      <c r="P3669" s="451"/>
      <c r="Q3669" s="451"/>
      <c r="R3669" s="451"/>
      <c r="S3669" s="451"/>
      <c r="T3669" s="451"/>
      <c r="U3669" s="451"/>
      <c r="V3669" s="451"/>
      <c r="W3669" s="451"/>
      <c r="X3669" s="451"/>
      <c r="Y3669" s="451"/>
      <c r="Z3669" s="451"/>
    </row>
    <row r="3670" spans="1:26" s="452" customFormat="1" ht="25.5" customHeight="1" outlineLevel="1">
      <c r="A3670" s="126">
        <f t="shared" si="163"/>
        <v>3530</v>
      </c>
      <c r="B3670" s="352" t="s">
        <v>6927</v>
      </c>
      <c r="C3670" s="362" t="s">
        <v>6887</v>
      </c>
      <c r="D3670" s="362">
        <v>431</v>
      </c>
      <c r="E3670" s="387"/>
      <c r="F3670" s="362">
        <v>431</v>
      </c>
      <c r="G3670" s="449"/>
      <c r="H3670" s="449"/>
      <c r="I3670" s="576"/>
      <c r="J3670" s="282" t="s">
        <v>6928</v>
      </c>
      <c r="K3670" s="576"/>
      <c r="L3670" s="451"/>
      <c r="M3670" s="451"/>
      <c r="N3670" s="451"/>
      <c r="O3670" s="451"/>
      <c r="P3670" s="451"/>
      <c r="Q3670" s="451"/>
      <c r="R3670" s="451"/>
      <c r="S3670" s="451"/>
      <c r="T3670" s="451"/>
      <c r="U3670" s="451"/>
      <c r="V3670" s="451"/>
      <c r="W3670" s="451"/>
      <c r="X3670" s="451"/>
      <c r="Y3670" s="451"/>
      <c r="Z3670" s="451"/>
    </row>
    <row r="3671" spans="1:26" s="452" customFormat="1" ht="25.5" customHeight="1" outlineLevel="1">
      <c r="A3671" s="126">
        <f t="shared" si="163"/>
        <v>3531</v>
      </c>
      <c r="B3671" s="352" t="s">
        <v>6929</v>
      </c>
      <c r="C3671" s="362" t="s">
        <v>6887</v>
      </c>
      <c r="D3671" s="362">
        <v>431</v>
      </c>
      <c r="E3671" s="387"/>
      <c r="F3671" s="362">
        <v>431</v>
      </c>
      <c r="G3671" s="449"/>
      <c r="H3671" s="449"/>
      <c r="I3671" s="576"/>
      <c r="J3671" s="282" t="s">
        <v>6930</v>
      </c>
      <c r="K3671" s="576"/>
      <c r="L3671" s="451"/>
      <c r="M3671" s="451"/>
      <c r="N3671" s="451"/>
      <c r="O3671" s="451"/>
      <c r="P3671" s="451"/>
      <c r="Q3671" s="451"/>
      <c r="R3671" s="451"/>
      <c r="S3671" s="451"/>
      <c r="T3671" s="451"/>
      <c r="U3671" s="451"/>
      <c r="V3671" s="451"/>
      <c r="W3671" s="451"/>
      <c r="X3671" s="451"/>
      <c r="Y3671" s="451"/>
      <c r="Z3671" s="451"/>
    </row>
    <row r="3672" spans="1:26" s="452" customFormat="1" ht="25.5" customHeight="1" outlineLevel="1">
      <c r="A3672" s="126">
        <f t="shared" si="163"/>
        <v>3532</v>
      </c>
      <c r="B3672" s="352" t="s">
        <v>6931</v>
      </c>
      <c r="C3672" s="362" t="s">
        <v>6887</v>
      </c>
      <c r="D3672" s="362">
        <v>431</v>
      </c>
      <c r="E3672" s="387"/>
      <c r="F3672" s="362">
        <v>431</v>
      </c>
      <c r="G3672" s="449"/>
      <c r="H3672" s="449"/>
      <c r="I3672" s="576"/>
      <c r="J3672" s="282" t="s">
        <v>6932</v>
      </c>
      <c r="K3672" s="576"/>
      <c r="L3672" s="451"/>
      <c r="M3672" s="451"/>
      <c r="N3672" s="451"/>
      <c r="O3672" s="451"/>
      <c r="P3672" s="451"/>
      <c r="Q3672" s="451"/>
      <c r="R3672" s="451"/>
      <c r="S3672" s="451"/>
      <c r="T3672" s="451"/>
      <c r="U3672" s="451"/>
      <c r="V3672" s="451"/>
      <c r="W3672" s="451"/>
      <c r="X3672" s="451"/>
      <c r="Y3672" s="451"/>
      <c r="Z3672" s="451"/>
    </row>
    <row r="3673" spans="1:26" s="452" customFormat="1" ht="25.5" customHeight="1" outlineLevel="1">
      <c r="A3673" s="126">
        <f t="shared" si="163"/>
        <v>3533</v>
      </c>
      <c r="B3673" s="352" t="s">
        <v>6933</v>
      </c>
      <c r="C3673" s="362" t="s">
        <v>6887</v>
      </c>
      <c r="D3673" s="362">
        <v>431</v>
      </c>
      <c r="E3673" s="387"/>
      <c r="F3673" s="362">
        <v>431</v>
      </c>
      <c r="G3673" s="449"/>
      <c r="H3673" s="449"/>
      <c r="I3673" s="576"/>
      <c r="J3673" s="282" t="s">
        <v>6934</v>
      </c>
      <c r="K3673" s="576"/>
      <c r="L3673" s="451"/>
      <c r="M3673" s="451"/>
      <c r="N3673" s="451"/>
      <c r="O3673" s="451"/>
      <c r="P3673" s="451"/>
      <c r="Q3673" s="451"/>
      <c r="R3673" s="451"/>
      <c r="S3673" s="451"/>
      <c r="T3673" s="451"/>
      <c r="U3673" s="451"/>
      <c r="V3673" s="451"/>
      <c r="W3673" s="451"/>
      <c r="X3673" s="451"/>
      <c r="Y3673" s="451"/>
      <c r="Z3673" s="451"/>
    </row>
    <row r="3674" spans="1:26" s="452" customFormat="1" ht="15" outlineLevel="1">
      <c r="A3674" s="126">
        <f t="shared" si="163"/>
        <v>3534</v>
      </c>
      <c r="B3674" s="352" t="s">
        <v>6935</v>
      </c>
      <c r="C3674" s="362" t="s">
        <v>61</v>
      </c>
      <c r="D3674" s="362">
        <v>13780</v>
      </c>
      <c r="E3674" s="387"/>
      <c r="F3674" s="362">
        <v>13780</v>
      </c>
      <c r="G3674" s="449"/>
      <c r="H3674" s="449"/>
      <c r="I3674" s="576" t="s">
        <v>6888</v>
      </c>
      <c r="J3674" s="282" t="s">
        <v>6936</v>
      </c>
      <c r="K3674" s="576" t="s">
        <v>22</v>
      </c>
      <c r="L3674" s="451"/>
      <c r="M3674" s="451"/>
      <c r="N3674" s="451"/>
      <c r="O3674" s="451"/>
      <c r="P3674" s="451"/>
      <c r="Q3674" s="451"/>
      <c r="R3674" s="451"/>
      <c r="S3674" s="451"/>
      <c r="T3674" s="451"/>
      <c r="U3674" s="451"/>
      <c r="V3674" s="451"/>
      <c r="W3674" s="451"/>
      <c r="X3674" s="451"/>
      <c r="Y3674" s="451"/>
      <c r="Z3674" s="451"/>
    </row>
    <row r="3675" spans="1:26" s="452" customFormat="1" ht="15" customHeight="1" outlineLevel="1">
      <c r="A3675" s="126">
        <f t="shared" si="163"/>
        <v>3535</v>
      </c>
      <c r="B3675" s="352" t="s">
        <v>6937</v>
      </c>
      <c r="C3675" s="362" t="s">
        <v>61</v>
      </c>
      <c r="D3675" s="362">
        <v>20671</v>
      </c>
      <c r="E3675" s="387"/>
      <c r="F3675" s="362">
        <v>20671</v>
      </c>
      <c r="G3675" s="449"/>
      <c r="H3675" s="449"/>
      <c r="I3675" s="576"/>
      <c r="J3675" s="282" t="s">
        <v>6938</v>
      </c>
      <c r="K3675" s="576"/>
      <c r="L3675" s="451"/>
      <c r="M3675" s="451"/>
      <c r="N3675" s="451"/>
      <c r="O3675" s="451"/>
      <c r="P3675" s="451"/>
      <c r="Q3675" s="451"/>
      <c r="R3675" s="451"/>
      <c r="S3675" s="451"/>
      <c r="T3675" s="451"/>
      <c r="U3675" s="451"/>
      <c r="V3675" s="451"/>
      <c r="W3675" s="451"/>
      <c r="X3675" s="451"/>
      <c r="Y3675" s="451"/>
      <c r="Z3675" s="451"/>
    </row>
    <row r="3676" spans="1:26" s="452" customFormat="1" ht="15" outlineLevel="1">
      <c r="A3676" s="126">
        <f t="shared" si="163"/>
        <v>3536</v>
      </c>
      <c r="B3676" s="352" t="s">
        <v>6939</v>
      </c>
      <c r="C3676" s="362" t="s">
        <v>6887</v>
      </c>
      <c r="D3676" s="362">
        <v>3102</v>
      </c>
      <c r="E3676" s="387"/>
      <c r="F3676" s="362">
        <v>3102</v>
      </c>
      <c r="G3676" s="449"/>
      <c r="H3676" s="449"/>
      <c r="I3676" s="576"/>
      <c r="J3676" s="282" t="s">
        <v>6940</v>
      </c>
      <c r="K3676" s="576"/>
      <c r="L3676" s="451"/>
      <c r="M3676" s="451"/>
      <c r="N3676" s="451"/>
      <c r="O3676" s="451"/>
      <c r="P3676" s="451"/>
      <c r="Q3676" s="451"/>
      <c r="R3676" s="451"/>
      <c r="S3676" s="451"/>
      <c r="T3676" s="451"/>
      <c r="U3676" s="451"/>
      <c r="V3676" s="451"/>
      <c r="W3676" s="451"/>
      <c r="X3676" s="451"/>
      <c r="Y3676" s="451"/>
      <c r="Z3676" s="451"/>
    </row>
    <row r="3677" spans="1:26" s="452" customFormat="1" ht="15" outlineLevel="1">
      <c r="A3677" s="126">
        <f t="shared" si="163"/>
        <v>3537</v>
      </c>
      <c r="B3677" s="352" t="s">
        <v>6941</v>
      </c>
      <c r="C3677" s="362" t="s">
        <v>6887</v>
      </c>
      <c r="D3677" s="362">
        <v>689</v>
      </c>
      <c r="E3677" s="387"/>
      <c r="F3677" s="362">
        <v>689</v>
      </c>
      <c r="G3677" s="449"/>
      <c r="H3677" s="449"/>
      <c r="I3677" s="576"/>
      <c r="J3677" s="282" t="s">
        <v>6942</v>
      </c>
      <c r="K3677" s="576"/>
      <c r="L3677" s="451"/>
      <c r="M3677" s="451"/>
      <c r="N3677" s="451"/>
      <c r="O3677" s="451"/>
      <c r="P3677" s="451"/>
      <c r="Q3677" s="451"/>
      <c r="R3677" s="451"/>
      <c r="S3677" s="451"/>
      <c r="T3677" s="451"/>
      <c r="U3677" s="451"/>
      <c r="V3677" s="451"/>
      <c r="W3677" s="451"/>
      <c r="X3677" s="451"/>
      <c r="Y3677" s="451"/>
      <c r="Z3677" s="451"/>
    </row>
    <row r="3678" spans="1:26" s="452" customFormat="1" ht="15" outlineLevel="1">
      <c r="A3678" s="126">
        <f t="shared" si="163"/>
        <v>3538</v>
      </c>
      <c r="B3678" s="352" t="s">
        <v>6943</v>
      </c>
      <c r="C3678" s="362" t="s">
        <v>6887</v>
      </c>
      <c r="D3678" s="362">
        <v>1566</v>
      </c>
      <c r="E3678" s="387"/>
      <c r="F3678" s="362">
        <v>1566</v>
      </c>
      <c r="G3678" s="449"/>
      <c r="H3678" s="449"/>
      <c r="I3678" s="576"/>
      <c r="J3678" s="282" t="s">
        <v>6944</v>
      </c>
      <c r="K3678" s="576"/>
      <c r="L3678" s="451"/>
      <c r="M3678" s="451"/>
      <c r="N3678" s="451"/>
      <c r="O3678" s="451"/>
      <c r="P3678" s="451"/>
      <c r="Q3678" s="451"/>
      <c r="R3678" s="451"/>
      <c r="S3678" s="451"/>
      <c r="T3678" s="451"/>
      <c r="U3678" s="451"/>
      <c r="V3678" s="451"/>
      <c r="W3678" s="451"/>
      <c r="X3678" s="451"/>
      <c r="Y3678" s="451"/>
      <c r="Z3678" s="451"/>
    </row>
    <row r="3679" spans="1:26" s="452" customFormat="1" ht="15" outlineLevel="1">
      <c r="A3679" s="126">
        <f t="shared" si="163"/>
        <v>3539</v>
      </c>
      <c r="B3679" s="352" t="s">
        <v>6945</v>
      </c>
      <c r="C3679" s="362" t="s">
        <v>6887</v>
      </c>
      <c r="D3679" s="362">
        <v>5167</v>
      </c>
      <c r="E3679" s="387"/>
      <c r="F3679" s="362">
        <v>5167</v>
      </c>
      <c r="G3679" s="449"/>
      <c r="H3679" s="449"/>
      <c r="I3679" s="576"/>
      <c r="J3679" s="282" t="s">
        <v>6946</v>
      </c>
      <c r="K3679" s="576"/>
      <c r="L3679" s="451"/>
      <c r="M3679" s="451"/>
      <c r="N3679" s="451"/>
      <c r="O3679" s="451"/>
      <c r="P3679" s="451"/>
      <c r="Q3679" s="451"/>
      <c r="R3679" s="451"/>
      <c r="S3679" s="451"/>
      <c r="T3679" s="451"/>
      <c r="U3679" s="451"/>
      <c r="V3679" s="451"/>
      <c r="W3679" s="451"/>
      <c r="X3679" s="451"/>
      <c r="Y3679" s="451"/>
      <c r="Z3679" s="451"/>
    </row>
    <row r="3680" spans="1:26" s="452" customFormat="1" ht="15" outlineLevel="1">
      <c r="A3680" s="126">
        <f t="shared" si="163"/>
        <v>3540</v>
      </c>
      <c r="B3680" s="352" t="s">
        <v>6947</v>
      </c>
      <c r="C3680" s="362" t="s">
        <v>6887</v>
      </c>
      <c r="D3680" s="362">
        <v>69</v>
      </c>
      <c r="E3680" s="387"/>
      <c r="F3680" s="362">
        <v>69</v>
      </c>
      <c r="G3680" s="449"/>
      <c r="H3680" s="449"/>
      <c r="I3680" s="576"/>
      <c r="J3680" s="282" t="s">
        <v>6948</v>
      </c>
      <c r="K3680" s="576"/>
      <c r="L3680" s="451"/>
      <c r="M3680" s="451"/>
      <c r="N3680" s="451"/>
      <c r="O3680" s="451"/>
      <c r="P3680" s="451"/>
      <c r="Q3680" s="451"/>
      <c r="R3680" s="451"/>
      <c r="S3680" s="451"/>
      <c r="T3680" s="451"/>
      <c r="U3680" s="451"/>
      <c r="V3680" s="451"/>
      <c r="W3680" s="451"/>
      <c r="X3680" s="451"/>
      <c r="Y3680" s="451"/>
      <c r="Z3680" s="451"/>
    </row>
    <row r="3681" spans="1:26" s="452" customFormat="1" ht="15" outlineLevel="1">
      <c r="A3681" s="126">
        <f t="shared" si="163"/>
        <v>3541</v>
      </c>
      <c r="B3681" s="411" t="s">
        <v>6949</v>
      </c>
      <c r="C3681" s="362" t="s">
        <v>6887</v>
      </c>
      <c r="D3681" s="362">
        <v>2000</v>
      </c>
      <c r="E3681" s="387"/>
      <c r="F3681" s="362">
        <v>2000</v>
      </c>
      <c r="G3681" s="449"/>
      <c r="H3681" s="449"/>
      <c r="I3681" s="576"/>
      <c r="J3681" s="282" t="s">
        <v>6950</v>
      </c>
      <c r="K3681" s="576"/>
      <c r="L3681" s="451"/>
      <c r="M3681" s="451"/>
      <c r="N3681" s="451"/>
      <c r="O3681" s="451"/>
      <c r="P3681" s="451"/>
      <c r="Q3681" s="451"/>
      <c r="R3681" s="451"/>
      <c r="S3681" s="451"/>
      <c r="T3681" s="451"/>
      <c r="U3681" s="451"/>
      <c r="V3681" s="451"/>
      <c r="W3681" s="451"/>
      <c r="X3681" s="451"/>
      <c r="Y3681" s="451"/>
      <c r="Z3681" s="451"/>
    </row>
    <row r="3682" spans="1:26" s="452" customFormat="1" ht="15" outlineLevel="1">
      <c r="A3682" s="126">
        <f t="shared" si="163"/>
        <v>3542</v>
      </c>
      <c r="B3682" s="411" t="s">
        <v>6951</v>
      </c>
      <c r="C3682" s="362" t="s">
        <v>6887</v>
      </c>
      <c r="D3682" s="362">
        <v>135</v>
      </c>
      <c r="E3682" s="387"/>
      <c r="F3682" s="362">
        <v>135</v>
      </c>
      <c r="G3682" s="449"/>
      <c r="H3682" s="449"/>
      <c r="I3682" s="576"/>
      <c r="J3682" s="282" t="s">
        <v>6952</v>
      </c>
      <c r="K3682" s="576"/>
      <c r="L3682" s="451"/>
      <c r="M3682" s="451"/>
      <c r="N3682" s="451"/>
      <c r="O3682" s="451"/>
      <c r="P3682" s="451"/>
      <c r="Q3682" s="451"/>
      <c r="R3682" s="451"/>
      <c r="S3682" s="451"/>
      <c r="T3682" s="451"/>
      <c r="U3682" s="451"/>
      <c r="V3682" s="451"/>
      <c r="W3682" s="451"/>
      <c r="X3682" s="451"/>
      <c r="Y3682" s="451"/>
      <c r="Z3682" s="451"/>
    </row>
    <row r="3683" spans="1:26" s="452" customFormat="1" ht="15" outlineLevel="1">
      <c r="A3683" s="126">
        <f t="shared" si="163"/>
        <v>3543</v>
      </c>
      <c r="B3683" s="352" t="s">
        <v>6953</v>
      </c>
      <c r="C3683" s="362" t="s">
        <v>6887</v>
      </c>
      <c r="D3683" s="362">
        <v>22049</v>
      </c>
      <c r="E3683" s="387"/>
      <c r="F3683" s="362">
        <v>22049</v>
      </c>
      <c r="G3683" s="449"/>
      <c r="H3683" s="449"/>
      <c r="I3683" s="576"/>
      <c r="J3683" s="282" t="s">
        <v>6954</v>
      </c>
      <c r="K3683" s="576"/>
      <c r="L3683" s="451"/>
      <c r="M3683" s="451"/>
      <c r="N3683" s="451"/>
      <c r="O3683" s="451"/>
      <c r="P3683" s="451"/>
      <c r="Q3683" s="451"/>
      <c r="R3683" s="451"/>
      <c r="S3683" s="451"/>
      <c r="T3683" s="451"/>
      <c r="U3683" s="451"/>
      <c r="V3683" s="451"/>
      <c r="W3683" s="451"/>
      <c r="X3683" s="451"/>
      <c r="Y3683" s="451"/>
      <c r="Z3683" s="451"/>
    </row>
    <row r="3684" spans="1:26" s="452" customFormat="1" ht="15" outlineLevel="1">
      <c r="A3684" s="126">
        <f t="shared" si="163"/>
        <v>3544</v>
      </c>
      <c r="B3684" s="352" t="s">
        <v>6955</v>
      </c>
      <c r="C3684" s="362" t="s">
        <v>6887</v>
      </c>
      <c r="D3684" s="362">
        <v>1378</v>
      </c>
      <c r="E3684" s="387"/>
      <c r="F3684" s="362">
        <v>1378</v>
      </c>
      <c r="G3684" s="449"/>
      <c r="H3684" s="449"/>
      <c r="I3684" s="576"/>
      <c r="J3684" s="282" t="s">
        <v>6956</v>
      </c>
      <c r="K3684" s="576"/>
      <c r="L3684" s="451"/>
      <c r="M3684" s="451"/>
      <c r="N3684" s="451"/>
      <c r="O3684" s="451"/>
      <c r="P3684" s="451"/>
      <c r="Q3684" s="451"/>
      <c r="R3684" s="451"/>
      <c r="S3684" s="451"/>
      <c r="T3684" s="451"/>
      <c r="U3684" s="451"/>
      <c r="V3684" s="451"/>
      <c r="W3684" s="451"/>
      <c r="X3684" s="451"/>
      <c r="Y3684" s="451"/>
      <c r="Z3684" s="451"/>
    </row>
    <row r="3685" spans="1:26" s="452" customFormat="1" ht="15" outlineLevel="1">
      <c r="A3685" s="126">
        <f t="shared" si="163"/>
        <v>3545</v>
      </c>
      <c r="B3685" s="352" t="s">
        <v>6957</v>
      </c>
      <c r="C3685" s="362" t="s">
        <v>6887</v>
      </c>
      <c r="D3685" s="362">
        <v>2750</v>
      </c>
      <c r="E3685" s="387"/>
      <c r="F3685" s="362">
        <v>2750</v>
      </c>
      <c r="G3685" s="449"/>
      <c r="H3685" s="449"/>
      <c r="I3685" s="576"/>
      <c r="J3685" s="282" t="s">
        <v>6958</v>
      </c>
      <c r="K3685" s="576"/>
      <c r="L3685" s="451"/>
      <c r="M3685" s="451"/>
      <c r="N3685" s="451"/>
      <c r="O3685" s="451"/>
      <c r="P3685" s="451"/>
      <c r="Q3685" s="451"/>
      <c r="R3685" s="451"/>
      <c r="S3685" s="451"/>
      <c r="T3685" s="451"/>
      <c r="U3685" s="451"/>
      <c r="V3685" s="451"/>
      <c r="W3685" s="451"/>
      <c r="X3685" s="451"/>
      <c r="Y3685" s="451"/>
      <c r="Z3685" s="451"/>
    </row>
    <row r="3686" spans="1:26" s="452" customFormat="1" ht="15" outlineLevel="1">
      <c r="A3686" s="126">
        <f t="shared" si="163"/>
        <v>3546</v>
      </c>
      <c r="B3686" s="352" t="s">
        <v>6959</v>
      </c>
      <c r="C3686" s="362" t="s">
        <v>20</v>
      </c>
      <c r="D3686" s="362">
        <v>42</v>
      </c>
      <c r="E3686" s="387"/>
      <c r="F3686" s="362">
        <v>42</v>
      </c>
      <c r="G3686" s="449"/>
      <c r="H3686" s="449"/>
      <c r="I3686" s="576"/>
      <c r="J3686" s="282" t="s">
        <v>6960</v>
      </c>
      <c r="K3686" s="576"/>
      <c r="L3686" s="451"/>
      <c r="M3686" s="451"/>
      <c r="N3686" s="451"/>
      <c r="O3686" s="451"/>
      <c r="P3686" s="451"/>
      <c r="Q3686" s="451"/>
      <c r="R3686" s="451"/>
      <c r="S3686" s="451"/>
      <c r="T3686" s="451"/>
      <c r="U3686" s="451"/>
      <c r="V3686" s="451"/>
      <c r="W3686" s="451"/>
      <c r="X3686" s="451"/>
      <c r="Y3686" s="451"/>
      <c r="Z3686" s="451"/>
    </row>
    <row r="3687" spans="1:26" s="452" customFormat="1" ht="15" outlineLevel="1">
      <c r="A3687" s="126">
        <f t="shared" si="163"/>
        <v>3547</v>
      </c>
      <c r="B3687" s="352" t="s">
        <v>6961</v>
      </c>
      <c r="C3687" s="362" t="s">
        <v>6887</v>
      </c>
      <c r="D3687" s="362">
        <v>11024</v>
      </c>
      <c r="E3687" s="387"/>
      <c r="F3687" s="362">
        <v>11024</v>
      </c>
      <c r="G3687" s="449"/>
      <c r="H3687" s="449"/>
      <c r="I3687" s="576"/>
      <c r="J3687" s="282" t="s">
        <v>6962</v>
      </c>
      <c r="K3687" s="576"/>
      <c r="L3687" s="451"/>
      <c r="M3687" s="451"/>
      <c r="N3687" s="451"/>
      <c r="O3687" s="451"/>
      <c r="P3687" s="451"/>
      <c r="Q3687" s="451"/>
      <c r="R3687" s="451"/>
      <c r="S3687" s="451"/>
      <c r="T3687" s="451"/>
      <c r="U3687" s="451"/>
      <c r="V3687" s="451"/>
      <c r="W3687" s="451"/>
      <c r="X3687" s="451"/>
      <c r="Y3687" s="451"/>
      <c r="Z3687" s="451"/>
    </row>
    <row r="3688" spans="1:26" s="452" customFormat="1" ht="15" outlineLevel="1">
      <c r="A3688" s="126">
        <f t="shared" si="163"/>
        <v>3548</v>
      </c>
      <c r="B3688" s="352" t="s">
        <v>6963</v>
      </c>
      <c r="C3688" s="362" t="s">
        <v>6964</v>
      </c>
      <c r="D3688" s="362">
        <v>68904</v>
      </c>
      <c r="E3688" s="387"/>
      <c r="F3688" s="362">
        <v>68904</v>
      </c>
      <c r="G3688" s="449"/>
      <c r="H3688" s="449"/>
      <c r="I3688" s="576"/>
      <c r="J3688" s="282" t="s">
        <v>6965</v>
      </c>
      <c r="K3688" s="576"/>
      <c r="L3688" s="451"/>
      <c r="M3688" s="451"/>
      <c r="N3688" s="451"/>
      <c r="O3688" s="451"/>
      <c r="P3688" s="451"/>
      <c r="Q3688" s="451"/>
      <c r="R3688" s="451"/>
      <c r="S3688" s="451"/>
      <c r="T3688" s="451"/>
      <c r="U3688" s="451"/>
      <c r="V3688" s="451"/>
      <c r="W3688" s="451"/>
      <c r="X3688" s="451"/>
      <c r="Y3688" s="451"/>
      <c r="Z3688" s="451"/>
    </row>
    <row r="3689" spans="1:26" s="452" customFormat="1" ht="23.25" customHeight="1" outlineLevel="1">
      <c r="A3689" s="126">
        <f t="shared" si="163"/>
        <v>3549</v>
      </c>
      <c r="B3689" s="352" t="s">
        <v>6966</v>
      </c>
      <c r="C3689" s="362" t="s">
        <v>6887</v>
      </c>
      <c r="D3689" s="362">
        <v>20735</v>
      </c>
      <c r="E3689" s="387"/>
      <c r="F3689" s="362">
        <v>20735</v>
      </c>
      <c r="G3689" s="449"/>
      <c r="H3689" s="449"/>
      <c r="I3689" s="576"/>
      <c r="J3689" s="282" t="s">
        <v>6967</v>
      </c>
      <c r="K3689" s="576"/>
      <c r="L3689" s="451"/>
      <c r="M3689" s="451"/>
      <c r="N3689" s="451"/>
      <c r="O3689" s="451"/>
      <c r="P3689" s="451"/>
      <c r="Q3689" s="451"/>
      <c r="R3689" s="451"/>
      <c r="S3689" s="451"/>
      <c r="T3689" s="451"/>
      <c r="U3689" s="451"/>
      <c r="V3689" s="451"/>
      <c r="W3689" s="451"/>
      <c r="X3689" s="451"/>
      <c r="Y3689" s="451"/>
      <c r="Z3689" s="451"/>
    </row>
    <row r="3690" spans="1:26" s="452" customFormat="1" ht="15" outlineLevel="1">
      <c r="A3690" s="126">
        <f t="shared" si="163"/>
        <v>3550</v>
      </c>
      <c r="B3690" s="352" t="s">
        <v>6968</v>
      </c>
      <c r="C3690" s="362" t="s">
        <v>6887</v>
      </c>
      <c r="D3690" s="362">
        <v>1034</v>
      </c>
      <c r="E3690" s="387"/>
      <c r="F3690" s="362">
        <v>1034</v>
      </c>
      <c r="G3690" s="449"/>
      <c r="H3690" s="449"/>
      <c r="I3690" s="576"/>
      <c r="J3690" s="282" t="s">
        <v>6969</v>
      </c>
      <c r="K3690" s="576"/>
      <c r="L3690" s="451"/>
      <c r="M3690" s="451"/>
      <c r="N3690" s="451"/>
      <c r="O3690" s="451"/>
      <c r="P3690" s="451"/>
      <c r="Q3690" s="451"/>
      <c r="R3690" s="451"/>
      <c r="S3690" s="451"/>
      <c r="T3690" s="451"/>
      <c r="U3690" s="451"/>
      <c r="V3690" s="451"/>
      <c r="W3690" s="451"/>
      <c r="X3690" s="451"/>
      <c r="Y3690" s="451"/>
      <c r="Z3690" s="451"/>
    </row>
    <row r="3691" spans="1:26" s="452" customFormat="1" ht="15" outlineLevel="1">
      <c r="A3691" s="126">
        <f t="shared" si="163"/>
        <v>3551</v>
      </c>
      <c r="B3691" s="352" t="s">
        <v>6970</v>
      </c>
      <c r="C3691" s="362" t="s">
        <v>6887</v>
      </c>
      <c r="D3691" s="362">
        <v>758</v>
      </c>
      <c r="E3691" s="387"/>
      <c r="F3691" s="362">
        <v>758</v>
      </c>
      <c r="G3691" s="449"/>
      <c r="H3691" s="449"/>
      <c r="I3691" s="576"/>
      <c r="J3691" s="282" t="s">
        <v>6971</v>
      </c>
      <c r="K3691" s="576"/>
      <c r="L3691" s="451"/>
      <c r="M3691" s="451"/>
      <c r="N3691" s="451"/>
      <c r="O3691" s="451"/>
      <c r="P3691" s="451"/>
      <c r="Q3691" s="451"/>
      <c r="R3691" s="451"/>
      <c r="S3691" s="451"/>
      <c r="T3691" s="451"/>
      <c r="U3691" s="451"/>
      <c r="V3691" s="451"/>
      <c r="W3691" s="451"/>
      <c r="X3691" s="451"/>
      <c r="Y3691" s="451"/>
      <c r="Z3691" s="451"/>
    </row>
    <row r="3692" spans="1:26" s="452" customFormat="1" ht="15" outlineLevel="1">
      <c r="A3692" s="126">
        <f t="shared" si="163"/>
        <v>3552</v>
      </c>
      <c r="B3692" s="352" t="s">
        <v>6972</v>
      </c>
      <c r="C3692" s="362" t="s">
        <v>126</v>
      </c>
      <c r="D3692" s="362">
        <v>12528</v>
      </c>
      <c r="E3692" s="387"/>
      <c r="F3692" s="362">
        <v>12528</v>
      </c>
      <c r="G3692" s="449"/>
      <c r="H3692" s="449"/>
      <c r="I3692" s="576"/>
      <c r="J3692" s="282" t="s">
        <v>6973</v>
      </c>
      <c r="K3692" s="576"/>
      <c r="L3692" s="451"/>
      <c r="M3692" s="451"/>
      <c r="N3692" s="451"/>
      <c r="O3692" s="451"/>
      <c r="P3692" s="451"/>
      <c r="Q3692" s="451"/>
      <c r="R3692" s="451"/>
      <c r="S3692" s="451"/>
      <c r="T3692" s="451"/>
      <c r="U3692" s="451"/>
      <c r="V3692" s="451"/>
      <c r="W3692" s="451"/>
      <c r="X3692" s="451"/>
      <c r="Y3692" s="451"/>
      <c r="Z3692" s="451"/>
    </row>
    <row r="3693" spans="1:26" s="452" customFormat="1" ht="15" outlineLevel="1">
      <c r="A3693" s="126">
        <f t="shared" si="163"/>
        <v>3553</v>
      </c>
      <c r="B3693" s="352" t="s">
        <v>6974</v>
      </c>
      <c r="C3693" s="362" t="s">
        <v>6964</v>
      </c>
      <c r="D3693" s="362">
        <v>6264</v>
      </c>
      <c r="E3693" s="387"/>
      <c r="F3693" s="362">
        <v>6264</v>
      </c>
      <c r="G3693" s="449"/>
      <c r="H3693" s="449"/>
      <c r="I3693" s="576"/>
      <c r="J3693" s="282" t="s">
        <v>6975</v>
      </c>
      <c r="K3693" s="576"/>
      <c r="L3693" s="451"/>
      <c r="M3693" s="451"/>
      <c r="N3693" s="451"/>
      <c r="O3693" s="451"/>
      <c r="P3693" s="451"/>
      <c r="Q3693" s="451"/>
      <c r="R3693" s="451"/>
      <c r="S3693" s="451"/>
      <c r="T3693" s="451"/>
      <c r="U3693" s="451"/>
      <c r="V3693" s="451"/>
      <c r="W3693" s="451"/>
      <c r="X3693" s="451"/>
      <c r="Y3693" s="451"/>
      <c r="Z3693" s="451"/>
    </row>
    <row r="3694" spans="1:26" s="452" customFormat="1" ht="15" outlineLevel="1">
      <c r="A3694" s="126">
        <f t="shared" si="163"/>
        <v>3554</v>
      </c>
      <c r="B3694" s="352" t="s">
        <v>6976</v>
      </c>
      <c r="C3694" s="362" t="s">
        <v>6964</v>
      </c>
      <c r="D3694" s="362">
        <v>344</v>
      </c>
      <c r="E3694" s="387"/>
      <c r="F3694" s="362">
        <v>344</v>
      </c>
      <c r="G3694" s="449"/>
      <c r="H3694" s="449"/>
      <c r="I3694" s="576"/>
      <c r="J3694" s="282" t="s">
        <v>6977</v>
      </c>
      <c r="K3694" s="576"/>
      <c r="L3694" s="451"/>
      <c r="M3694" s="451"/>
      <c r="N3694" s="451"/>
      <c r="O3694" s="451"/>
      <c r="P3694" s="451"/>
      <c r="Q3694" s="451"/>
      <c r="R3694" s="451"/>
      <c r="S3694" s="451"/>
      <c r="T3694" s="451"/>
      <c r="U3694" s="451"/>
      <c r="V3694" s="451"/>
      <c r="W3694" s="451"/>
      <c r="X3694" s="451"/>
      <c r="Y3694" s="451"/>
      <c r="Z3694" s="451"/>
    </row>
    <row r="3695" spans="1:26" s="452" customFormat="1" ht="15" outlineLevel="1">
      <c r="A3695" s="126">
        <f t="shared" si="163"/>
        <v>3555</v>
      </c>
      <c r="B3695" s="352" t="s">
        <v>6978</v>
      </c>
      <c r="C3695" s="362" t="s">
        <v>6887</v>
      </c>
      <c r="D3695" s="362">
        <v>18790</v>
      </c>
      <c r="E3695" s="387"/>
      <c r="F3695" s="362">
        <v>18790</v>
      </c>
      <c r="G3695" s="449"/>
      <c r="H3695" s="449"/>
      <c r="I3695" s="576"/>
      <c r="J3695" s="282" t="s">
        <v>6979</v>
      </c>
      <c r="K3695" s="576"/>
      <c r="L3695" s="451"/>
      <c r="M3695" s="451"/>
      <c r="N3695" s="451"/>
      <c r="O3695" s="451"/>
      <c r="P3695" s="451"/>
      <c r="Q3695" s="451"/>
      <c r="R3695" s="451"/>
      <c r="S3695" s="451"/>
      <c r="T3695" s="451"/>
      <c r="U3695" s="451"/>
      <c r="V3695" s="451"/>
      <c r="W3695" s="451"/>
      <c r="X3695" s="451"/>
      <c r="Y3695" s="451"/>
      <c r="Z3695" s="451"/>
    </row>
    <row r="3696" spans="1:26" s="452" customFormat="1" ht="15" outlineLevel="1">
      <c r="A3696" s="126">
        <f t="shared" si="163"/>
        <v>3556</v>
      </c>
      <c r="B3696" s="352" t="s">
        <v>6980</v>
      </c>
      <c r="C3696" s="362" t="s">
        <v>6964</v>
      </c>
      <c r="D3696" s="170">
        <v>87852</v>
      </c>
      <c r="E3696" s="387"/>
      <c r="F3696" s="170">
        <v>87852</v>
      </c>
      <c r="G3696" s="449"/>
      <c r="H3696" s="449"/>
      <c r="I3696" s="576"/>
      <c r="J3696" s="282" t="s">
        <v>6981</v>
      </c>
      <c r="K3696" s="576"/>
      <c r="L3696" s="451"/>
      <c r="M3696" s="451"/>
      <c r="N3696" s="451"/>
      <c r="O3696" s="451"/>
      <c r="P3696" s="451"/>
      <c r="Q3696" s="451"/>
      <c r="R3696" s="451"/>
      <c r="S3696" s="451"/>
      <c r="T3696" s="451"/>
      <c r="U3696" s="451"/>
      <c r="V3696" s="451"/>
      <c r="W3696" s="451"/>
      <c r="X3696" s="451"/>
      <c r="Y3696" s="451"/>
      <c r="Z3696" s="451"/>
    </row>
    <row r="3697" spans="1:26" s="452" customFormat="1" ht="15" outlineLevel="1">
      <c r="A3697" s="126">
        <f t="shared" si="163"/>
        <v>3557</v>
      </c>
      <c r="B3697" s="352" t="s">
        <v>6982</v>
      </c>
      <c r="C3697" s="362" t="s">
        <v>6887</v>
      </c>
      <c r="D3697" s="362">
        <v>137</v>
      </c>
      <c r="E3697" s="387"/>
      <c r="F3697" s="362">
        <v>137</v>
      </c>
      <c r="G3697" s="449"/>
      <c r="H3697" s="449"/>
      <c r="I3697" s="576"/>
      <c r="J3697" s="282" t="s">
        <v>6983</v>
      </c>
      <c r="K3697" s="576"/>
      <c r="L3697" s="451"/>
      <c r="M3697" s="451"/>
      <c r="N3697" s="451"/>
      <c r="O3697" s="451"/>
      <c r="P3697" s="451"/>
      <c r="Q3697" s="451"/>
      <c r="R3697" s="451"/>
      <c r="S3697" s="451"/>
      <c r="T3697" s="451"/>
      <c r="U3697" s="451"/>
      <c r="V3697" s="451"/>
      <c r="W3697" s="451"/>
      <c r="X3697" s="451"/>
      <c r="Y3697" s="451"/>
      <c r="Z3697" s="451"/>
    </row>
    <row r="3698" spans="1:26" s="452" customFormat="1" ht="15" outlineLevel="1">
      <c r="A3698" s="126">
        <f t="shared" si="163"/>
        <v>3558</v>
      </c>
      <c r="B3698" s="352" t="s">
        <v>6984</v>
      </c>
      <c r="C3698" s="362" t="s">
        <v>6887</v>
      </c>
      <c r="D3698" s="362">
        <v>3100</v>
      </c>
      <c r="E3698" s="387"/>
      <c r="F3698" s="362">
        <v>3100</v>
      </c>
      <c r="G3698" s="449"/>
      <c r="H3698" s="449"/>
      <c r="I3698" s="576"/>
      <c r="J3698" s="282" t="s">
        <v>6985</v>
      </c>
      <c r="K3698" s="576"/>
      <c r="L3698" s="451"/>
      <c r="M3698" s="451"/>
      <c r="N3698" s="451"/>
      <c r="O3698" s="451"/>
      <c r="P3698" s="451"/>
      <c r="Q3698" s="451"/>
      <c r="R3698" s="451"/>
      <c r="S3698" s="451"/>
      <c r="T3698" s="451"/>
      <c r="U3698" s="451"/>
      <c r="V3698" s="451"/>
      <c r="W3698" s="451"/>
      <c r="X3698" s="451"/>
      <c r="Y3698" s="451"/>
      <c r="Z3698" s="451"/>
    </row>
    <row r="3699" spans="1:26" s="452" customFormat="1" ht="12.75" customHeight="1" outlineLevel="1">
      <c r="A3699" s="126">
        <f t="shared" si="163"/>
        <v>3559</v>
      </c>
      <c r="B3699" s="352" t="s">
        <v>6886</v>
      </c>
      <c r="C3699" s="362" t="s">
        <v>20</v>
      </c>
      <c r="D3699" s="362">
        <v>1976</v>
      </c>
      <c r="E3699" s="111">
        <f t="shared" ref="E3699:E3761" si="164">D3699/4</f>
        <v>494</v>
      </c>
      <c r="F3699" s="326">
        <f t="shared" ref="F3699:F3761" si="165">D3699/4</f>
        <v>494</v>
      </c>
      <c r="G3699" s="326">
        <f t="shared" ref="G3699:G3761" si="166">D3699/4</f>
        <v>494</v>
      </c>
      <c r="H3699" s="326">
        <f t="shared" ref="H3699:H3761" si="167">D3699/4</f>
        <v>494</v>
      </c>
      <c r="I3699" s="576" t="s">
        <v>6986</v>
      </c>
      <c r="J3699" s="282" t="s">
        <v>6889</v>
      </c>
      <c r="K3699" s="576"/>
      <c r="L3699" s="451"/>
      <c r="M3699" s="451"/>
      <c r="N3699" s="451"/>
      <c r="O3699" s="451"/>
      <c r="P3699" s="451"/>
      <c r="Q3699" s="451"/>
      <c r="R3699" s="451"/>
      <c r="S3699" s="451"/>
      <c r="T3699" s="451"/>
      <c r="U3699" s="451"/>
      <c r="V3699" s="451"/>
      <c r="W3699" s="451"/>
      <c r="X3699" s="451"/>
      <c r="Y3699" s="451"/>
      <c r="Z3699" s="451"/>
    </row>
    <row r="3700" spans="1:26" s="452" customFormat="1" ht="15" outlineLevel="1">
      <c r="A3700" s="126">
        <f t="shared" si="163"/>
        <v>3560</v>
      </c>
      <c r="B3700" s="352" t="s">
        <v>6987</v>
      </c>
      <c r="C3700" s="362" t="s">
        <v>20</v>
      </c>
      <c r="D3700" s="362">
        <v>515</v>
      </c>
      <c r="E3700" s="111">
        <f t="shared" si="164"/>
        <v>128.75</v>
      </c>
      <c r="F3700" s="326">
        <f t="shared" si="165"/>
        <v>128.75</v>
      </c>
      <c r="G3700" s="326">
        <f t="shared" si="166"/>
        <v>128.75</v>
      </c>
      <c r="H3700" s="326">
        <f t="shared" si="167"/>
        <v>128.75</v>
      </c>
      <c r="I3700" s="576"/>
      <c r="J3700" s="282" t="s">
        <v>6891</v>
      </c>
      <c r="K3700" s="576"/>
      <c r="L3700" s="451"/>
      <c r="M3700" s="451"/>
      <c r="N3700" s="451"/>
      <c r="O3700" s="451"/>
      <c r="P3700" s="451"/>
      <c r="Q3700" s="451"/>
      <c r="R3700" s="451"/>
      <c r="S3700" s="451"/>
      <c r="T3700" s="451"/>
      <c r="U3700" s="451"/>
      <c r="V3700" s="451"/>
      <c r="W3700" s="451"/>
      <c r="X3700" s="451"/>
      <c r="Y3700" s="451"/>
      <c r="Z3700" s="451"/>
    </row>
    <row r="3701" spans="1:26" s="452" customFormat="1" ht="15" outlineLevel="1">
      <c r="A3701" s="126">
        <f t="shared" si="163"/>
        <v>3561</v>
      </c>
      <c r="B3701" s="352" t="s">
        <v>6988</v>
      </c>
      <c r="C3701" s="362" t="s">
        <v>20</v>
      </c>
      <c r="D3701" s="362">
        <v>343</v>
      </c>
      <c r="E3701" s="111">
        <f t="shared" si="164"/>
        <v>85.75</v>
      </c>
      <c r="F3701" s="326">
        <f t="shared" si="165"/>
        <v>85.75</v>
      </c>
      <c r="G3701" s="326">
        <f t="shared" si="166"/>
        <v>85.75</v>
      </c>
      <c r="H3701" s="326">
        <f t="shared" si="167"/>
        <v>85.75</v>
      </c>
      <c r="I3701" s="576"/>
      <c r="J3701" s="282" t="s">
        <v>6893</v>
      </c>
      <c r="K3701" s="576"/>
      <c r="L3701" s="451"/>
      <c r="M3701" s="451"/>
      <c r="N3701" s="451"/>
      <c r="O3701" s="451"/>
      <c r="P3701" s="451"/>
      <c r="Q3701" s="451"/>
      <c r="R3701" s="451"/>
      <c r="S3701" s="451"/>
      <c r="T3701" s="451"/>
      <c r="U3701" s="451"/>
      <c r="V3701" s="451"/>
      <c r="W3701" s="451"/>
      <c r="X3701" s="451"/>
      <c r="Y3701" s="451"/>
      <c r="Z3701" s="451"/>
    </row>
    <row r="3702" spans="1:26" s="452" customFormat="1" ht="15" outlineLevel="1">
      <c r="A3702" s="126">
        <f t="shared" si="163"/>
        <v>3562</v>
      </c>
      <c r="B3702" s="352" t="s">
        <v>6894</v>
      </c>
      <c r="C3702" s="362" t="s">
        <v>20</v>
      </c>
      <c r="D3702" s="362">
        <v>1716</v>
      </c>
      <c r="E3702" s="111">
        <f t="shared" si="164"/>
        <v>429</v>
      </c>
      <c r="F3702" s="326">
        <f t="shared" si="165"/>
        <v>429</v>
      </c>
      <c r="G3702" s="326">
        <f t="shared" si="166"/>
        <v>429</v>
      </c>
      <c r="H3702" s="326">
        <f t="shared" si="167"/>
        <v>429</v>
      </c>
      <c r="I3702" s="576"/>
      <c r="J3702" s="282" t="s">
        <v>6895</v>
      </c>
      <c r="K3702" s="576"/>
      <c r="L3702" s="451"/>
      <c r="M3702" s="451"/>
      <c r="N3702" s="451"/>
      <c r="O3702" s="451"/>
      <c r="P3702" s="451"/>
      <c r="Q3702" s="451"/>
      <c r="R3702" s="451"/>
      <c r="S3702" s="451"/>
      <c r="T3702" s="451"/>
      <c r="U3702" s="451"/>
      <c r="V3702" s="451"/>
      <c r="W3702" s="451"/>
      <c r="X3702" s="451"/>
      <c r="Y3702" s="451"/>
      <c r="Z3702" s="451"/>
    </row>
    <row r="3703" spans="1:26" s="452" customFormat="1" ht="15" outlineLevel="1">
      <c r="A3703" s="126">
        <f t="shared" si="163"/>
        <v>3563</v>
      </c>
      <c r="B3703" s="352" t="s">
        <v>6896</v>
      </c>
      <c r="C3703" s="362" t="s">
        <v>20</v>
      </c>
      <c r="D3703" s="362">
        <v>1173</v>
      </c>
      <c r="E3703" s="111">
        <f t="shared" si="164"/>
        <v>293.25</v>
      </c>
      <c r="F3703" s="326">
        <f t="shared" si="165"/>
        <v>293.25</v>
      </c>
      <c r="G3703" s="326">
        <f t="shared" si="166"/>
        <v>293.25</v>
      </c>
      <c r="H3703" s="326">
        <f t="shared" si="167"/>
        <v>293.25</v>
      </c>
      <c r="I3703" s="576"/>
      <c r="J3703" s="282" t="s">
        <v>6897</v>
      </c>
      <c r="K3703" s="576"/>
      <c r="L3703" s="451"/>
      <c r="M3703" s="451"/>
      <c r="N3703" s="451"/>
      <c r="O3703" s="451"/>
      <c r="P3703" s="451"/>
      <c r="Q3703" s="451"/>
      <c r="R3703" s="451"/>
      <c r="S3703" s="451"/>
      <c r="T3703" s="451"/>
      <c r="U3703" s="451"/>
      <c r="V3703" s="451"/>
      <c r="W3703" s="451"/>
      <c r="X3703" s="451"/>
      <c r="Y3703" s="451"/>
      <c r="Z3703" s="451"/>
    </row>
    <row r="3704" spans="1:26" s="452" customFormat="1" ht="15" outlineLevel="1">
      <c r="A3704" s="126">
        <f t="shared" si="163"/>
        <v>3564</v>
      </c>
      <c r="B3704" s="352" t="s">
        <v>6898</v>
      </c>
      <c r="C3704" s="362" t="s">
        <v>20</v>
      </c>
      <c r="D3704" s="362">
        <v>1604</v>
      </c>
      <c r="E3704" s="111">
        <f t="shared" si="164"/>
        <v>401</v>
      </c>
      <c r="F3704" s="326">
        <f t="shared" si="165"/>
        <v>401</v>
      </c>
      <c r="G3704" s="326">
        <f t="shared" si="166"/>
        <v>401</v>
      </c>
      <c r="H3704" s="326">
        <f t="shared" si="167"/>
        <v>401</v>
      </c>
      <c r="I3704" s="576"/>
      <c r="J3704" s="282" t="s">
        <v>6899</v>
      </c>
      <c r="K3704" s="576"/>
      <c r="L3704" s="451"/>
      <c r="M3704" s="451"/>
      <c r="N3704" s="451"/>
      <c r="O3704" s="451"/>
      <c r="P3704" s="451"/>
      <c r="Q3704" s="451"/>
      <c r="R3704" s="451"/>
      <c r="S3704" s="451"/>
      <c r="T3704" s="451"/>
      <c r="U3704" s="451"/>
      <c r="V3704" s="451"/>
      <c r="W3704" s="451"/>
      <c r="X3704" s="451"/>
      <c r="Y3704" s="451"/>
      <c r="Z3704" s="451"/>
    </row>
    <row r="3705" spans="1:26" s="452" customFormat="1" ht="15" outlineLevel="1">
      <c r="A3705" s="126">
        <f t="shared" si="163"/>
        <v>3565</v>
      </c>
      <c r="B3705" s="352" t="s">
        <v>6900</v>
      </c>
      <c r="C3705" s="362" t="s">
        <v>20</v>
      </c>
      <c r="D3705" s="362">
        <v>2147</v>
      </c>
      <c r="E3705" s="111">
        <f t="shared" si="164"/>
        <v>536.75</v>
      </c>
      <c r="F3705" s="326">
        <f t="shared" si="165"/>
        <v>536.75</v>
      </c>
      <c r="G3705" s="326">
        <f t="shared" si="166"/>
        <v>536.75</v>
      </c>
      <c r="H3705" s="326">
        <f t="shared" si="167"/>
        <v>536.75</v>
      </c>
      <c r="I3705" s="576"/>
      <c r="J3705" s="282" t="s">
        <v>6901</v>
      </c>
      <c r="K3705" s="576"/>
      <c r="L3705" s="451"/>
      <c r="M3705" s="451"/>
      <c r="N3705" s="451"/>
      <c r="O3705" s="451"/>
      <c r="P3705" s="451"/>
      <c r="Q3705" s="451"/>
      <c r="R3705" s="451"/>
      <c r="S3705" s="451"/>
      <c r="T3705" s="451"/>
      <c r="U3705" s="451"/>
      <c r="V3705" s="451"/>
      <c r="W3705" s="451"/>
      <c r="X3705" s="451"/>
      <c r="Y3705" s="451"/>
      <c r="Z3705" s="451"/>
    </row>
    <row r="3706" spans="1:26" s="452" customFormat="1" ht="15" outlineLevel="1">
      <c r="A3706" s="126">
        <f t="shared" si="163"/>
        <v>3566</v>
      </c>
      <c r="B3706" s="352" t="s">
        <v>6902</v>
      </c>
      <c r="C3706" s="362" t="s">
        <v>20</v>
      </c>
      <c r="D3706" s="362">
        <v>1873</v>
      </c>
      <c r="E3706" s="111">
        <f t="shared" si="164"/>
        <v>468.25</v>
      </c>
      <c r="F3706" s="326">
        <f t="shared" si="165"/>
        <v>468.25</v>
      </c>
      <c r="G3706" s="326">
        <f t="shared" si="166"/>
        <v>468.25</v>
      </c>
      <c r="H3706" s="326">
        <f t="shared" si="167"/>
        <v>468.25</v>
      </c>
      <c r="I3706" s="576"/>
      <c r="J3706" s="282" t="s">
        <v>6903</v>
      </c>
      <c r="K3706" s="576"/>
      <c r="L3706" s="451"/>
      <c r="M3706" s="451"/>
      <c r="N3706" s="451"/>
      <c r="O3706" s="451"/>
      <c r="P3706" s="451"/>
      <c r="Q3706" s="451"/>
      <c r="R3706" s="451"/>
      <c r="S3706" s="451"/>
      <c r="T3706" s="451"/>
      <c r="U3706" s="451"/>
      <c r="V3706" s="451"/>
      <c r="W3706" s="451"/>
      <c r="X3706" s="451"/>
      <c r="Y3706" s="451"/>
      <c r="Z3706" s="451"/>
    </row>
    <row r="3707" spans="1:26" s="452" customFormat="1" ht="24" customHeight="1" outlineLevel="1">
      <c r="A3707" s="126">
        <f t="shared" si="163"/>
        <v>3567</v>
      </c>
      <c r="B3707" s="352" t="s">
        <v>6904</v>
      </c>
      <c r="C3707" s="362" t="s">
        <v>20</v>
      </c>
      <c r="D3707" s="362">
        <v>88</v>
      </c>
      <c r="E3707" s="111">
        <f t="shared" si="164"/>
        <v>22</v>
      </c>
      <c r="F3707" s="326">
        <f t="shared" si="165"/>
        <v>22</v>
      </c>
      <c r="G3707" s="326">
        <f t="shared" si="166"/>
        <v>22</v>
      </c>
      <c r="H3707" s="326">
        <f t="shared" si="167"/>
        <v>22</v>
      </c>
      <c r="I3707" s="576"/>
      <c r="J3707" s="282" t="s">
        <v>6905</v>
      </c>
      <c r="K3707" s="576"/>
      <c r="L3707" s="451"/>
      <c r="M3707" s="451"/>
      <c r="N3707" s="451"/>
      <c r="O3707" s="451"/>
      <c r="P3707" s="451"/>
      <c r="Q3707" s="451"/>
      <c r="R3707" s="451"/>
      <c r="S3707" s="451"/>
      <c r="T3707" s="451"/>
      <c r="U3707" s="451"/>
      <c r="V3707" s="451"/>
      <c r="W3707" s="451"/>
      <c r="X3707" s="451"/>
      <c r="Y3707" s="451"/>
      <c r="Z3707" s="451"/>
    </row>
    <row r="3708" spans="1:26" s="452" customFormat="1" ht="15" outlineLevel="1">
      <c r="A3708" s="126">
        <f t="shared" si="163"/>
        <v>3568</v>
      </c>
      <c r="B3708" s="352" t="s">
        <v>6989</v>
      </c>
      <c r="C3708" s="362" t="s">
        <v>20</v>
      </c>
      <c r="D3708" s="362">
        <v>390</v>
      </c>
      <c r="E3708" s="111">
        <f t="shared" si="164"/>
        <v>97.5</v>
      </c>
      <c r="F3708" s="326">
        <f t="shared" si="165"/>
        <v>97.5</v>
      </c>
      <c r="G3708" s="326">
        <f t="shared" si="166"/>
        <v>97.5</v>
      </c>
      <c r="H3708" s="326">
        <f t="shared" si="167"/>
        <v>97.5</v>
      </c>
      <c r="I3708" s="576"/>
      <c r="J3708" s="282" t="s">
        <v>6990</v>
      </c>
      <c r="K3708" s="576"/>
      <c r="L3708" s="451"/>
      <c r="M3708" s="451"/>
      <c r="N3708" s="451"/>
      <c r="O3708" s="451"/>
      <c r="P3708" s="451"/>
      <c r="Q3708" s="451"/>
      <c r="R3708" s="451"/>
      <c r="S3708" s="451"/>
      <c r="T3708" s="451"/>
      <c r="U3708" s="451"/>
      <c r="V3708" s="451"/>
      <c r="W3708" s="451"/>
      <c r="X3708" s="451"/>
      <c r="Y3708" s="451"/>
      <c r="Z3708" s="451"/>
    </row>
    <row r="3709" spans="1:26" s="452" customFormat="1" ht="15" outlineLevel="1">
      <c r="A3709" s="126">
        <f t="shared" si="163"/>
        <v>3569</v>
      </c>
      <c r="B3709" s="352" t="s">
        <v>6991</v>
      </c>
      <c r="C3709" s="362" t="s">
        <v>20</v>
      </c>
      <c r="D3709" s="362">
        <v>560</v>
      </c>
      <c r="E3709" s="111">
        <f t="shared" si="164"/>
        <v>140</v>
      </c>
      <c r="F3709" s="326">
        <f t="shared" si="165"/>
        <v>140</v>
      </c>
      <c r="G3709" s="326">
        <f t="shared" si="166"/>
        <v>140</v>
      </c>
      <c r="H3709" s="326">
        <f t="shared" si="167"/>
        <v>140</v>
      </c>
      <c r="I3709" s="576"/>
      <c r="J3709" s="282" t="s">
        <v>6992</v>
      </c>
      <c r="K3709" s="576"/>
      <c r="L3709" s="451"/>
      <c r="M3709" s="451"/>
      <c r="N3709" s="451"/>
      <c r="O3709" s="451"/>
      <c r="P3709" s="451"/>
      <c r="Q3709" s="451"/>
      <c r="R3709" s="451"/>
      <c r="S3709" s="451"/>
      <c r="T3709" s="451"/>
      <c r="U3709" s="451"/>
      <c r="V3709" s="451"/>
      <c r="W3709" s="451"/>
      <c r="X3709" s="451"/>
      <c r="Y3709" s="451"/>
      <c r="Z3709" s="451"/>
    </row>
    <row r="3710" spans="1:26" s="452" customFormat="1" ht="15" outlineLevel="1">
      <c r="A3710" s="126">
        <f t="shared" si="163"/>
        <v>3570</v>
      </c>
      <c r="B3710" s="352" t="s">
        <v>6993</v>
      </c>
      <c r="C3710" s="362" t="s">
        <v>20</v>
      </c>
      <c r="D3710" s="362">
        <v>172</v>
      </c>
      <c r="E3710" s="111">
        <f t="shared" si="164"/>
        <v>43</v>
      </c>
      <c r="F3710" s="326">
        <f t="shared" si="165"/>
        <v>43</v>
      </c>
      <c r="G3710" s="326">
        <f t="shared" si="166"/>
        <v>43</v>
      </c>
      <c r="H3710" s="326">
        <f t="shared" si="167"/>
        <v>43</v>
      </c>
      <c r="I3710" s="576"/>
      <c r="J3710" s="282" t="s">
        <v>6994</v>
      </c>
      <c r="K3710" s="576"/>
      <c r="L3710" s="451"/>
      <c r="M3710" s="451"/>
      <c r="N3710" s="451"/>
      <c r="O3710" s="451"/>
      <c r="P3710" s="451"/>
      <c r="Q3710" s="451"/>
      <c r="R3710" s="451"/>
      <c r="S3710" s="451"/>
      <c r="T3710" s="451"/>
      <c r="U3710" s="451"/>
      <c r="V3710" s="451"/>
      <c r="W3710" s="451"/>
      <c r="X3710" s="451"/>
      <c r="Y3710" s="451"/>
      <c r="Z3710" s="451"/>
    </row>
    <row r="3711" spans="1:26" s="452" customFormat="1" ht="15" outlineLevel="1">
      <c r="A3711" s="126">
        <f t="shared" si="163"/>
        <v>3571</v>
      </c>
      <c r="B3711" s="352" t="s">
        <v>6910</v>
      </c>
      <c r="C3711" s="362" t="s">
        <v>20</v>
      </c>
      <c r="D3711" s="362">
        <v>286</v>
      </c>
      <c r="E3711" s="111">
        <f t="shared" si="164"/>
        <v>71.5</v>
      </c>
      <c r="F3711" s="326">
        <f t="shared" si="165"/>
        <v>71.5</v>
      </c>
      <c r="G3711" s="326">
        <f t="shared" si="166"/>
        <v>71.5</v>
      </c>
      <c r="H3711" s="326">
        <f t="shared" si="167"/>
        <v>71.5</v>
      </c>
      <c r="I3711" s="576"/>
      <c r="J3711" s="282" t="s">
        <v>6995</v>
      </c>
      <c r="K3711" s="576"/>
      <c r="L3711" s="451"/>
      <c r="M3711" s="451"/>
      <c r="N3711" s="451"/>
      <c r="O3711" s="451"/>
      <c r="P3711" s="451"/>
      <c r="Q3711" s="451"/>
      <c r="R3711" s="451"/>
      <c r="S3711" s="451"/>
      <c r="T3711" s="451"/>
      <c r="U3711" s="451"/>
      <c r="V3711" s="451"/>
      <c r="W3711" s="451"/>
      <c r="X3711" s="451"/>
      <c r="Y3711" s="451"/>
      <c r="Z3711" s="451"/>
    </row>
    <row r="3712" spans="1:26" s="452" customFormat="1" ht="15" outlineLevel="1">
      <c r="A3712" s="126">
        <f t="shared" si="163"/>
        <v>3572</v>
      </c>
      <c r="B3712" s="352" t="s">
        <v>6996</v>
      </c>
      <c r="C3712" s="362" t="s">
        <v>20</v>
      </c>
      <c r="D3712" s="362">
        <v>286</v>
      </c>
      <c r="E3712" s="111">
        <f t="shared" si="164"/>
        <v>71.5</v>
      </c>
      <c r="F3712" s="326">
        <f t="shared" si="165"/>
        <v>71.5</v>
      </c>
      <c r="G3712" s="326">
        <f t="shared" si="166"/>
        <v>71.5</v>
      </c>
      <c r="H3712" s="326">
        <f t="shared" si="167"/>
        <v>71.5</v>
      </c>
      <c r="I3712" s="576"/>
      <c r="J3712" s="282" t="s">
        <v>6907</v>
      </c>
      <c r="K3712" s="576"/>
      <c r="L3712" s="451"/>
      <c r="M3712" s="451"/>
      <c r="N3712" s="451"/>
      <c r="O3712" s="451"/>
      <c r="P3712" s="451"/>
      <c r="Q3712" s="451"/>
      <c r="R3712" s="451"/>
      <c r="S3712" s="451"/>
      <c r="T3712" s="451"/>
      <c r="U3712" s="451"/>
      <c r="V3712" s="451"/>
      <c r="W3712" s="451"/>
      <c r="X3712" s="451"/>
      <c r="Y3712" s="451"/>
      <c r="Z3712" s="451"/>
    </row>
    <row r="3713" spans="1:26" s="452" customFormat="1" ht="15" outlineLevel="1">
      <c r="A3713" s="126">
        <f t="shared" si="163"/>
        <v>3573</v>
      </c>
      <c r="B3713" s="352" t="s">
        <v>6908</v>
      </c>
      <c r="C3713" s="362" t="s">
        <v>20</v>
      </c>
      <c r="D3713" s="362">
        <v>2336</v>
      </c>
      <c r="E3713" s="111">
        <f t="shared" si="164"/>
        <v>584</v>
      </c>
      <c r="F3713" s="326">
        <f t="shared" si="165"/>
        <v>584</v>
      </c>
      <c r="G3713" s="326">
        <f t="shared" si="166"/>
        <v>584</v>
      </c>
      <c r="H3713" s="326">
        <f t="shared" si="167"/>
        <v>584</v>
      </c>
      <c r="I3713" s="576"/>
      <c r="J3713" s="282" t="s">
        <v>6909</v>
      </c>
      <c r="K3713" s="576"/>
      <c r="L3713" s="451"/>
      <c r="M3713" s="451"/>
      <c r="N3713" s="451"/>
      <c r="O3713" s="451"/>
      <c r="P3713" s="451"/>
      <c r="Q3713" s="451"/>
      <c r="R3713" s="451"/>
      <c r="S3713" s="451"/>
      <c r="T3713" s="451"/>
      <c r="U3713" s="451"/>
      <c r="V3713" s="451"/>
      <c r="W3713" s="451"/>
      <c r="X3713" s="451"/>
      <c r="Y3713" s="451"/>
      <c r="Z3713" s="451"/>
    </row>
    <row r="3714" spans="1:26" s="452" customFormat="1" ht="15" outlineLevel="1">
      <c r="A3714" s="126">
        <f t="shared" si="163"/>
        <v>3574</v>
      </c>
      <c r="B3714" s="352" t="s">
        <v>6997</v>
      </c>
      <c r="C3714" s="362" t="s">
        <v>20</v>
      </c>
      <c r="D3714" s="362">
        <v>586</v>
      </c>
      <c r="E3714" s="111">
        <f t="shared" si="164"/>
        <v>146.5</v>
      </c>
      <c r="F3714" s="326">
        <f t="shared" si="165"/>
        <v>146.5</v>
      </c>
      <c r="G3714" s="326">
        <f t="shared" si="166"/>
        <v>146.5</v>
      </c>
      <c r="H3714" s="326">
        <f t="shared" si="167"/>
        <v>146.5</v>
      </c>
      <c r="I3714" s="576"/>
      <c r="J3714" s="282" t="s">
        <v>6911</v>
      </c>
      <c r="K3714" s="576"/>
      <c r="L3714" s="451"/>
      <c r="M3714" s="451"/>
      <c r="N3714" s="451"/>
      <c r="O3714" s="451"/>
      <c r="P3714" s="451"/>
      <c r="Q3714" s="451"/>
      <c r="R3714" s="451"/>
      <c r="S3714" s="451"/>
      <c r="T3714" s="451"/>
      <c r="U3714" s="451"/>
      <c r="V3714" s="451"/>
      <c r="W3714" s="451"/>
      <c r="X3714" s="451"/>
      <c r="Y3714" s="451"/>
      <c r="Z3714" s="451"/>
    </row>
    <row r="3715" spans="1:26" s="452" customFormat="1" ht="15" outlineLevel="1">
      <c r="A3715" s="126">
        <f t="shared" si="163"/>
        <v>3575</v>
      </c>
      <c r="B3715" s="352" t="s">
        <v>6998</v>
      </c>
      <c r="C3715" s="362" t="s">
        <v>20</v>
      </c>
      <c r="D3715" s="362">
        <v>1410</v>
      </c>
      <c r="E3715" s="111">
        <f t="shared" si="164"/>
        <v>352.5</v>
      </c>
      <c r="F3715" s="326">
        <f t="shared" si="165"/>
        <v>352.5</v>
      </c>
      <c r="G3715" s="326">
        <f t="shared" si="166"/>
        <v>352.5</v>
      </c>
      <c r="H3715" s="326">
        <f t="shared" si="167"/>
        <v>352.5</v>
      </c>
      <c r="I3715" s="576"/>
      <c r="J3715" s="282" t="s">
        <v>6999</v>
      </c>
      <c r="K3715" s="576"/>
      <c r="L3715" s="451"/>
      <c r="M3715" s="451"/>
      <c r="N3715" s="451"/>
      <c r="O3715" s="451"/>
      <c r="P3715" s="451"/>
      <c r="Q3715" s="451"/>
      <c r="R3715" s="451"/>
      <c r="S3715" s="451"/>
      <c r="T3715" s="451"/>
      <c r="U3715" s="451"/>
      <c r="V3715" s="451"/>
      <c r="W3715" s="451"/>
      <c r="X3715" s="451"/>
      <c r="Y3715" s="451"/>
      <c r="Z3715" s="451"/>
    </row>
    <row r="3716" spans="1:26" s="452" customFormat="1" ht="15" outlineLevel="1">
      <c r="A3716" s="126">
        <f t="shared" si="163"/>
        <v>3576</v>
      </c>
      <c r="B3716" s="352" t="s">
        <v>7000</v>
      </c>
      <c r="C3716" s="362" t="s">
        <v>20</v>
      </c>
      <c r="D3716" s="362">
        <v>1135</v>
      </c>
      <c r="E3716" s="111">
        <f t="shared" si="164"/>
        <v>283.75</v>
      </c>
      <c r="F3716" s="326">
        <f t="shared" si="165"/>
        <v>283.75</v>
      </c>
      <c r="G3716" s="326">
        <f t="shared" si="166"/>
        <v>283.75</v>
      </c>
      <c r="H3716" s="326">
        <f t="shared" si="167"/>
        <v>283.75</v>
      </c>
      <c r="I3716" s="576"/>
      <c r="J3716" s="282" t="s">
        <v>7001</v>
      </c>
      <c r="K3716" s="576"/>
      <c r="L3716" s="451"/>
      <c r="M3716" s="451"/>
      <c r="N3716" s="451"/>
      <c r="O3716" s="451"/>
      <c r="P3716" s="451"/>
      <c r="Q3716" s="451"/>
      <c r="R3716" s="451"/>
      <c r="S3716" s="451"/>
      <c r="T3716" s="451"/>
      <c r="U3716" s="451"/>
      <c r="V3716" s="451"/>
      <c r="W3716" s="451"/>
      <c r="X3716" s="451"/>
      <c r="Y3716" s="451"/>
      <c r="Z3716" s="451"/>
    </row>
    <row r="3717" spans="1:26" s="452" customFormat="1" ht="15" outlineLevel="1">
      <c r="A3717" s="126">
        <f t="shared" si="163"/>
        <v>3577</v>
      </c>
      <c r="B3717" s="352" t="s">
        <v>7002</v>
      </c>
      <c r="C3717" s="362" t="s">
        <v>20</v>
      </c>
      <c r="D3717" s="362">
        <v>1135</v>
      </c>
      <c r="E3717" s="111">
        <f t="shared" si="164"/>
        <v>283.75</v>
      </c>
      <c r="F3717" s="326">
        <f t="shared" si="165"/>
        <v>283.75</v>
      </c>
      <c r="G3717" s="326">
        <f t="shared" si="166"/>
        <v>283.75</v>
      </c>
      <c r="H3717" s="326">
        <f t="shared" si="167"/>
        <v>283.75</v>
      </c>
      <c r="I3717" s="576"/>
      <c r="J3717" s="282" t="s">
        <v>7003</v>
      </c>
      <c r="K3717" s="576"/>
      <c r="L3717" s="451"/>
      <c r="M3717" s="451"/>
      <c r="N3717" s="451"/>
      <c r="O3717" s="451"/>
      <c r="P3717" s="451"/>
      <c r="Q3717" s="451"/>
      <c r="R3717" s="451"/>
      <c r="S3717" s="451"/>
      <c r="T3717" s="451"/>
      <c r="U3717" s="451"/>
      <c r="V3717" s="451"/>
      <c r="W3717" s="451"/>
      <c r="X3717" s="451"/>
      <c r="Y3717" s="451"/>
      <c r="Z3717" s="451"/>
    </row>
    <row r="3718" spans="1:26" s="452" customFormat="1" ht="15" outlineLevel="1">
      <c r="A3718" s="126">
        <f t="shared" si="163"/>
        <v>3578</v>
      </c>
      <c r="B3718" s="352" t="s">
        <v>6913</v>
      </c>
      <c r="C3718" s="362" t="s">
        <v>20</v>
      </c>
      <c r="D3718" s="362">
        <v>343</v>
      </c>
      <c r="E3718" s="111">
        <f t="shared" si="164"/>
        <v>85.75</v>
      </c>
      <c r="F3718" s="326">
        <f t="shared" si="165"/>
        <v>85.75</v>
      </c>
      <c r="G3718" s="326">
        <f t="shared" si="166"/>
        <v>85.75</v>
      </c>
      <c r="H3718" s="326">
        <f t="shared" si="167"/>
        <v>85.75</v>
      </c>
      <c r="I3718" s="576"/>
      <c r="J3718" s="282" t="s">
        <v>6914</v>
      </c>
      <c r="K3718" s="576"/>
      <c r="L3718" s="451"/>
      <c r="M3718" s="451"/>
      <c r="N3718" s="451"/>
      <c r="O3718" s="451"/>
      <c r="P3718" s="451"/>
      <c r="Q3718" s="451"/>
      <c r="R3718" s="451"/>
      <c r="S3718" s="451"/>
      <c r="T3718" s="451"/>
      <c r="U3718" s="451"/>
      <c r="V3718" s="451"/>
      <c r="W3718" s="451"/>
      <c r="X3718" s="451"/>
      <c r="Y3718" s="451"/>
      <c r="Z3718" s="451"/>
    </row>
    <row r="3719" spans="1:26" s="452" customFormat="1" ht="15" outlineLevel="1">
      <c r="A3719" s="126">
        <f t="shared" si="163"/>
        <v>3579</v>
      </c>
      <c r="B3719" s="352" t="s">
        <v>6915</v>
      </c>
      <c r="C3719" s="362" t="s">
        <v>20</v>
      </c>
      <c r="D3719" s="362">
        <v>172</v>
      </c>
      <c r="E3719" s="111">
        <f t="shared" si="164"/>
        <v>43</v>
      </c>
      <c r="F3719" s="326">
        <f t="shared" si="165"/>
        <v>43</v>
      </c>
      <c r="G3719" s="326">
        <f t="shared" si="166"/>
        <v>43</v>
      </c>
      <c r="H3719" s="326">
        <f t="shared" si="167"/>
        <v>43</v>
      </c>
      <c r="I3719" s="576" t="s">
        <v>6986</v>
      </c>
      <c r="J3719" s="282" t="s">
        <v>6916</v>
      </c>
      <c r="K3719" s="576" t="s">
        <v>22</v>
      </c>
      <c r="L3719" s="451"/>
      <c r="M3719" s="451"/>
      <c r="N3719" s="451"/>
      <c r="O3719" s="451"/>
      <c r="P3719" s="451"/>
      <c r="Q3719" s="451"/>
      <c r="R3719" s="451"/>
      <c r="S3719" s="451"/>
      <c r="T3719" s="451"/>
      <c r="U3719" s="451"/>
      <c r="V3719" s="451"/>
      <c r="W3719" s="451"/>
      <c r="X3719" s="451"/>
      <c r="Y3719" s="451"/>
      <c r="Z3719" s="451"/>
    </row>
    <row r="3720" spans="1:26" s="452" customFormat="1" ht="15" outlineLevel="1">
      <c r="A3720" s="126">
        <f t="shared" si="163"/>
        <v>3580</v>
      </c>
      <c r="B3720" s="352" t="s">
        <v>6917</v>
      </c>
      <c r="C3720" s="362" t="s">
        <v>20</v>
      </c>
      <c r="D3720" s="362">
        <v>343</v>
      </c>
      <c r="E3720" s="111">
        <f t="shared" si="164"/>
        <v>85.75</v>
      </c>
      <c r="F3720" s="326">
        <f t="shared" si="165"/>
        <v>85.75</v>
      </c>
      <c r="G3720" s="326">
        <f t="shared" si="166"/>
        <v>85.75</v>
      </c>
      <c r="H3720" s="326">
        <f t="shared" si="167"/>
        <v>85.75</v>
      </c>
      <c r="I3720" s="576"/>
      <c r="J3720" s="282" t="s">
        <v>6918</v>
      </c>
      <c r="K3720" s="576"/>
      <c r="L3720" s="451"/>
      <c r="M3720" s="451"/>
      <c r="N3720" s="451"/>
      <c r="O3720" s="451"/>
      <c r="P3720" s="451"/>
      <c r="Q3720" s="451"/>
      <c r="R3720" s="451"/>
      <c r="S3720" s="451"/>
      <c r="T3720" s="451"/>
      <c r="U3720" s="451"/>
      <c r="V3720" s="451"/>
      <c r="W3720" s="451"/>
      <c r="X3720" s="451"/>
      <c r="Y3720" s="451"/>
      <c r="Z3720" s="451"/>
    </row>
    <row r="3721" spans="1:26" s="452" customFormat="1" ht="15" outlineLevel="1">
      <c r="A3721" s="126">
        <f t="shared" si="163"/>
        <v>3581</v>
      </c>
      <c r="B3721" s="352" t="s">
        <v>6919</v>
      </c>
      <c r="C3721" s="362" t="s">
        <v>20</v>
      </c>
      <c r="D3721" s="362">
        <v>360</v>
      </c>
      <c r="E3721" s="111">
        <f t="shared" si="164"/>
        <v>90</v>
      </c>
      <c r="F3721" s="326">
        <f t="shared" si="165"/>
        <v>90</v>
      </c>
      <c r="G3721" s="326">
        <f t="shared" si="166"/>
        <v>90</v>
      </c>
      <c r="H3721" s="326">
        <f t="shared" si="167"/>
        <v>90</v>
      </c>
      <c r="I3721" s="576"/>
      <c r="J3721" s="282" t="s">
        <v>6920</v>
      </c>
      <c r="K3721" s="576"/>
      <c r="L3721" s="451"/>
      <c r="M3721" s="451"/>
      <c r="N3721" s="451"/>
      <c r="O3721" s="451"/>
      <c r="P3721" s="451"/>
      <c r="Q3721" s="451"/>
      <c r="R3721" s="451"/>
      <c r="S3721" s="451"/>
      <c r="T3721" s="451"/>
      <c r="U3721" s="451"/>
      <c r="V3721" s="451"/>
      <c r="W3721" s="451"/>
      <c r="X3721" s="451"/>
      <c r="Y3721" s="451"/>
      <c r="Z3721" s="451"/>
    </row>
    <row r="3722" spans="1:26" s="452" customFormat="1" ht="15" outlineLevel="1">
      <c r="A3722" s="126">
        <f t="shared" si="163"/>
        <v>3582</v>
      </c>
      <c r="B3722" s="352" t="s">
        <v>6921</v>
      </c>
      <c r="C3722" s="362" t="s">
        <v>20</v>
      </c>
      <c r="D3722" s="362">
        <v>156</v>
      </c>
      <c r="E3722" s="111">
        <f t="shared" si="164"/>
        <v>39</v>
      </c>
      <c r="F3722" s="326">
        <f t="shared" si="165"/>
        <v>39</v>
      </c>
      <c r="G3722" s="326">
        <f t="shared" si="166"/>
        <v>39</v>
      </c>
      <c r="H3722" s="326">
        <f t="shared" si="167"/>
        <v>39</v>
      </c>
      <c r="I3722" s="576"/>
      <c r="J3722" s="282" t="s">
        <v>6922</v>
      </c>
      <c r="K3722" s="576"/>
      <c r="L3722" s="451"/>
      <c r="M3722" s="451"/>
      <c r="N3722" s="451"/>
      <c r="O3722" s="451"/>
      <c r="P3722" s="451"/>
      <c r="Q3722" s="451"/>
      <c r="R3722" s="451"/>
      <c r="S3722" s="451"/>
      <c r="T3722" s="451"/>
      <c r="U3722" s="451"/>
      <c r="V3722" s="451"/>
      <c r="W3722" s="451"/>
      <c r="X3722" s="451"/>
      <c r="Y3722" s="451"/>
      <c r="Z3722" s="451"/>
    </row>
    <row r="3723" spans="1:26" s="452" customFormat="1" ht="15" outlineLevel="1">
      <c r="A3723" s="126">
        <f t="shared" si="163"/>
        <v>3583</v>
      </c>
      <c r="B3723" s="352" t="s">
        <v>6923</v>
      </c>
      <c r="C3723" s="362" t="s">
        <v>20</v>
      </c>
      <c r="D3723" s="362">
        <v>92</v>
      </c>
      <c r="E3723" s="111">
        <f t="shared" si="164"/>
        <v>23</v>
      </c>
      <c r="F3723" s="326">
        <f t="shared" si="165"/>
        <v>23</v>
      </c>
      <c r="G3723" s="326">
        <f t="shared" si="166"/>
        <v>23</v>
      </c>
      <c r="H3723" s="326">
        <f t="shared" si="167"/>
        <v>23</v>
      </c>
      <c r="I3723" s="576"/>
      <c r="J3723" s="282" t="s">
        <v>6924</v>
      </c>
      <c r="K3723" s="576"/>
      <c r="L3723" s="451"/>
      <c r="M3723" s="451"/>
      <c r="N3723" s="451"/>
      <c r="O3723" s="451"/>
      <c r="P3723" s="451"/>
      <c r="Q3723" s="451"/>
      <c r="R3723" s="451"/>
      <c r="S3723" s="451"/>
      <c r="T3723" s="451"/>
      <c r="U3723" s="451"/>
      <c r="V3723" s="451"/>
      <c r="W3723" s="451"/>
      <c r="X3723" s="451"/>
      <c r="Y3723" s="451"/>
      <c r="Z3723" s="451"/>
    </row>
    <row r="3724" spans="1:26" s="452" customFormat="1" ht="15" outlineLevel="1">
      <c r="A3724" s="126">
        <f t="shared" si="163"/>
        <v>3584</v>
      </c>
      <c r="B3724" s="352" t="s">
        <v>6925</v>
      </c>
      <c r="C3724" s="362" t="s">
        <v>20</v>
      </c>
      <c r="D3724" s="362">
        <v>108</v>
      </c>
      <c r="E3724" s="111">
        <f t="shared" si="164"/>
        <v>27</v>
      </c>
      <c r="F3724" s="326">
        <f t="shared" si="165"/>
        <v>27</v>
      </c>
      <c r="G3724" s="326">
        <f t="shared" si="166"/>
        <v>27</v>
      </c>
      <c r="H3724" s="326">
        <f t="shared" si="167"/>
        <v>27</v>
      </c>
      <c r="I3724" s="576"/>
      <c r="J3724" s="282" t="s">
        <v>6926</v>
      </c>
      <c r="K3724" s="576"/>
      <c r="L3724" s="451"/>
      <c r="M3724" s="451"/>
      <c r="N3724" s="451"/>
      <c r="O3724" s="451"/>
      <c r="P3724" s="451"/>
      <c r="Q3724" s="451"/>
      <c r="R3724" s="451"/>
      <c r="S3724" s="451"/>
      <c r="T3724" s="451"/>
      <c r="U3724" s="451"/>
      <c r="V3724" s="451"/>
      <c r="W3724" s="451"/>
      <c r="X3724" s="451"/>
      <c r="Y3724" s="451"/>
      <c r="Z3724" s="451"/>
    </row>
    <row r="3725" spans="1:26" s="452" customFormat="1" ht="15" outlineLevel="1">
      <c r="A3725" s="126">
        <f t="shared" si="163"/>
        <v>3585</v>
      </c>
      <c r="B3725" s="352" t="s">
        <v>7004</v>
      </c>
      <c r="C3725" s="362" t="s">
        <v>20</v>
      </c>
      <c r="D3725" s="362">
        <v>92</v>
      </c>
      <c r="E3725" s="111">
        <f t="shared" si="164"/>
        <v>23</v>
      </c>
      <c r="F3725" s="326">
        <f t="shared" si="165"/>
        <v>23</v>
      </c>
      <c r="G3725" s="326">
        <f t="shared" si="166"/>
        <v>23</v>
      </c>
      <c r="H3725" s="326">
        <f t="shared" si="167"/>
        <v>23</v>
      </c>
      <c r="I3725" s="576"/>
      <c r="J3725" s="282" t="s">
        <v>7005</v>
      </c>
      <c r="K3725" s="576"/>
      <c r="L3725" s="451"/>
      <c r="M3725" s="451"/>
      <c r="N3725" s="451"/>
      <c r="O3725" s="451"/>
      <c r="P3725" s="451"/>
      <c r="Q3725" s="451"/>
      <c r="R3725" s="451"/>
      <c r="S3725" s="451"/>
      <c r="T3725" s="451"/>
      <c r="U3725" s="451"/>
      <c r="V3725" s="451"/>
      <c r="W3725" s="451"/>
      <c r="X3725" s="451"/>
      <c r="Y3725" s="451"/>
      <c r="Z3725" s="451"/>
    </row>
    <row r="3726" spans="1:26" s="452" customFormat="1" ht="15" outlineLevel="1">
      <c r="A3726" s="126">
        <f t="shared" si="163"/>
        <v>3586</v>
      </c>
      <c r="B3726" s="352" t="s">
        <v>6931</v>
      </c>
      <c r="C3726" s="362" t="s">
        <v>20</v>
      </c>
      <c r="D3726" s="362">
        <v>858</v>
      </c>
      <c r="E3726" s="111">
        <f t="shared" si="164"/>
        <v>214.5</v>
      </c>
      <c r="F3726" s="326">
        <f t="shared" si="165"/>
        <v>214.5</v>
      </c>
      <c r="G3726" s="326">
        <f t="shared" si="166"/>
        <v>214.5</v>
      </c>
      <c r="H3726" s="326">
        <f t="shared" si="167"/>
        <v>214.5</v>
      </c>
      <c r="I3726" s="576"/>
      <c r="J3726" s="282" t="s">
        <v>6932</v>
      </c>
      <c r="K3726" s="576"/>
      <c r="L3726" s="451"/>
      <c r="M3726" s="451"/>
      <c r="N3726" s="451"/>
      <c r="O3726" s="451"/>
      <c r="P3726" s="451"/>
      <c r="Q3726" s="451"/>
      <c r="R3726" s="451"/>
      <c r="S3726" s="451"/>
      <c r="T3726" s="451"/>
      <c r="U3726" s="451"/>
      <c r="V3726" s="451"/>
      <c r="W3726" s="451"/>
      <c r="X3726" s="451"/>
      <c r="Y3726" s="451"/>
      <c r="Z3726" s="451"/>
    </row>
    <row r="3727" spans="1:26" s="452" customFormat="1" ht="15" outlineLevel="1">
      <c r="A3727" s="126">
        <f t="shared" si="163"/>
        <v>3587</v>
      </c>
      <c r="B3727" s="352" t="s">
        <v>6933</v>
      </c>
      <c r="C3727" s="362" t="s">
        <v>20</v>
      </c>
      <c r="D3727" s="362">
        <v>343</v>
      </c>
      <c r="E3727" s="111">
        <f t="shared" si="164"/>
        <v>85.75</v>
      </c>
      <c r="F3727" s="326">
        <f t="shared" si="165"/>
        <v>85.75</v>
      </c>
      <c r="G3727" s="326">
        <f t="shared" si="166"/>
        <v>85.75</v>
      </c>
      <c r="H3727" s="326">
        <f t="shared" si="167"/>
        <v>85.75</v>
      </c>
      <c r="I3727" s="576"/>
      <c r="J3727" s="282" t="s">
        <v>6934</v>
      </c>
      <c r="K3727" s="576"/>
      <c r="L3727" s="451"/>
      <c r="M3727" s="451"/>
      <c r="N3727" s="451"/>
      <c r="O3727" s="451"/>
      <c r="P3727" s="451"/>
      <c r="Q3727" s="451"/>
      <c r="R3727" s="451"/>
      <c r="S3727" s="451"/>
      <c r="T3727" s="451"/>
      <c r="U3727" s="451"/>
      <c r="V3727" s="451"/>
      <c r="W3727" s="451"/>
      <c r="X3727" s="451"/>
      <c r="Y3727" s="451"/>
      <c r="Z3727" s="451"/>
    </row>
    <row r="3728" spans="1:26" s="452" customFormat="1" ht="15" outlineLevel="1">
      <c r="A3728" s="126">
        <f t="shared" si="163"/>
        <v>3588</v>
      </c>
      <c r="B3728" s="352" t="s">
        <v>6935</v>
      </c>
      <c r="C3728" s="362" t="s">
        <v>20</v>
      </c>
      <c r="D3728" s="362">
        <v>3432</v>
      </c>
      <c r="E3728" s="111">
        <f t="shared" si="164"/>
        <v>858</v>
      </c>
      <c r="F3728" s="326">
        <f t="shared" si="165"/>
        <v>858</v>
      </c>
      <c r="G3728" s="326">
        <f t="shared" si="166"/>
        <v>858</v>
      </c>
      <c r="H3728" s="326">
        <f t="shared" si="167"/>
        <v>858</v>
      </c>
      <c r="I3728" s="576"/>
      <c r="J3728" s="282" t="s">
        <v>6936</v>
      </c>
      <c r="K3728" s="576"/>
      <c r="L3728" s="451"/>
      <c r="M3728" s="451"/>
      <c r="N3728" s="451"/>
      <c r="O3728" s="451"/>
      <c r="P3728" s="451"/>
      <c r="Q3728" s="451"/>
      <c r="R3728" s="451"/>
      <c r="S3728" s="451"/>
      <c r="T3728" s="451"/>
      <c r="U3728" s="451"/>
      <c r="V3728" s="451"/>
      <c r="W3728" s="451"/>
      <c r="X3728" s="451"/>
      <c r="Y3728" s="451"/>
      <c r="Z3728" s="451"/>
    </row>
    <row r="3729" spans="1:26" s="452" customFormat="1" ht="15" customHeight="1" outlineLevel="1">
      <c r="A3729" s="126">
        <f t="shared" si="163"/>
        <v>3589</v>
      </c>
      <c r="B3729" s="352" t="s">
        <v>7006</v>
      </c>
      <c r="C3729" s="362" t="s">
        <v>20</v>
      </c>
      <c r="D3729" s="362">
        <v>716</v>
      </c>
      <c r="E3729" s="111">
        <f t="shared" si="164"/>
        <v>179</v>
      </c>
      <c r="F3729" s="326">
        <f t="shared" si="165"/>
        <v>179</v>
      </c>
      <c r="G3729" s="326">
        <f t="shared" si="166"/>
        <v>179</v>
      </c>
      <c r="H3729" s="326">
        <f t="shared" si="167"/>
        <v>179</v>
      </c>
      <c r="I3729" s="576"/>
      <c r="J3729" s="282" t="s">
        <v>7007</v>
      </c>
      <c r="K3729" s="576"/>
      <c r="L3729" s="451"/>
      <c r="M3729" s="451"/>
      <c r="N3729" s="451"/>
      <c r="O3729" s="451"/>
      <c r="P3729" s="451"/>
      <c r="Q3729" s="451"/>
      <c r="R3729" s="451"/>
      <c r="S3729" s="451"/>
      <c r="T3729" s="451"/>
      <c r="U3729" s="451"/>
      <c r="V3729" s="451"/>
      <c r="W3729" s="451"/>
      <c r="X3729" s="451"/>
      <c r="Y3729" s="451"/>
      <c r="Z3729" s="451"/>
    </row>
    <row r="3730" spans="1:26" s="452" customFormat="1" ht="15" outlineLevel="1">
      <c r="A3730" s="126">
        <f t="shared" si="163"/>
        <v>3590</v>
      </c>
      <c r="B3730" s="352" t="s">
        <v>7008</v>
      </c>
      <c r="C3730" s="362" t="s">
        <v>20</v>
      </c>
      <c r="D3730" s="362">
        <v>5148</v>
      </c>
      <c r="E3730" s="111">
        <f t="shared" si="164"/>
        <v>1287</v>
      </c>
      <c r="F3730" s="326">
        <f t="shared" si="165"/>
        <v>1287</v>
      </c>
      <c r="G3730" s="326">
        <f t="shared" si="166"/>
        <v>1287</v>
      </c>
      <c r="H3730" s="326">
        <f t="shared" si="167"/>
        <v>1287</v>
      </c>
      <c r="I3730" s="576"/>
      <c r="J3730" s="282" t="s">
        <v>6938</v>
      </c>
      <c r="K3730" s="576"/>
      <c r="L3730" s="451"/>
      <c r="M3730" s="451"/>
      <c r="N3730" s="451"/>
      <c r="O3730" s="451"/>
      <c r="P3730" s="451"/>
      <c r="Q3730" s="451"/>
      <c r="R3730" s="451"/>
      <c r="S3730" s="451"/>
      <c r="T3730" s="451"/>
      <c r="U3730" s="451"/>
      <c r="V3730" s="451"/>
      <c r="W3730" s="451"/>
      <c r="X3730" s="451"/>
      <c r="Y3730" s="451"/>
      <c r="Z3730" s="451"/>
    </row>
    <row r="3731" spans="1:26" s="452" customFormat="1" ht="15" outlineLevel="1">
      <c r="A3731" s="126">
        <f t="shared" si="163"/>
        <v>3591</v>
      </c>
      <c r="B3731" s="352" t="s">
        <v>7009</v>
      </c>
      <c r="C3731" s="362" t="s">
        <v>20</v>
      </c>
      <c r="D3731" s="362">
        <v>686</v>
      </c>
      <c r="E3731" s="111">
        <f t="shared" si="164"/>
        <v>171.5</v>
      </c>
      <c r="F3731" s="326">
        <f t="shared" si="165"/>
        <v>171.5</v>
      </c>
      <c r="G3731" s="326">
        <f t="shared" si="166"/>
        <v>171.5</v>
      </c>
      <c r="H3731" s="326">
        <f t="shared" si="167"/>
        <v>171.5</v>
      </c>
      <c r="I3731" s="576"/>
      <c r="J3731" s="282" t="s">
        <v>6940</v>
      </c>
      <c r="K3731" s="576"/>
      <c r="L3731" s="451"/>
      <c r="M3731" s="451"/>
      <c r="N3731" s="451"/>
      <c r="O3731" s="451"/>
      <c r="P3731" s="451"/>
      <c r="Q3731" s="451"/>
      <c r="R3731" s="451"/>
      <c r="S3731" s="451"/>
      <c r="T3731" s="451"/>
      <c r="U3731" s="451"/>
      <c r="V3731" s="451"/>
      <c r="W3731" s="451"/>
      <c r="X3731" s="451"/>
      <c r="Y3731" s="451"/>
      <c r="Z3731" s="451"/>
    </row>
    <row r="3732" spans="1:26" s="452" customFormat="1" ht="15" outlineLevel="1">
      <c r="A3732" s="126">
        <f t="shared" ref="A3732:A3762" si="168">A3731+1</f>
        <v>3592</v>
      </c>
      <c r="B3732" s="352" t="s">
        <v>6941</v>
      </c>
      <c r="C3732" s="362" t="s">
        <v>20</v>
      </c>
      <c r="D3732" s="362">
        <v>515</v>
      </c>
      <c r="E3732" s="111">
        <f t="shared" si="164"/>
        <v>128.75</v>
      </c>
      <c r="F3732" s="326">
        <f t="shared" si="165"/>
        <v>128.75</v>
      </c>
      <c r="G3732" s="326">
        <f t="shared" si="166"/>
        <v>128.75</v>
      </c>
      <c r="H3732" s="326">
        <f t="shared" si="167"/>
        <v>128.75</v>
      </c>
      <c r="I3732" s="576"/>
      <c r="J3732" s="282" t="s">
        <v>6942</v>
      </c>
      <c r="K3732" s="576"/>
      <c r="L3732" s="451"/>
      <c r="M3732" s="451"/>
      <c r="N3732" s="451"/>
      <c r="O3732" s="451"/>
      <c r="P3732" s="451"/>
      <c r="Q3732" s="451"/>
      <c r="R3732" s="451"/>
      <c r="S3732" s="451"/>
      <c r="T3732" s="451"/>
      <c r="U3732" s="451"/>
      <c r="V3732" s="451"/>
      <c r="W3732" s="451"/>
      <c r="X3732" s="451"/>
      <c r="Y3732" s="451"/>
      <c r="Z3732" s="451"/>
    </row>
    <row r="3733" spans="1:26" s="452" customFormat="1" ht="15" outlineLevel="1">
      <c r="A3733" s="126">
        <f t="shared" si="168"/>
        <v>3593</v>
      </c>
      <c r="B3733" s="352" t="s">
        <v>6943</v>
      </c>
      <c r="C3733" s="362" t="s">
        <v>20</v>
      </c>
      <c r="D3733" s="362">
        <v>515</v>
      </c>
      <c r="E3733" s="111">
        <f t="shared" si="164"/>
        <v>128.75</v>
      </c>
      <c r="F3733" s="326">
        <f t="shared" si="165"/>
        <v>128.75</v>
      </c>
      <c r="G3733" s="326">
        <f t="shared" si="166"/>
        <v>128.75</v>
      </c>
      <c r="H3733" s="326">
        <f t="shared" si="167"/>
        <v>128.75</v>
      </c>
      <c r="I3733" s="576"/>
      <c r="J3733" s="282" t="s">
        <v>6944</v>
      </c>
      <c r="K3733" s="576"/>
      <c r="L3733" s="451"/>
      <c r="M3733" s="451"/>
      <c r="N3733" s="451"/>
      <c r="O3733" s="451"/>
      <c r="P3733" s="451"/>
      <c r="Q3733" s="451"/>
      <c r="R3733" s="451"/>
      <c r="S3733" s="451"/>
      <c r="T3733" s="451"/>
      <c r="U3733" s="451"/>
      <c r="V3733" s="451"/>
      <c r="W3733" s="451"/>
      <c r="X3733" s="451"/>
      <c r="Y3733" s="451"/>
      <c r="Z3733" s="451"/>
    </row>
    <row r="3734" spans="1:26" s="452" customFormat="1" ht="15" outlineLevel="1">
      <c r="A3734" s="126">
        <f t="shared" si="168"/>
        <v>3594</v>
      </c>
      <c r="B3734" s="352" t="s">
        <v>6945</v>
      </c>
      <c r="C3734" s="362" t="s">
        <v>20</v>
      </c>
      <c r="D3734" s="362">
        <v>1030</v>
      </c>
      <c r="E3734" s="111">
        <f t="shared" si="164"/>
        <v>257.5</v>
      </c>
      <c r="F3734" s="326">
        <f t="shared" si="165"/>
        <v>257.5</v>
      </c>
      <c r="G3734" s="326">
        <f t="shared" si="166"/>
        <v>257.5</v>
      </c>
      <c r="H3734" s="326">
        <f t="shared" si="167"/>
        <v>257.5</v>
      </c>
      <c r="I3734" s="576"/>
      <c r="J3734" s="282" t="s">
        <v>6946</v>
      </c>
      <c r="K3734" s="576"/>
      <c r="L3734" s="451"/>
      <c r="M3734" s="451"/>
      <c r="N3734" s="451"/>
      <c r="O3734" s="451"/>
      <c r="P3734" s="451"/>
      <c r="Q3734" s="451"/>
      <c r="R3734" s="451"/>
      <c r="S3734" s="451"/>
      <c r="T3734" s="451"/>
      <c r="U3734" s="451"/>
      <c r="V3734" s="451"/>
      <c r="W3734" s="451"/>
      <c r="X3734" s="451"/>
      <c r="Y3734" s="451"/>
      <c r="Z3734" s="451"/>
    </row>
    <row r="3735" spans="1:26" s="452" customFormat="1" ht="15" outlineLevel="1">
      <c r="A3735" s="126">
        <f t="shared" si="168"/>
        <v>3595</v>
      </c>
      <c r="B3735" s="352" t="s">
        <v>6947</v>
      </c>
      <c r="C3735" s="362" t="s">
        <v>20</v>
      </c>
      <c r="D3735" s="362">
        <v>38</v>
      </c>
      <c r="E3735" s="111">
        <f t="shared" si="164"/>
        <v>9.5</v>
      </c>
      <c r="F3735" s="326">
        <f t="shared" si="165"/>
        <v>9.5</v>
      </c>
      <c r="G3735" s="326">
        <f t="shared" si="166"/>
        <v>9.5</v>
      </c>
      <c r="H3735" s="326">
        <f t="shared" si="167"/>
        <v>9.5</v>
      </c>
      <c r="I3735" s="576"/>
      <c r="J3735" s="282" t="s">
        <v>6948</v>
      </c>
      <c r="K3735" s="576"/>
      <c r="L3735" s="451"/>
      <c r="M3735" s="451"/>
      <c r="N3735" s="451"/>
      <c r="O3735" s="451"/>
      <c r="P3735" s="451"/>
      <c r="Q3735" s="451"/>
      <c r="R3735" s="451"/>
      <c r="S3735" s="451"/>
      <c r="T3735" s="451"/>
      <c r="U3735" s="451"/>
      <c r="V3735" s="451"/>
      <c r="W3735" s="451"/>
      <c r="X3735" s="451"/>
      <c r="Y3735" s="451"/>
      <c r="Z3735" s="451"/>
    </row>
    <row r="3736" spans="1:26" s="452" customFormat="1" ht="15" outlineLevel="1">
      <c r="A3736" s="126">
        <f t="shared" si="168"/>
        <v>3596</v>
      </c>
      <c r="B3736" s="352" t="s">
        <v>7010</v>
      </c>
      <c r="C3736" s="362" t="s">
        <v>20</v>
      </c>
      <c r="D3736" s="362">
        <v>1000</v>
      </c>
      <c r="E3736" s="111">
        <f t="shared" si="164"/>
        <v>250</v>
      </c>
      <c r="F3736" s="326">
        <f t="shared" si="165"/>
        <v>250</v>
      </c>
      <c r="G3736" s="326">
        <f t="shared" si="166"/>
        <v>250</v>
      </c>
      <c r="H3736" s="326">
        <f t="shared" si="167"/>
        <v>250</v>
      </c>
      <c r="I3736" s="576"/>
      <c r="J3736" s="282" t="s">
        <v>6950</v>
      </c>
      <c r="K3736" s="576"/>
      <c r="L3736" s="451"/>
      <c r="M3736" s="451"/>
      <c r="N3736" s="451"/>
      <c r="O3736" s="451"/>
      <c r="P3736" s="451"/>
      <c r="Q3736" s="451"/>
      <c r="R3736" s="451"/>
      <c r="S3736" s="451"/>
      <c r="T3736" s="451"/>
      <c r="U3736" s="451"/>
      <c r="V3736" s="451"/>
      <c r="W3736" s="451"/>
      <c r="X3736" s="451"/>
      <c r="Y3736" s="451"/>
      <c r="Z3736" s="451"/>
    </row>
    <row r="3737" spans="1:26" s="452" customFormat="1" ht="15" outlineLevel="1">
      <c r="A3737" s="126">
        <f t="shared" si="168"/>
        <v>3597</v>
      </c>
      <c r="B3737" s="352" t="s">
        <v>7011</v>
      </c>
      <c r="C3737" s="362" t="s">
        <v>20</v>
      </c>
      <c r="D3737" s="362">
        <v>200</v>
      </c>
      <c r="E3737" s="111">
        <f t="shared" si="164"/>
        <v>50</v>
      </c>
      <c r="F3737" s="326">
        <f t="shared" si="165"/>
        <v>50</v>
      </c>
      <c r="G3737" s="326">
        <f t="shared" si="166"/>
        <v>50</v>
      </c>
      <c r="H3737" s="326">
        <f t="shared" si="167"/>
        <v>50</v>
      </c>
      <c r="I3737" s="576"/>
      <c r="J3737" s="282" t="s">
        <v>6952</v>
      </c>
      <c r="K3737" s="576"/>
      <c r="L3737" s="451"/>
      <c r="M3737" s="451"/>
      <c r="N3737" s="451"/>
      <c r="O3737" s="451"/>
      <c r="P3737" s="451"/>
      <c r="Q3737" s="451"/>
      <c r="R3737" s="451"/>
      <c r="S3737" s="451"/>
      <c r="T3737" s="451"/>
      <c r="U3737" s="451"/>
      <c r="V3737" s="451"/>
      <c r="W3737" s="451"/>
      <c r="X3737" s="451"/>
      <c r="Y3737" s="451"/>
      <c r="Z3737" s="451"/>
    </row>
    <row r="3738" spans="1:26" s="452" customFormat="1" ht="15" outlineLevel="1">
      <c r="A3738" s="126">
        <f t="shared" si="168"/>
        <v>3598</v>
      </c>
      <c r="B3738" s="352" t="s">
        <v>6953</v>
      </c>
      <c r="C3738" s="362" t="s">
        <v>20</v>
      </c>
      <c r="D3738" s="362">
        <v>6864</v>
      </c>
      <c r="E3738" s="111">
        <f t="shared" si="164"/>
        <v>1716</v>
      </c>
      <c r="F3738" s="326">
        <f t="shared" si="165"/>
        <v>1716</v>
      </c>
      <c r="G3738" s="326">
        <f t="shared" si="166"/>
        <v>1716</v>
      </c>
      <c r="H3738" s="326">
        <f t="shared" si="167"/>
        <v>1716</v>
      </c>
      <c r="I3738" s="576"/>
      <c r="J3738" s="282" t="s">
        <v>6954</v>
      </c>
      <c r="K3738" s="576"/>
      <c r="L3738" s="451"/>
      <c r="M3738" s="451"/>
      <c r="N3738" s="451"/>
      <c r="O3738" s="451"/>
      <c r="P3738" s="451"/>
      <c r="Q3738" s="451"/>
      <c r="R3738" s="451"/>
      <c r="S3738" s="451"/>
      <c r="T3738" s="451"/>
      <c r="U3738" s="451"/>
      <c r="V3738" s="451"/>
      <c r="W3738" s="451"/>
      <c r="X3738" s="451"/>
      <c r="Y3738" s="451"/>
      <c r="Z3738" s="451"/>
    </row>
    <row r="3739" spans="1:26" s="452" customFormat="1" ht="15" outlineLevel="1">
      <c r="A3739" s="126">
        <f t="shared" si="168"/>
        <v>3599</v>
      </c>
      <c r="B3739" s="352" t="s">
        <v>7012</v>
      </c>
      <c r="C3739" s="362" t="s">
        <v>20</v>
      </c>
      <c r="D3739" s="362">
        <v>858</v>
      </c>
      <c r="E3739" s="111">
        <f t="shared" si="164"/>
        <v>214.5</v>
      </c>
      <c r="F3739" s="326">
        <f t="shared" si="165"/>
        <v>214.5</v>
      </c>
      <c r="G3739" s="326">
        <f t="shared" si="166"/>
        <v>214.5</v>
      </c>
      <c r="H3739" s="326">
        <f t="shared" si="167"/>
        <v>214.5</v>
      </c>
      <c r="I3739" s="576"/>
      <c r="J3739" s="282" t="s">
        <v>6956</v>
      </c>
      <c r="K3739" s="576"/>
      <c r="L3739" s="451"/>
      <c r="M3739" s="451"/>
      <c r="N3739" s="451"/>
      <c r="O3739" s="451"/>
      <c r="P3739" s="451"/>
      <c r="Q3739" s="451"/>
      <c r="R3739" s="451"/>
      <c r="S3739" s="451"/>
      <c r="T3739" s="451"/>
      <c r="U3739" s="451"/>
      <c r="V3739" s="451"/>
      <c r="W3739" s="451"/>
      <c r="X3739" s="451"/>
      <c r="Y3739" s="451"/>
      <c r="Z3739" s="451"/>
    </row>
    <row r="3740" spans="1:26" s="452" customFormat="1" ht="15" outlineLevel="1">
      <c r="A3740" s="126">
        <f t="shared" si="168"/>
        <v>3600</v>
      </c>
      <c r="B3740" s="352" t="s">
        <v>6957</v>
      </c>
      <c r="C3740" s="362" t="s">
        <v>20</v>
      </c>
      <c r="D3740" s="362">
        <v>1100</v>
      </c>
      <c r="E3740" s="111">
        <f t="shared" si="164"/>
        <v>275</v>
      </c>
      <c r="F3740" s="326">
        <f t="shared" si="165"/>
        <v>275</v>
      </c>
      <c r="G3740" s="326">
        <f t="shared" si="166"/>
        <v>275</v>
      </c>
      <c r="H3740" s="326">
        <f t="shared" si="167"/>
        <v>275</v>
      </c>
      <c r="I3740" s="576"/>
      <c r="J3740" s="282" t="s">
        <v>6958</v>
      </c>
      <c r="K3740" s="576"/>
      <c r="L3740" s="451"/>
      <c r="M3740" s="451"/>
      <c r="N3740" s="451"/>
      <c r="O3740" s="451"/>
      <c r="P3740" s="451"/>
      <c r="Q3740" s="451"/>
      <c r="R3740" s="451"/>
      <c r="S3740" s="451"/>
      <c r="T3740" s="451"/>
      <c r="U3740" s="451"/>
      <c r="V3740" s="451"/>
      <c r="W3740" s="451"/>
      <c r="X3740" s="451"/>
      <c r="Y3740" s="451"/>
      <c r="Z3740" s="451"/>
    </row>
    <row r="3741" spans="1:26" s="452" customFormat="1" ht="15" outlineLevel="1">
      <c r="A3741" s="126">
        <f t="shared" si="168"/>
        <v>3601</v>
      </c>
      <c r="B3741" s="352" t="s">
        <v>6959</v>
      </c>
      <c r="C3741" s="362" t="s">
        <v>20</v>
      </c>
      <c r="D3741" s="362">
        <v>18</v>
      </c>
      <c r="E3741" s="111">
        <f t="shared" si="164"/>
        <v>4.5</v>
      </c>
      <c r="F3741" s="326">
        <f t="shared" si="165"/>
        <v>4.5</v>
      </c>
      <c r="G3741" s="326">
        <f t="shared" si="166"/>
        <v>4.5</v>
      </c>
      <c r="H3741" s="326">
        <f t="shared" si="167"/>
        <v>4.5</v>
      </c>
      <c r="I3741" s="576"/>
      <c r="J3741" s="282" t="s">
        <v>6960</v>
      </c>
      <c r="K3741" s="576"/>
      <c r="L3741" s="451"/>
      <c r="M3741" s="451"/>
      <c r="N3741" s="451"/>
      <c r="O3741" s="451"/>
      <c r="P3741" s="451"/>
      <c r="Q3741" s="451"/>
      <c r="R3741" s="451"/>
      <c r="S3741" s="451"/>
      <c r="T3741" s="451"/>
      <c r="U3741" s="451"/>
      <c r="V3741" s="451"/>
      <c r="W3741" s="451"/>
      <c r="X3741" s="451"/>
      <c r="Y3741" s="451"/>
      <c r="Z3741" s="451"/>
    </row>
    <row r="3742" spans="1:26" s="452" customFormat="1" ht="15" outlineLevel="1">
      <c r="A3742" s="126">
        <f t="shared" si="168"/>
        <v>3602</v>
      </c>
      <c r="B3742" s="352" t="s">
        <v>6961</v>
      </c>
      <c r="C3742" s="362" t="s">
        <v>20</v>
      </c>
      <c r="D3742" s="362">
        <v>3632</v>
      </c>
      <c r="E3742" s="111">
        <f t="shared" si="164"/>
        <v>908</v>
      </c>
      <c r="F3742" s="326">
        <f t="shared" si="165"/>
        <v>908</v>
      </c>
      <c r="G3742" s="326">
        <f t="shared" si="166"/>
        <v>908</v>
      </c>
      <c r="H3742" s="326">
        <f t="shared" si="167"/>
        <v>908</v>
      </c>
      <c r="I3742" s="576"/>
      <c r="J3742" s="282" t="s">
        <v>6962</v>
      </c>
      <c r="K3742" s="576"/>
      <c r="L3742" s="451"/>
      <c r="M3742" s="451"/>
      <c r="N3742" s="451"/>
      <c r="O3742" s="451"/>
      <c r="P3742" s="451"/>
      <c r="Q3742" s="451"/>
      <c r="R3742" s="451"/>
      <c r="S3742" s="451"/>
      <c r="T3742" s="451"/>
      <c r="U3742" s="451"/>
      <c r="V3742" s="451"/>
      <c r="W3742" s="451"/>
      <c r="X3742" s="451"/>
      <c r="Y3742" s="451"/>
      <c r="Z3742" s="451"/>
    </row>
    <row r="3743" spans="1:26" s="452" customFormat="1" ht="15" outlineLevel="1">
      <c r="A3743" s="126">
        <f t="shared" si="168"/>
        <v>3603</v>
      </c>
      <c r="B3743" s="352" t="s">
        <v>7013</v>
      </c>
      <c r="C3743" s="362" t="s">
        <v>20</v>
      </c>
      <c r="D3743" s="362">
        <v>920</v>
      </c>
      <c r="E3743" s="111">
        <f t="shared" si="164"/>
        <v>230</v>
      </c>
      <c r="F3743" s="326">
        <f t="shared" si="165"/>
        <v>230</v>
      </c>
      <c r="G3743" s="326">
        <f t="shared" si="166"/>
        <v>230</v>
      </c>
      <c r="H3743" s="326">
        <f t="shared" si="167"/>
        <v>230</v>
      </c>
      <c r="I3743" s="576"/>
      <c r="J3743" s="282" t="s">
        <v>7014</v>
      </c>
      <c r="K3743" s="576"/>
      <c r="L3743" s="451"/>
      <c r="M3743" s="451"/>
      <c r="N3743" s="451"/>
      <c r="O3743" s="451"/>
      <c r="P3743" s="451"/>
      <c r="Q3743" s="451"/>
      <c r="R3743" s="451"/>
      <c r="S3743" s="451"/>
      <c r="T3743" s="451"/>
      <c r="U3743" s="451"/>
      <c r="V3743" s="451"/>
      <c r="W3743" s="451"/>
      <c r="X3743" s="451"/>
      <c r="Y3743" s="451"/>
      <c r="Z3743" s="451"/>
    </row>
    <row r="3744" spans="1:26" s="452" customFormat="1" ht="15" outlineLevel="1">
      <c r="A3744" s="126">
        <f t="shared" si="168"/>
        <v>3604</v>
      </c>
      <c r="B3744" s="352" t="s">
        <v>7015</v>
      </c>
      <c r="C3744" s="362" t="s">
        <v>126</v>
      </c>
      <c r="D3744" s="362">
        <v>10580</v>
      </c>
      <c r="E3744" s="111">
        <f t="shared" si="164"/>
        <v>2645</v>
      </c>
      <c r="F3744" s="326">
        <f t="shared" si="165"/>
        <v>2645</v>
      </c>
      <c r="G3744" s="326">
        <f t="shared" si="166"/>
        <v>2645</v>
      </c>
      <c r="H3744" s="326">
        <f t="shared" si="167"/>
        <v>2645</v>
      </c>
      <c r="I3744" s="576"/>
      <c r="J3744" s="282" t="s">
        <v>7016</v>
      </c>
      <c r="K3744" s="576"/>
      <c r="L3744" s="451"/>
      <c r="M3744" s="451"/>
      <c r="N3744" s="451"/>
      <c r="O3744" s="451"/>
      <c r="P3744" s="451"/>
      <c r="Q3744" s="451"/>
      <c r="R3744" s="451"/>
      <c r="S3744" s="451"/>
      <c r="T3744" s="451"/>
      <c r="U3744" s="451"/>
      <c r="V3744" s="451"/>
      <c r="W3744" s="451"/>
      <c r="X3744" s="451"/>
      <c r="Y3744" s="451"/>
      <c r="Z3744" s="451"/>
    </row>
    <row r="3745" spans="1:26" s="452" customFormat="1" ht="15" outlineLevel="1">
      <c r="A3745" s="126">
        <f t="shared" si="168"/>
        <v>3605</v>
      </c>
      <c r="B3745" s="352" t="s">
        <v>7017</v>
      </c>
      <c r="C3745" s="362" t="s">
        <v>126</v>
      </c>
      <c r="D3745" s="362">
        <v>1274</v>
      </c>
      <c r="E3745" s="111">
        <f t="shared" si="164"/>
        <v>318.5</v>
      </c>
      <c r="F3745" s="326">
        <f t="shared" si="165"/>
        <v>318.5</v>
      </c>
      <c r="G3745" s="326">
        <f t="shared" si="166"/>
        <v>318.5</v>
      </c>
      <c r="H3745" s="326">
        <f t="shared" si="167"/>
        <v>318.5</v>
      </c>
      <c r="I3745" s="576"/>
      <c r="J3745" s="282" t="s">
        <v>7018</v>
      </c>
      <c r="K3745" s="576"/>
      <c r="L3745" s="451"/>
      <c r="M3745" s="451"/>
      <c r="N3745" s="451"/>
      <c r="O3745" s="451"/>
      <c r="P3745" s="451"/>
      <c r="Q3745" s="451"/>
      <c r="R3745" s="451"/>
      <c r="S3745" s="451"/>
      <c r="T3745" s="451"/>
      <c r="U3745" s="451"/>
      <c r="V3745" s="451"/>
      <c r="W3745" s="451"/>
      <c r="X3745" s="451"/>
      <c r="Y3745" s="451"/>
      <c r="Z3745" s="451"/>
    </row>
    <row r="3746" spans="1:26" s="452" customFormat="1" ht="15" outlineLevel="1">
      <c r="A3746" s="126">
        <f t="shared" si="168"/>
        <v>3606</v>
      </c>
      <c r="B3746" s="352" t="s">
        <v>6968</v>
      </c>
      <c r="C3746" s="362" t="s">
        <v>20</v>
      </c>
      <c r="D3746" s="362">
        <v>172</v>
      </c>
      <c r="E3746" s="111">
        <f t="shared" si="164"/>
        <v>43</v>
      </c>
      <c r="F3746" s="326">
        <f t="shared" si="165"/>
        <v>43</v>
      </c>
      <c r="G3746" s="326">
        <f t="shared" si="166"/>
        <v>43</v>
      </c>
      <c r="H3746" s="326">
        <f t="shared" si="167"/>
        <v>43</v>
      </c>
      <c r="I3746" s="576"/>
      <c r="J3746" s="282" t="s">
        <v>6969</v>
      </c>
      <c r="K3746" s="576"/>
      <c r="L3746" s="451"/>
      <c r="M3746" s="451"/>
      <c r="N3746" s="451"/>
      <c r="O3746" s="451"/>
      <c r="P3746" s="451"/>
      <c r="Q3746" s="451"/>
      <c r="R3746" s="451"/>
      <c r="S3746" s="451"/>
      <c r="T3746" s="451"/>
      <c r="U3746" s="451"/>
      <c r="V3746" s="451"/>
      <c r="W3746" s="451"/>
      <c r="X3746" s="451"/>
      <c r="Y3746" s="451"/>
      <c r="Z3746" s="451"/>
    </row>
    <row r="3747" spans="1:26" s="452" customFormat="1" ht="25.5" customHeight="1" outlineLevel="1">
      <c r="A3747" s="126">
        <f t="shared" si="168"/>
        <v>3607</v>
      </c>
      <c r="B3747" s="352" t="s">
        <v>6970</v>
      </c>
      <c r="C3747" s="362" t="s">
        <v>20</v>
      </c>
      <c r="D3747" s="362">
        <v>182</v>
      </c>
      <c r="E3747" s="111">
        <f t="shared" si="164"/>
        <v>45.5</v>
      </c>
      <c r="F3747" s="326">
        <f t="shared" si="165"/>
        <v>45.5</v>
      </c>
      <c r="G3747" s="326">
        <f t="shared" si="166"/>
        <v>45.5</v>
      </c>
      <c r="H3747" s="326">
        <f t="shared" si="167"/>
        <v>45.5</v>
      </c>
      <c r="I3747" s="576"/>
      <c r="J3747" s="282" t="s">
        <v>6971</v>
      </c>
      <c r="K3747" s="576"/>
      <c r="L3747" s="451"/>
      <c r="M3747" s="451"/>
      <c r="N3747" s="451"/>
      <c r="O3747" s="451"/>
      <c r="P3747" s="451"/>
      <c r="Q3747" s="451"/>
      <c r="R3747" s="451"/>
      <c r="S3747" s="451"/>
      <c r="T3747" s="451"/>
      <c r="U3747" s="451"/>
      <c r="V3747" s="451"/>
      <c r="W3747" s="451"/>
      <c r="X3747" s="451"/>
      <c r="Y3747" s="451"/>
      <c r="Z3747" s="451"/>
    </row>
    <row r="3748" spans="1:26" s="452" customFormat="1" ht="15" outlineLevel="1">
      <c r="A3748" s="126">
        <f t="shared" si="168"/>
        <v>3608</v>
      </c>
      <c r="B3748" s="352" t="s">
        <v>7019</v>
      </c>
      <c r="C3748" s="362" t="s">
        <v>126</v>
      </c>
      <c r="D3748" s="362">
        <v>6864</v>
      </c>
      <c r="E3748" s="111">
        <f t="shared" si="164"/>
        <v>1716</v>
      </c>
      <c r="F3748" s="326">
        <f t="shared" si="165"/>
        <v>1716</v>
      </c>
      <c r="G3748" s="326">
        <f t="shared" si="166"/>
        <v>1716</v>
      </c>
      <c r="H3748" s="326">
        <f t="shared" si="167"/>
        <v>1716</v>
      </c>
      <c r="I3748" s="576"/>
      <c r="J3748" s="282" t="s">
        <v>6973</v>
      </c>
      <c r="K3748" s="576"/>
      <c r="L3748" s="451"/>
      <c r="M3748" s="451"/>
      <c r="N3748" s="451"/>
      <c r="O3748" s="451"/>
      <c r="P3748" s="451"/>
      <c r="Q3748" s="451"/>
      <c r="R3748" s="451"/>
      <c r="S3748" s="451"/>
      <c r="T3748" s="451"/>
      <c r="U3748" s="451"/>
      <c r="V3748" s="451"/>
      <c r="W3748" s="451"/>
      <c r="X3748" s="451"/>
      <c r="Y3748" s="451"/>
      <c r="Z3748" s="451"/>
    </row>
    <row r="3749" spans="1:26" s="452" customFormat="1" ht="15" outlineLevel="1">
      <c r="A3749" s="126">
        <f t="shared" si="168"/>
        <v>3609</v>
      </c>
      <c r="B3749" s="352" t="s">
        <v>6974</v>
      </c>
      <c r="C3749" s="362" t="s">
        <v>126</v>
      </c>
      <c r="D3749" s="362">
        <v>3432</v>
      </c>
      <c r="E3749" s="111">
        <f t="shared" si="164"/>
        <v>858</v>
      </c>
      <c r="F3749" s="326">
        <f t="shared" si="165"/>
        <v>858</v>
      </c>
      <c r="G3749" s="326">
        <f t="shared" si="166"/>
        <v>858</v>
      </c>
      <c r="H3749" s="326">
        <f t="shared" si="167"/>
        <v>858</v>
      </c>
      <c r="I3749" s="576"/>
      <c r="J3749" s="282" t="s">
        <v>6975</v>
      </c>
      <c r="K3749" s="576"/>
      <c r="L3749" s="451"/>
      <c r="M3749" s="451"/>
      <c r="N3749" s="451"/>
      <c r="O3749" s="451"/>
      <c r="P3749" s="451"/>
      <c r="Q3749" s="451"/>
      <c r="R3749" s="451"/>
      <c r="S3749" s="451"/>
      <c r="T3749" s="451"/>
      <c r="U3749" s="451"/>
      <c r="V3749" s="451"/>
      <c r="W3749" s="451"/>
      <c r="X3749" s="451"/>
      <c r="Y3749" s="451"/>
      <c r="Z3749" s="451"/>
    </row>
    <row r="3750" spans="1:26" s="452" customFormat="1" ht="15" outlineLevel="1">
      <c r="A3750" s="126">
        <f t="shared" si="168"/>
        <v>3610</v>
      </c>
      <c r="B3750" s="352" t="s">
        <v>7020</v>
      </c>
      <c r="C3750" s="362" t="s">
        <v>126</v>
      </c>
      <c r="D3750" s="362">
        <v>106</v>
      </c>
      <c r="E3750" s="111">
        <f t="shared" si="164"/>
        <v>26.5</v>
      </c>
      <c r="F3750" s="326">
        <f t="shared" si="165"/>
        <v>26.5</v>
      </c>
      <c r="G3750" s="326">
        <f t="shared" si="166"/>
        <v>26.5</v>
      </c>
      <c r="H3750" s="326">
        <f t="shared" si="167"/>
        <v>26.5</v>
      </c>
      <c r="I3750" s="576"/>
      <c r="J3750" s="282" t="s">
        <v>6977</v>
      </c>
      <c r="K3750" s="576"/>
      <c r="L3750" s="451"/>
      <c r="M3750" s="451"/>
      <c r="N3750" s="451"/>
      <c r="O3750" s="451"/>
      <c r="P3750" s="451"/>
      <c r="Q3750" s="451"/>
      <c r="R3750" s="451"/>
      <c r="S3750" s="451"/>
      <c r="T3750" s="451"/>
      <c r="U3750" s="451"/>
      <c r="V3750" s="451"/>
      <c r="W3750" s="451"/>
      <c r="X3750" s="451"/>
      <c r="Y3750" s="451"/>
      <c r="Z3750" s="451"/>
    </row>
    <row r="3751" spans="1:26" s="452" customFormat="1" ht="15" outlineLevel="1">
      <c r="A3751" s="126">
        <f t="shared" si="168"/>
        <v>3611</v>
      </c>
      <c r="B3751" s="352" t="s">
        <v>6978</v>
      </c>
      <c r="C3751" s="362" t="s">
        <v>20</v>
      </c>
      <c r="D3751" s="362">
        <v>2851</v>
      </c>
      <c r="E3751" s="111">
        <f t="shared" si="164"/>
        <v>712.75</v>
      </c>
      <c r="F3751" s="326">
        <f t="shared" si="165"/>
        <v>712.75</v>
      </c>
      <c r="G3751" s="326">
        <f t="shared" si="166"/>
        <v>712.75</v>
      </c>
      <c r="H3751" s="326">
        <f t="shared" si="167"/>
        <v>712.75</v>
      </c>
      <c r="I3751" s="576"/>
      <c r="J3751" s="282" t="s">
        <v>7021</v>
      </c>
      <c r="K3751" s="576"/>
      <c r="L3751" s="451"/>
      <c r="M3751" s="451"/>
      <c r="N3751" s="451"/>
      <c r="O3751" s="451"/>
      <c r="P3751" s="451"/>
      <c r="Q3751" s="451"/>
      <c r="R3751" s="451"/>
      <c r="S3751" s="451"/>
      <c r="T3751" s="451"/>
      <c r="U3751" s="451"/>
      <c r="V3751" s="451"/>
      <c r="W3751" s="451"/>
      <c r="X3751" s="451"/>
      <c r="Y3751" s="451"/>
      <c r="Z3751" s="451"/>
    </row>
    <row r="3752" spans="1:26" s="452" customFormat="1" ht="15" outlineLevel="1">
      <c r="A3752" s="126">
        <f t="shared" si="168"/>
        <v>3612</v>
      </c>
      <c r="B3752" s="352" t="s">
        <v>6980</v>
      </c>
      <c r="C3752" s="362" t="s">
        <v>126</v>
      </c>
      <c r="D3752" s="362">
        <v>25740</v>
      </c>
      <c r="E3752" s="111">
        <f t="shared" si="164"/>
        <v>6435</v>
      </c>
      <c r="F3752" s="326">
        <f t="shared" si="165"/>
        <v>6435</v>
      </c>
      <c r="G3752" s="326">
        <f t="shared" si="166"/>
        <v>6435</v>
      </c>
      <c r="H3752" s="326">
        <f t="shared" si="167"/>
        <v>6435</v>
      </c>
      <c r="I3752" s="576"/>
      <c r="J3752" s="282" t="s">
        <v>7022</v>
      </c>
      <c r="K3752" s="576"/>
      <c r="L3752" s="451"/>
      <c r="M3752" s="451"/>
      <c r="N3752" s="451"/>
      <c r="O3752" s="451"/>
      <c r="P3752" s="451"/>
      <c r="Q3752" s="451"/>
      <c r="R3752" s="451"/>
      <c r="S3752" s="451"/>
      <c r="T3752" s="451"/>
      <c r="U3752" s="451"/>
      <c r="V3752" s="451"/>
      <c r="W3752" s="451"/>
      <c r="X3752" s="451"/>
      <c r="Y3752" s="451"/>
      <c r="Z3752" s="451"/>
    </row>
    <row r="3753" spans="1:26" s="452" customFormat="1" ht="15" outlineLevel="1">
      <c r="A3753" s="126">
        <f t="shared" si="168"/>
        <v>3613</v>
      </c>
      <c r="B3753" s="352" t="s">
        <v>6982</v>
      </c>
      <c r="C3753" s="362" t="s">
        <v>20</v>
      </c>
      <c r="D3753" s="362">
        <v>135</v>
      </c>
      <c r="E3753" s="111">
        <f t="shared" si="164"/>
        <v>33.75</v>
      </c>
      <c r="F3753" s="326">
        <f t="shared" si="165"/>
        <v>33.75</v>
      </c>
      <c r="G3753" s="326">
        <f t="shared" si="166"/>
        <v>33.75</v>
      </c>
      <c r="H3753" s="326">
        <f t="shared" si="167"/>
        <v>33.75</v>
      </c>
      <c r="I3753" s="576"/>
      <c r="J3753" s="282" t="s">
        <v>6983</v>
      </c>
      <c r="K3753" s="576"/>
      <c r="L3753" s="451"/>
      <c r="M3753" s="451"/>
      <c r="N3753" s="451"/>
      <c r="O3753" s="451"/>
      <c r="P3753" s="451"/>
      <c r="Q3753" s="451"/>
      <c r="R3753" s="451"/>
      <c r="S3753" s="451"/>
      <c r="T3753" s="451"/>
      <c r="U3753" s="451"/>
      <c r="V3753" s="451"/>
      <c r="W3753" s="451"/>
      <c r="X3753" s="451"/>
      <c r="Y3753" s="451"/>
      <c r="Z3753" s="451"/>
    </row>
    <row r="3754" spans="1:26" s="452" customFormat="1" ht="15" outlineLevel="1">
      <c r="A3754" s="126">
        <f t="shared" si="168"/>
        <v>3614</v>
      </c>
      <c r="B3754" s="411" t="s">
        <v>6984</v>
      </c>
      <c r="C3754" s="362" t="s">
        <v>20</v>
      </c>
      <c r="D3754" s="362">
        <v>1000</v>
      </c>
      <c r="E3754" s="111">
        <f t="shared" si="164"/>
        <v>250</v>
      </c>
      <c r="F3754" s="326">
        <f t="shared" si="165"/>
        <v>250</v>
      </c>
      <c r="G3754" s="326">
        <f t="shared" si="166"/>
        <v>250</v>
      </c>
      <c r="H3754" s="326">
        <f t="shared" si="167"/>
        <v>250</v>
      </c>
      <c r="I3754" s="576"/>
      <c r="J3754" s="282" t="s">
        <v>7023</v>
      </c>
      <c r="K3754" s="576"/>
      <c r="L3754" s="451"/>
      <c r="M3754" s="451"/>
      <c r="N3754" s="451"/>
      <c r="O3754" s="451"/>
      <c r="P3754" s="451"/>
      <c r="Q3754" s="451"/>
      <c r="R3754" s="451"/>
      <c r="S3754" s="451"/>
      <c r="T3754" s="451"/>
      <c r="U3754" s="451"/>
      <c r="V3754" s="451"/>
      <c r="W3754" s="451"/>
      <c r="X3754" s="451"/>
      <c r="Y3754" s="451"/>
      <c r="Z3754" s="451"/>
    </row>
    <row r="3755" spans="1:26" s="452" customFormat="1" ht="15" outlineLevel="1">
      <c r="A3755" s="126">
        <f t="shared" si="168"/>
        <v>3615</v>
      </c>
      <c r="B3755" s="411" t="s">
        <v>7024</v>
      </c>
      <c r="C3755" s="362" t="s">
        <v>20</v>
      </c>
      <c r="D3755" s="362">
        <v>172</v>
      </c>
      <c r="E3755" s="111">
        <f t="shared" si="164"/>
        <v>43</v>
      </c>
      <c r="F3755" s="326">
        <f t="shared" si="165"/>
        <v>43</v>
      </c>
      <c r="G3755" s="326">
        <f t="shared" si="166"/>
        <v>43</v>
      </c>
      <c r="H3755" s="326">
        <f t="shared" si="167"/>
        <v>43</v>
      </c>
      <c r="I3755" s="576"/>
      <c r="J3755" s="282" t="s">
        <v>7025</v>
      </c>
      <c r="K3755" s="576"/>
      <c r="L3755" s="451"/>
      <c r="M3755" s="451"/>
      <c r="N3755" s="451"/>
      <c r="O3755" s="451"/>
      <c r="P3755" s="451"/>
      <c r="Q3755" s="451"/>
      <c r="R3755" s="451"/>
      <c r="S3755" s="451"/>
      <c r="T3755" s="451"/>
      <c r="U3755" s="451"/>
      <c r="V3755" s="451"/>
      <c r="W3755" s="451"/>
      <c r="X3755" s="451"/>
      <c r="Y3755" s="451"/>
      <c r="Z3755" s="451"/>
    </row>
    <row r="3756" spans="1:26" s="452" customFormat="1" ht="15" outlineLevel="1">
      <c r="A3756" s="126">
        <f t="shared" si="168"/>
        <v>3616</v>
      </c>
      <c r="B3756" s="352" t="s">
        <v>7026</v>
      </c>
      <c r="C3756" s="362" t="s">
        <v>20</v>
      </c>
      <c r="D3756" s="362">
        <v>88</v>
      </c>
      <c r="E3756" s="111">
        <f t="shared" si="164"/>
        <v>22</v>
      </c>
      <c r="F3756" s="326">
        <f t="shared" si="165"/>
        <v>22</v>
      </c>
      <c r="G3756" s="326">
        <f t="shared" si="166"/>
        <v>22</v>
      </c>
      <c r="H3756" s="326">
        <f t="shared" si="167"/>
        <v>22</v>
      </c>
      <c r="I3756" s="576"/>
      <c r="J3756" s="282" t="s">
        <v>7027</v>
      </c>
      <c r="K3756" s="576"/>
      <c r="L3756" s="451"/>
      <c r="M3756" s="451"/>
      <c r="N3756" s="451"/>
      <c r="O3756" s="451"/>
      <c r="P3756" s="451"/>
      <c r="Q3756" s="451"/>
      <c r="R3756" s="451"/>
      <c r="S3756" s="451"/>
      <c r="T3756" s="451"/>
      <c r="U3756" s="451"/>
      <c r="V3756" s="451"/>
      <c r="W3756" s="451"/>
      <c r="X3756" s="451"/>
      <c r="Y3756" s="451"/>
      <c r="Z3756" s="451"/>
    </row>
    <row r="3757" spans="1:26" s="452" customFormat="1" ht="15" outlineLevel="1">
      <c r="A3757" s="126">
        <f t="shared" si="168"/>
        <v>3617</v>
      </c>
      <c r="B3757" s="352" t="s">
        <v>7028</v>
      </c>
      <c r="C3757" s="362" t="s">
        <v>20</v>
      </c>
      <c r="D3757" s="362">
        <v>35</v>
      </c>
      <c r="E3757" s="111">
        <f t="shared" si="164"/>
        <v>8.75</v>
      </c>
      <c r="F3757" s="326">
        <f t="shared" si="165"/>
        <v>8.75</v>
      </c>
      <c r="G3757" s="326">
        <f t="shared" si="166"/>
        <v>8.75</v>
      </c>
      <c r="H3757" s="326">
        <f t="shared" si="167"/>
        <v>8.75</v>
      </c>
      <c r="I3757" s="576"/>
      <c r="J3757" s="282" t="s">
        <v>7029</v>
      </c>
      <c r="K3757" s="576"/>
      <c r="L3757" s="451"/>
      <c r="M3757" s="451"/>
      <c r="N3757" s="451"/>
      <c r="O3757" s="451"/>
      <c r="P3757" s="451"/>
      <c r="Q3757" s="451"/>
      <c r="R3757" s="451"/>
      <c r="S3757" s="451"/>
      <c r="T3757" s="451"/>
      <c r="U3757" s="451"/>
      <c r="V3757" s="451"/>
      <c r="W3757" s="451"/>
      <c r="X3757" s="451"/>
      <c r="Y3757" s="451"/>
      <c r="Z3757" s="451"/>
    </row>
    <row r="3758" spans="1:26" s="452" customFormat="1" ht="15" outlineLevel="1">
      <c r="A3758" s="126">
        <f t="shared" si="168"/>
        <v>3618</v>
      </c>
      <c r="B3758" s="352" t="s">
        <v>7030</v>
      </c>
      <c r="C3758" s="362" t="s">
        <v>20</v>
      </c>
      <c r="D3758" s="362">
        <v>26</v>
      </c>
      <c r="E3758" s="111">
        <f t="shared" si="164"/>
        <v>6.5</v>
      </c>
      <c r="F3758" s="326">
        <f t="shared" si="165"/>
        <v>6.5</v>
      </c>
      <c r="G3758" s="326">
        <f t="shared" si="166"/>
        <v>6.5</v>
      </c>
      <c r="H3758" s="326">
        <f t="shared" si="167"/>
        <v>6.5</v>
      </c>
      <c r="I3758" s="576"/>
      <c r="J3758" s="282" t="s">
        <v>7031</v>
      </c>
      <c r="K3758" s="576"/>
      <c r="L3758" s="451"/>
      <c r="M3758" s="451"/>
      <c r="N3758" s="451"/>
      <c r="O3758" s="451"/>
      <c r="P3758" s="451"/>
      <c r="Q3758" s="451"/>
      <c r="R3758" s="451"/>
      <c r="S3758" s="451"/>
      <c r="T3758" s="451"/>
      <c r="U3758" s="451"/>
      <c r="V3758" s="451"/>
      <c r="W3758" s="451"/>
      <c r="X3758" s="451"/>
      <c r="Y3758" s="451"/>
      <c r="Z3758" s="451"/>
    </row>
    <row r="3759" spans="1:26" s="452" customFormat="1" ht="15" outlineLevel="1">
      <c r="A3759" s="126">
        <f t="shared" si="168"/>
        <v>3619</v>
      </c>
      <c r="B3759" s="352" t="s">
        <v>7032</v>
      </c>
      <c r="C3759" s="362" t="s">
        <v>126</v>
      </c>
      <c r="D3759" s="362">
        <v>40</v>
      </c>
      <c r="E3759" s="111">
        <f t="shared" si="164"/>
        <v>10</v>
      </c>
      <c r="F3759" s="326">
        <f t="shared" si="165"/>
        <v>10</v>
      </c>
      <c r="G3759" s="326">
        <f t="shared" si="166"/>
        <v>10</v>
      </c>
      <c r="H3759" s="326">
        <f t="shared" si="167"/>
        <v>10</v>
      </c>
      <c r="I3759" s="576"/>
      <c r="J3759" s="282" t="s">
        <v>7033</v>
      </c>
      <c r="K3759" s="576"/>
      <c r="L3759" s="451"/>
      <c r="M3759" s="451"/>
      <c r="N3759" s="451"/>
      <c r="O3759" s="451"/>
      <c r="P3759" s="451"/>
      <c r="Q3759" s="451"/>
      <c r="R3759" s="451"/>
      <c r="S3759" s="451"/>
      <c r="T3759" s="451"/>
      <c r="U3759" s="451"/>
      <c r="V3759" s="451"/>
      <c r="W3759" s="451"/>
      <c r="X3759" s="451"/>
      <c r="Y3759" s="451"/>
      <c r="Z3759" s="451"/>
    </row>
    <row r="3760" spans="1:26" s="452" customFormat="1" ht="15" outlineLevel="1">
      <c r="A3760" s="126">
        <f t="shared" si="168"/>
        <v>3620</v>
      </c>
      <c r="B3760" s="352" t="s">
        <v>7034</v>
      </c>
      <c r="C3760" s="362" t="s">
        <v>126</v>
      </c>
      <c r="D3760" s="362">
        <v>156</v>
      </c>
      <c r="E3760" s="111">
        <f t="shared" si="164"/>
        <v>39</v>
      </c>
      <c r="F3760" s="326">
        <f t="shared" si="165"/>
        <v>39</v>
      </c>
      <c r="G3760" s="326">
        <f t="shared" si="166"/>
        <v>39</v>
      </c>
      <c r="H3760" s="326">
        <f t="shared" si="167"/>
        <v>39</v>
      </c>
      <c r="I3760" s="576"/>
      <c r="J3760" s="282" t="s">
        <v>7035</v>
      </c>
      <c r="K3760" s="576"/>
      <c r="L3760" s="451"/>
      <c r="M3760" s="451"/>
      <c r="N3760" s="451"/>
      <c r="O3760" s="451"/>
      <c r="P3760" s="451"/>
      <c r="Q3760" s="451"/>
      <c r="R3760" s="451"/>
      <c r="S3760" s="451"/>
      <c r="T3760" s="451"/>
      <c r="U3760" s="451"/>
      <c r="V3760" s="451"/>
      <c r="W3760" s="451"/>
      <c r="X3760" s="451"/>
      <c r="Y3760" s="451"/>
      <c r="Z3760" s="451"/>
    </row>
    <row r="3761" spans="1:26" s="452" customFormat="1" ht="15" outlineLevel="1">
      <c r="A3761" s="126">
        <f t="shared" si="168"/>
        <v>3621</v>
      </c>
      <c r="B3761" s="352" t="s">
        <v>7036</v>
      </c>
      <c r="C3761" s="362" t="s">
        <v>126</v>
      </c>
      <c r="D3761" s="362">
        <v>76</v>
      </c>
      <c r="E3761" s="111">
        <f t="shared" si="164"/>
        <v>19</v>
      </c>
      <c r="F3761" s="326">
        <f t="shared" si="165"/>
        <v>19</v>
      </c>
      <c r="G3761" s="326">
        <f t="shared" si="166"/>
        <v>19</v>
      </c>
      <c r="H3761" s="326">
        <f t="shared" si="167"/>
        <v>19</v>
      </c>
      <c r="I3761" s="576"/>
      <c r="J3761" s="282" t="s">
        <v>7037</v>
      </c>
      <c r="K3761" s="576"/>
      <c r="L3761" s="451"/>
      <c r="M3761" s="451"/>
      <c r="N3761" s="451"/>
      <c r="O3761" s="451"/>
      <c r="P3761" s="451"/>
      <c r="Q3761" s="451"/>
      <c r="R3761" s="451"/>
      <c r="S3761" s="451"/>
      <c r="T3761" s="451"/>
      <c r="U3761" s="451"/>
      <c r="V3761" s="451"/>
      <c r="W3761" s="451"/>
      <c r="X3761" s="451"/>
      <c r="Y3761" s="451"/>
      <c r="Z3761" s="451"/>
    </row>
    <row r="3762" spans="1:26" s="452" customFormat="1" ht="25.5" outlineLevel="1">
      <c r="A3762" s="126">
        <f t="shared" si="168"/>
        <v>3622</v>
      </c>
      <c r="B3762" s="411" t="s">
        <v>7038</v>
      </c>
      <c r="C3762" s="111" t="s">
        <v>126</v>
      </c>
      <c r="D3762" s="111">
        <v>10000</v>
      </c>
      <c r="E3762" s="111">
        <v>2500</v>
      </c>
      <c r="F3762" s="111">
        <v>2500</v>
      </c>
      <c r="G3762" s="111">
        <v>2500</v>
      </c>
      <c r="H3762" s="111">
        <v>2500</v>
      </c>
      <c r="I3762" s="282" t="s">
        <v>7039</v>
      </c>
      <c r="J3762" s="294" t="s">
        <v>21</v>
      </c>
      <c r="K3762" s="294" t="s">
        <v>6559</v>
      </c>
      <c r="L3762" s="451"/>
      <c r="M3762" s="451"/>
      <c r="N3762" s="451"/>
      <c r="O3762" s="451"/>
      <c r="P3762" s="451"/>
      <c r="Q3762" s="451"/>
      <c r="R3762" s="451"/>
      <c r="S3762" s="451"/>
      <c r="T3762" s="451"/>
      <c r="U3762" s="451"/>
      <c r="V3762" s="451"/>
      <c r="W3762" s="451"/>
      <c r="X3762" s="451"/>
      <c r="Y3762" s="451"/>
      <c r="Z3762" s="451"/>
    </row>
    <row r="3763" spans="1:26" ht="20.25" customHeight="1">
      <c r="A3763" s="309">
        <f>COUNT(A3539:A3762)</f>
        <v>224</v>
      </c>
      <c r="B3763" s="764" t="s">
        <v>85</v>
      </c>
      <c r="C3763" s="581"/>
      <c r="D3763" s="581"/>
      <c r="E3763" s="581"/>
      <c r="F3763" s="581"/>
      <c r="G3763" s="581"/>
      <c r="H3763" s="581"/>
      <c r="I3763" s="765"/>
      <c r="J3763" s="581"/>
      <c r="K3763" s="581"/>
      <c r="L3763" s="318"/>
      <c r="M3763" s="318"/>
      <c r="N3763" s="318"/>
      <c r="O3763" s="318"/>
      <c r="P3763" s="318"/>
      <c r="Q3763" s="318"/>
      <c r="R3763" s="318"/>
      <c r="S3763" s="318"/>
      <c r="T3763" s="318"/>
      <c r="U3763" s="318"/>
      <c r="V3763" s="318"/>
      <c r="W3763" s="318"/>
      <c r="X3763" s="318"/>
      <c r="Y3763" s="318"/>
      <c r="Z3763" s="318"/>
    </row>
    <row r="3764" spans="1:26" ht="23.25" customHeight="1">
      <c r="A3764" s="286"/>
      <c r="B3764" s="719" t="s">
        <v>7040</v>
      </c>
      <c r="C3764" s="621"/>
      <c r="D3764" s="621"/>
      <c r="E3764" s="621"/>
      <c r="F3764" s="621"/>
      <c r="G3764" s="621"/>
      <c r="H3764" s="621"/>
      <c r="I3764" s="621"/>
      <c r="J3764" s="621"/>
      <c r="K3764" s="621"/>
      <c r="L3764" s="236"/>
      <c r="M3764" s="236"/>
      <c r="N3764" s="236"/>
      <c r="O3764" s="236"/>
      <c r="P3764" s="236"/>
      <c r="Q3764" s="236"/>
      <c r="R3764" s="236"/>
      <c r="S3764" s="236"/>
      <c r="T3764" s="236"/>
      <c r="U3764" s="236"/>
      <c r="V3764" s="236"/>
      <c r="W3764" s="236"/>
      <c r="X3764" s="236"/>
      <c r="Y3764" s="236"/>
      <c r="Z3764" s="236"/>
    </row>
    <row r="3765" spans="1:26" ht="38.25" outlineLevel="1">
      <c r="A3765" s="126">
        <f>A3762+1</f>
        <v>3623</v>
      </c>
      <c r="B3765" s="176" t="s">
        <v>7041</v>
      </c>
      <c r="C3765" s="294" t="s">
        <v>7042</v>
      </c>
      <c r="D3765" s="294">
        <v>50</v>
      </c>
      <c r="E3765" s="294">
        <v>50</v>
      </c>
      <c r="F3765" s="294"/>
      <c r="G3765" s="294"/>
      <c r="H3765" s="111"/>
      <c r="I3765" s="576" t="s">
        <v>4346</v>
      </c>
      <c r="J3765" s="576" t="s">
        <v>21</v>
      </c>
      <c r="K3765" s="576" t="s">
        <v>22</v>
      </c>
      <c r="L3765" s="49"/>
      <c r="M3765" s="49"/>
      <c r="N3765" s="49"/>
      <c r="O3765" s="49"/>
      <c r="P3765" s="49"/>
      <c r="Q3765" s="49"/>
      <c r="R3765" s="49"/>
      <c r="S3765" s="49"/>
      <c r="T3765" s="49"/>
      <c r="U3765" s="49"/>
      <c r="V3765" s="49"/>
      <c r="W3765" s="49"/>
      <c r="X3765" s="49"/>
      <c r="Y3765" s="49"/>
      <c r="Z3765" s="49"/>
    </row>
    <row r="3766" spans="1:26" ht="15" outlineLevel="1">
      <c r="A3766" s="126">
        <f t="shared" ref="A3766:A3778" si="169">A3765+1</f>
        <v>3624</v>
      </c>
      <c r="B3766" s="176" t="s">
        <v>7043</v>
      </c>
      <c r="C3766" s="294" t="s">
        <v>5550</v>
      </c>
      <c r="D3766" s="294">
        <v>2</v>
      </c>
      <c r="E3766" s="294">
        <v>2</v>
      </c>
      <c r="F3766" s="294"/>
      <c r="G3766" s="294"/>
      <c r="H3766" s="111"/>
      <c r="I3766" s="576"/>
      <c r="J3766" s="576"/>
      <c r="K3766" s="576"/>
      <c r="L3766" s="49"/>
      <c r="M3766" s="49"/>
      <c r="N3766" s="49"/>
      <c r="O3766" s="49"/>
      <c r="P3766" s="49"/>
      <c r="Q3766" s="49"/>
      <c r="R3766" s="49"/>
      <c r="S3766" s="49"/>
      <c r="T3766" s="49"/>
      <c r="U3766" s="49"/>
      <c r="V3766" s="49"/>
      <c r="W3766" s="49"/>
      <c r="X3766" s="49"/>
      <c r="Y3766" s="49"/>
      <c r="Z3766" s="49"/>
    </row>
    <row r="3767" spans="1:26" ht="15" outlineLevel="1">
      <c r="A3767" s="126">
        <f t="shared" si="169"/>
        <v>3625</v>
      </c>
      <c r="B3767" s="176" t="s">
        <v>7044</v>
      </c>
      <c r="C3767" s="294" t="s">
        <v>5550</v>
      </c>
      <c r="D3767" s="294">
        <v>3.2</v>
      </c>
      <c r="E3767" s="294">
        <v>3.2</v>
      </c>
      <c r="F3767" s="294"/>
      <c r="G3767" s="294"/>
      <c r="H3767" s="111"/>
      <c r="I3767" s="576"/>
      <c r="J3767" s="576"/>
      <c r="K3767" s="576"/>
      <c r="L3767" s="49"/>
      <c r="M3767" s="49"/>
      <c r="N3767" s="49"/>
      <c r="O3767" s="49"/>
      <c r="P3767" s="49"/>
      <c r="Q3767" s="49"/>
      <c r="R3767" s="49"/>
      <c r="S3767" s="49"/>
      <c r="T3767" s="49"/>
      <c r="U3767" s="49"/>
      <c r="V3767" s="49"/>
      <c r="W3767" s="49"/>
      <c r="X3767" s="49"/>
      <c r="Y3767" s="49"/>
      <c r="Z3767" s="49"/>
    </row>
    <row r="3768" spans="1:26" ht="15" outlineLevel="1">
      <c r="A3768" s="126">
        <f t="shared" si="169"/>
        <v>3626</v>
      </c>
      <c r="B3768" s="176" t="s">
        <v>7045</v>
      </c>
      <c r="C3768" s="294" t="s">
        <v>5550</v>
      </c>
      <c r="D3768" s="294">
        <v>120</v>
      </c>
      <c r="E3768" s="294">
        <v>120</v>
      </c>
      <c r="F3768" s="294"/>
      <c r="G3768" s="294"/>
      <c r="H3768" s="111"/>
      <c r="I3768" s="576"/>
      <c r="J3768" s="576"/>
      <c r="K3768" s="576"/>
      <c r="L3768" s="49"/>
      <c r="M3768" s="49"/>
      <c r="N3768" s="49"/>
      <c r="O3768" s="49"/>
      <c r="P3768" s="49"/>
      <c r="Q3768" s="49"/>
      <c r="R3768" s="49"/>
      <c r="S3768" s="49"/>
      <c r="T3768" s="49"/>
      <c r="U3768" s="49"/>
      <c r="V3768" s="49"/>
      <c r="W3768" s="49"/>
      <c r="X3768" s="49"/>
      <c r="Y3768" s="49"/>
      <c r="Z3768" s="49"/>
    </row>
    <row r="3769" spans="1:26" ht="25.5" outlineLevel="1">
      <c r="A3769" s="126">
        <f t="shared" si="169"/>
        <v>3627</v>
      </c>
      <c r="B3769" s="121" t="s">
        <v>7046</v>
      </c>
      <c r="C3769" s="294" t="s">
        <v>7042</v>
      </c>
      <c r="D3769" s="294">
        <v>20</v>
      </c>
      <c r="E3769" s="294">
        <v>20</v>
      </c>
      <c r="F3769" s="294"/>
      <c r="G3769" s="294"/>
      <c r="H3769" s="111"/>
      <c r="I3769" s="576"/>
      <c r="J3769" s="576"/>
      <c r="K3769" s="576"/>
      <c r="L3769" s="49"/>
      <c r="M3769" s="49"/>
      <c r="N3769" s="49"/>
      <c r="O3769" s="49"/>
      <c r="P3769" s="49"/>
      <c r="Q3769" s="49"/>
      <c r="R3769" s="49"/>
      <c r="S3769" s="49"/>
      <c r="T3769" s="49"/>
      <c r="U3769" s="49"/>
      <c r="V3769" s="49"/>
      <c r="W3769" s="49"/>
      <c r="X3769" s="49"/>
      <c r="Y3769" s="49"/>
      <c r="Z3769" s="49"/>
    </row>
    <row r="3770" spans="1:26" ht="15" outlineLevel="1">
      <c r="A3770" s="126">
        <f t="shared" si="169"/>
        <v>3628</v>
      </c>
      <c r="B3770" s="176" t="s">
        <v>7047</v>
      </c>
      <c r="C3770" s="294" t="s">
        <v>5550</v>
      </c>
      <c r="D3770" s="294">
        <v>2.5</v>
      </c>
      <c r="E3770" s="294">
        <v>2.5</v>
      </c>
      <c r="F3770" s="294"/>
      <c r="G3770" s="294"/>
      <c r="H3770" s="111"/>
      <c r="I3770" s="576"/>
      <c r="J3770" s="576"/>
      <c r="K3770" s="576"/>
      <c r="L3770" s="49"/>
      <c r="M3770" s="49"/>
      <c r="N3770" s="49"/>
      <c r="O3770" s="49"/>
      <c r="P3770" s="49"/>
      <c r="Q3770" s="49"/>
      <c r="R3770" s="49"/>
      <c r="S3770" s="49"/>
      <c r="T3770" s="49"/>
      <c r="U3770" s="49"/>
      <c r="V3770" s="49"/>
      <c r="W3770" s="49"/>
      <c r="X3770" s="49"/>
      <c r="Y3770" s="49"/>
      <c r="Z3770" s="49"/>
    </row>
    <row r="3771" spans="1:26" ht="15" outlineLevel="1">
      <c r="A3771" s="126">
        <f t="shared" si="169"/>
        <v>3629</v>
      </c>
      <c r="B3771" s="326" t="s">
        <v>7048</v>
      </c>
      <c r="C3771" s="294" t="s">
        <v>20</v>
      </c>
      <c r="D3771" s="294">
        <v>500</v>
      </c>
      <c r="E3771" s="294">
        <v>500</v>
      </c>
      <c r="F3771" s="294"/>
      <c r="G3771" s="294"/>
      <c r="H3771" s="111"/>
      <c r="I3771" s="576"/>
      <c r="J3771" s="576"/>
      <c r="K3771" s="576"/>
      <c r="L3771" s="49"/>
      <c r="M3771" s="49"/>
      <c r="N3771" s="49"/>
      <c r="O3771" s="49"/>
      <c r="P3771" s="49"/>
      <c r="Q3771" s="49"/>
      <c r="R3771" s="49"/>
      <c r="S3771" s="49"/>
      <c r="T3771" s="49"/>
      <c r="U3771" s="49"/>
      <c r="V3771" s="49"/>
      <c r="W3771" s="49"/>
      <c r="X3771" s="49"/>
      <c r="Y3771" s="49"/>
      <c r="Z3771" s="49"/>
    </row>
    <row r="3772" spans="1:26" ht="15" outlineLevel="1">
      <c r="A3772" s="126">
        <f t="shared" si="169"/>
        <v>3630</v>
      </c>
      <c r="B3772" s="326" t="s">
        <v>7049</v>
      </c>
      <c r="C3772" s="294" t="s">
        <v>4567</v>
      </c>
      <c r="D3772" s="294">
        <v>120</v>
      </c>
      <c r="E3772" s="294">
        <v>120</v>
      </c>
      <c r="F3772" s="294"/>
      <c r="G3772" s="294"/>
      <c r="H3772" s="111"/>
      <c r="I3772" s="576"/>
      <c r="J3772" s="576"/>
      <c r="K3772" s="576"/>
      <c r="L3772" s="49"/>
      <c r="M3772" s="49"/>
      <c r="N3772" s="49"/>
      <c r="O3772" s="49"/>
      <c r="P3772" s="49"/>
      <c r="Q3772" s="49"/>
      <c r="R3772" s="49"/>
      <c r="S3772" s="49"/>
      <c r="T3772" s="49"/>
      <c r="U3772" s="49"/>
      <c r="V3772" s="49"/>
      <c r="W3772" s="49"/>
      <c r="X3772" s="49"/>
      <c r="Y3772" s="49"/>
      <c r="Z3772" s="49"/>
    </row>
    <row r="3773" spans="1:26" ht="15" outlineLevel="1">
      <c r="A3773" s="126">
        <f t="shared" si="169"/>
        <v>3631</v>
      </c>
      <c r="B3773" s="326" t="s">
        <v>7050</v>
      </c>
      <c r="C3773" s="294" t="s">
        <v>4567</v>
      </c>
      <c r="D3773" s="294">
        <v>120</v>
      </c>
      <c r="E3773" s="294">
        <v>120</v>
      </c>
      <c r="F3773" s="294"/>
      <c r="G3773" s="294"/>
      <c r="H3773" s="111"/>
      <c r="I3773" s="576"/>
      <c r="J3773" s="576"/>
      <c r="K3773" s="576"/>
      <c r="L3773" s="49"/>
      <c r="M3773" s="49"/>
      <c r="N3773" s="49"/>
      <c r="O3773" s="49"/>
      <c r="P3773" s="49"/>
      <c r="Q3773" s="49"/>
      <c r="R3773" s="49"/>
      <c r="S3773" s="49"/>
      <c r="T3773" s="49"/>
      <c r="U3773" s="49"/>
      <c r="V3773" s="49"/>
      <c r="W3773" s="49"/>
      <c r="X3773" s="49"/>
      <c r="Y3773" s="49"/>
      <c r="Z3773" s="49"/>
    </row>
    <row r="3774" spans="1:26" ht="15" outlineLevel="1">
      <c r="A3774" s="126">
        <f t="shared" si="169"/>
        <v>3632</v>
      </c>
      <c r="B3774" s="326" t="s">
        <v>7051</v>
      </c>
      <c r="C3774" s="294" t="s">
        <v>6032</v>
      </c>
      <c r="D3774" s="294">
        <v>30</v>
      </c>
      <c r="E3774" s="294">
        <v>30</v>
      </c>
      <c r="F3774" s="294"/>
      <c r="G3774" s="294"/>
      <c r="H3774" s="111"/>
      <c r="I3774" s="576"/>
      <c r="J3774" s="576"/>
      <c r="K3774" s="576"/>
      <c r="L3774" s="49"/>
      <c r="M3774" s="49"/>
      <c r="N3774" s="49"/>
      <c r="O3774" s="49"/>
      <c r="P3774" s="49"/>
      <c r="Q3774" s="49"/>
      <c r="R3774" s="49"/>
      <c r="S3774" s="49"/>
      <c r="T3774" s="49"/>
      <c r="U3774" s="49"/>
      <c r="V3774" s="49"/>
      <c r="W3774" s="49"/>
      <c r="X3774" s="49"/>
      <c r="Y3774" s="49"/>
      <c r="Z3774" s="49"/>
    </row>
    <row r="3775" spans="1:26" ht="15" outlineLevel="1">
      <c r="A3775" s="126">
        <f t="shared" si="169"/>
        <v>3633</v>
      </c>
      <c r="B3775" s="326" t="s">
        <v>7052</v>
      </c>
      <c r="C3775" s="294" t="s">
        <v>20</v>
      </c>
      <c r="D3775" s="294">
        <v>300</v>
      </c>
      <c r="E3775" s="294">
        <v>300</v>
      </c>
      <c r="F3775" s="294"/>
      <c r="G3775" s="294"/>
      <c r="H3775" s="111"/>
      <c r="I3775" s="576"/>
      <c r="J3775" s="576"/>
      <c r="K3775" s="576"/>
      <c r="L3775" s="49"/>
      <c r="M3775" s="49"/>
      <c r="N3775" s="49"/>
      <c r="O3775" s="49"/>
      <c r="P3775" s="49"/>
      <c r="Q3775" s="49"/>
      <c r="R3775" s="49"/>
      <c r="S3775" s="49"/>
      <c r="T3775" s="49"/>
      <c r="U3775" s="49"/>
      <c r="V3775" s="49"/>
      <c r="W3775" s="49"/>
      <c r="X3775" s="49"/>
      <c r="Y3775" s="49"/>
      <c r="Z3775" s="49"/>
    </row>
    <row r="3776" spans="1:26" ht="15" outlineLevel="1">
      <c r="A3776" s="126">
        <f t="shared" si="169"/>
        <v>3634</v>
      </c>
      <c r="B3776" s="326" t="s">
        <v>7053</v>
      </c>
      <c r="C3776" s="294" t="s">
        <v>61</v>
      </c>
      <c r="D3776" s="294">
        <v>50</v>
      </c>
      <c r="E3776" s="294">
        <v>50</v>
      </c>
      <c r="F3776" s="294"/>
      <c r="G3776" s="294"/>
      <c r="H3776" s="111"/>
      <c r="I3776" s="576"/>
      <c r="J3776" s="576"/>
      <c r="K3776" s="576"/>
      <c r="L3776" s="49"/>
      <c r="M3776" s="49"/>
      <c r="N3776" s="49"/>
      <c r="O3776" s="49"/>
      <c r="P3776" s="49"/>
      <c r="Q3776" s="49"/>
      <c r="R3776" s="49"/>
      <c r="S3776" s="49"/>
      <c r="T3776" s="49"/>
      <c r="U3776" s="49"/>
      <c r="V3776" s="49"/>
      <c r="W3776" s="49"/>
      <c r="X3776" s="49"/>
      <c r="Y3776" s="49"/>
      <c r="Z3776" s="49"/>
    </row>
    <row r="3777" spans="1:26" ht="15" outlineLevel="1">
      <c r="A3777" s="126">
        <f t="shared" si="169"/>
        <v>3635</v>
      </c>
      <c r="B3777" s="326" t="s">
        <v>7054</v>
      </c>
      <c r="C3777" s="294" t="s">
        <v>61</v>
      </c>
      <c r="D3777" s="294">
        <v>50</v>
      </c>
      <c r="E3777" s="294">
        <v>50</v>
      </c>
      <c r="F3777" s="294"/>
      <c r="G3777" s="294"/>
      <c r="H3777" s="111"/>
      <c r="I3777" s="576" t="s">
        <v>4346</v>
      </c>
      <c r="J3777" s="576" t="s">
        <v>21</v>
      </c>
      <c r="K3777" s="576" t="s">
        <v>22</v>
      </c>
      <c r="L3777" s="49"/>
      <c r="M3777" s="49"/>
      <c r="N3777" s="49"/>
      <c r="O3777" s="49"/>
      <c r="P3777" s="49"/>
      <c r="Q3777" s="49"/>
      <c r="R3777" s="49"/>
      <c r="S3777" s="49"/>
      <c r="T3777" s="49"/>
      <c r="U3777" s="49"/>
      <c r="V3777" s="49"/>
      <c r="W3777" s="49"/>
      <c r="X3777" s="49"/>
      <c r="Y3777" s="49"/>
      <c r="Z3777" s="49"/>
    </row>
    <row r="3778" spans="1:26" ht="25.5" customHeight="1" outlineLevel="1">
      <c r="A3778" s="126">
        <f t="shared" si="169"/>
        <v>3636</v>
      </c>
      <c r="B3778" s="437" t="s">
        <v>7055</v>
      </c>
      <c r="C3778" s="294" t="s">
        <v>20</v>
      </c>
      <c r="D3778" s="294">
        <v>150</v>
      </c>
      <c r="E3778" s="294">
        <v>150</v>
      </c>
      <c r="F3778" s="294"/>
      <c r="G3778" s="294"/>
      <c r="H3778" s="111"/>
      <c r="I3778" s="576"/>
      <c r="J3778" s="576"/>
      <c r="K3778" s="576"/>
      <c r="L3778" s="49"/>
      <c r="M3778" s="49"/>
      <c r="N3778" s="49"/>
      <c r="O3778" s="49"/>
      <c r="P3778" s="49"/>
      <c r="Q3778" s="49"/>
      <c r="R3778" s="49"/>
      <c r="S3778" s="49"/>
      <c r="T3778" s="49"/>
      <c r="U3778" s="49"/>
      <c r="V3778" s="49"/>
      <c r="W3778" s="49"/>
      <c r="X3778" s="49"/>
      <c r="Y3778" s="49"/>
      <c r="Z3778" s="49"/>
    </row>
    <row r="3779" spans="1:26" ht="18" customHeight="1">
      <c r="A3779" s="309">
        <f>COUNT(A3765:A3778)</f>
        <v>14</v>
      </c>
      <c r="B3779" s="764" t="s">
        <v>85</v>
      </c>
      <c r="C3779" s="581"/>
      <c r="D3779" s="581"/>
      <c r="E3779" s="581"/>
      <c r="F3779" s="581"/>
      <c r="G3779" s="581"/>
      <c r="H3779" s="581"/>
      <c r="I3779" s="766"/>
      <c r="J3779" s="581"/>
      <c r="K3779" s="581"/>
      <c r="L3779" s="318"/>
      <c r="M3779" s="318"/>
      <c r="N3779" s="318"/>
      <c r="O3779" s="318"/>
      <c r="P3779" s="318"/>
      <c r="Q3779" s="318"/>
      <c r="R3779" s="318"/>
      <c r="S3779" s="318"/>
      <c r="T3779" s="318"/>
      <c r="U3779" s="318"/>
      <c r="V3779" s="318"/>
      <c r="W3779" s="318"/>
      <c r="X3779" s="318"/>
      <c r="Y3779" s="318"/>
      <c r="Z3779" s="318"/>
    </row>
    <row r="3780" spans="1:26" ht="24.75" customHeight="1">
      <c r="A3780" s="286"/>
      <c r="B3780" s="719" t="s">
        <v>7056</v>
      </c>
      <c r="C3780" s="621"/>
      <c r="D3780" s="621"/>
      <c r="E3780" s="621"/>
      <c r="F3780" s="621"/>
      <c r="G3780" s="621"/>
      <c r="H3780" s="621"/>
      <c r="I3780" s="621"/>
      <c r="J3780" s="621"/>
      <c r="K3780" s="621"/>
      <c r="L3780" s="236"/>
      <c r="M3780" s="236"/>
      <c r="N3780" s="236"/>
      <c r="O3780" s="236"/>
      <c r="P3780" s="236"/>
      <c r="Q3780" s="236"/>
      <c r="R3780" s="236"/>
      <c r="S3780" s="236"/>
      <c r="T3780" s="236"/>
      <c r="U3780" s="236"/>
      <c r="V3780" s="236"/>
      <c r="W3780" s="236"/>
      <c r="X3780" s="236"/>
      <c r="Y3780" s="236"/>
      <c r="Z3780" s="236"/>
    </row>
    <row r="3781" spans="1:26" ht="38.25" customHeight="1" outlineLevel="1">
      <c r="A3781" s="283">
        <f>A3778+1</f>
        <v>3637</v>
      </c>
      <c r="B3781" s="102" t="s">
        <v>7057</v>
      </c>
      <c r="C3781" s="291" t="s">
        <v>262</v>
      </c>
      <c r="D3781" s="291">
        <v>4215</v>
      </c>
      <c r="E3781" s="291">
        <v>4215</v>
      </c>
      <c r="F3781" s="291"/>
      <c r="G3781" s="291"/>
      <c r="H3781" s="291"/>
      <c r="I3781" s="575" t="s">
        <v>7058</v>
      </c>
      <c r="J3781" s="576" t="s">
        <v>5460</v>
      </c>
      <c r="K3781" s="721" t="s">
        <v>7059</v>
      </c>
      <c r="L3781" s="22"/>
      <c r="M3781" s="22"/>
      <c r="N3781" s="22"/>
      <c r="O3781" s="22"/>
      <c r="P3781" s="22"/>
      <c r="Q3781" s="22"/>
      <c r="R3781" s="22"/>
      <c r="S3781" s="22"/>
      <c r="T3781" s="22"/>
      <c r="U3781" s="22"/>
      <c r="V3781" s="22"/>
      <c r="W3781" s="22"/>
      <c r="X3781" s="22"/>
      <c r="Y3781" s="22"/>
      <c r="Z3781" s="22"/>
    </row>
    <row r="3782" spans="1:26" ht="15.75" outlineLevel="1">
      <c r="A3782" s="283">
        <f t="shared" ref="A3782:A3813" si="170">A3781+1</f>
        <v>3638</v>
      </c>
      <c r="B3782" s="102" t="s">
        <v>7060</v>
      </c>
      <c r="C3782" s="291" t="s">
        <v>262</v>
      </c>
      <c r="D3782" s="291">
        <v>3758</v>
      </c>
      <c r="E3782" s="291">
        <v>3758</v>
      </c>
      <c r="F3782" s="291"/>
      <c r="G3782" s="291"/>
      <c r="H3782" s="291"/>
      <c r="I3782" s="575"/>
      <c r="J3782" s="576"/>
      <c r="K3782" s="721"/>
      <c r="L3782" s="22"/>
      <c r="M3782" s="22"/>
      <c r="N3782" s="22"/>
      <c r="O3782" s="22"/>
      <c r="P3782" s="22"/>
      <c r="Q3782" s="22"/>
      <c r="R3782" s="22"/>
      <c r="S3782" s="22"/>
      <c r="T3782" s="22"/>
      <c r="U3782" s="22"/>
      <c r="V3782" s="22"/>
      <c r="W3782" s="22"/>
      <c r="X3782" s="22"/>
      <c r="Y3782" s="22"/>
      <c r="Z3782" s="22"/>
    </row>
    <row r="3783" spans="1:26" ht="25.5" outlineLevel="1">
      <c r="A3783" s="283">
        <f t="shared" si="170"/>
        <v>3639</v>
      </c>
      <c r="B3783" s="102" t="s">
        <v>7061</v>
      </c>
      <c r="C3783" s="291" t="s">
        <v>262</v>
      </c>
      <c r="D3783" s="291">
        <v>16477</v>
      </c>
      <c r="E3783" s="291">
        <v>16477</v>
      </c>
      <c r="F3783" s="291"/>
      <c r="G3783" s="291"/>
      <c r="H3783" s="291"/>
      <c r="I3783" s="575"/>
      <c r="J3783" s="576"/>
      <c r="K3783" s="721"/>
      <c r="L3783" s="22"/>
      <c r="M3783" s="22"/>
      <c r="N3783" s="22"/>
      <c r="O3783" s="22"/>
      <c r="P3783" s="22"/>
      <c r="Q3783" s="22"/>
      <c r="R3783" s="22"/>
      <c r="S3783" s="22"/>
      <c r="T3783" s="22"/>
      <c r="U3783" s="22"/>
      <c r="V3783" s="22"/>
      <c r="W3783" s="22"/>
      <c r="X3783" s="22"/>
      <c r="Y3783" s="22"/>
      <c r="Z3783" s="22"/>
    </row>
    <row r="3784" spans="1:26" ht="25.5" outlineLevel="1">
      <c r="A3784" s="283">
        <f t="shared" si="170"/>
        <v>3640</v>
      </c>
      <c r="B3784" s="102" t="s">
        <v>7062</v>
      </c>
      <c r="C3784" s="291" t="s">
        <v>262</v>
      </c>
      <c r="D3784" s="291">
        <v>419</v>
      </c>
      <c r="E3784" s="291">
        <v>419</v>
      </c>
      <c r="F3784" s="291"/>
      <c r="G3784" s="291"/>
      <c r="H3784" s="291"/>
      <c r="I3784" s="575"/>
      <c r="J3784" s="576"/>
      <c r="K3784" s="721"/>
      <c r="L3784" s="22"/>
      <c r="M3784" s="22"/>
      <c r="N3784" s="22"/>
      <c r="O3784" s="22"/>
      <c r="P3784" s="22"/>
      <c r="Q3784" s="22"/>
      <c r="R3784" s="22"/>
      <c r="S3784" s="22"/>
      <c r="T3784" s="22"/>
      <c r="U3784" s="22"/>
      <c r="V3784" s="22"/>
      <c r="W3784" s="22"/>
      <c r="X3784" s="22"/>
      <c r="Y3784" s="22"/>
      <c r="Z3784" s="22"/>
    </row>
    <row r="3785" spans="1:26" ht="38.25" outlineLevel="1">
      <c r="A3785" s="283">
        <f t="shared" si="170"/>
        <v>3641</v>
      </c>
      <c r="B3785" s="102" t="s">
        <v>7063</v>
      </c>
      <c r="C3785" s="291" t="s">
        <v>262</v>
      </c>
      <c r="D3785" s="291">
        <v>4437</v>
      </c>
      <c r="E3785" s="291">
        <v>4437</v>
      </c>
      <c r="F3785" s="291"/>
      <c r="G3785" s="291"/>
      <c r="H3785" s="291"/>
      <c r="I3785" s="575"/>
      <c r="J3785" s="576"/>
      <c r="K3785" s="721"/>
      <c r="L3785" s="22"/>
      <c r="M3785" s="22"/>
      <c r="N3785" s="22"/>
      <c r="O3785" s="22"/>
      <c r="P3785" s="22"/>
      <c r="Q3785" s="22"/>
      <c r="R3785" s="22"/>
      <c r="S3785" s="22"/>
      <c r="T3785" s="22"/>
      <c r="U3785" s="22"/>
      <c r="V3785" s="22"/>
      <c r="W3785" s="22"/>
      <c r="X3785" s="22"/>
      <c r="Y3785" s="22"/>
      <c r="Z3785" s="22"/>
    </row>
    <row r="3786" spans="1:26" ht="15.75" outlineLevel="1">
      <c r="A3786" s="283">
        <f t="shared" si="170"/>
        <v>3642</v>
      </c>
      <c r="B3786" s="102" t="s">
        <v>7064</v>
      </c>
      <c r="C3786" s="291" t="s">
        <v>20</v>
      </c>
      <c r="D3786" s="291">
        <v>12350</v>
      </c>
      <c r="E3786" s="291">
        <v>12350</v>
      </c>
      <c r="F3786" s="291"/>
      <c r="G3786" s="291"/>
      <c r="H3786" s="291"/>
      <c r="I3786" s="575"/>
      <c r="J3786" s="576"/>
      <c r="K3786" s="721"/>
      <c r="L3786" s="22"/>
      <c r="M3786" s="22"/>
      <c r="N3786" s="22"/>
      <c r="O3786" s="22"/>
      <c r="P3786" s="22"/>
      <c r="Q3786" s="22"/>
      <c r="R3786" s="22"/>
      <c r="S3786" s="22"/>
      <c r="T3786" s="22"/>
      <c r="U3786" s="22"/>
      <c r="V3786" s="22"/>
      <c r="W3786" s="22"/>
      <c r="X3786" s="22"/>
      <c r="Y3786" s="22"/>
      <c r="Z3786" s="22"/>
    </row>
    <row r="3787" spans="1:26" ht="15.75" outlineLevel="1">
      <c r="A3787" s="283">
        <f t="shared" si="170"/>
        <v>3643</v>
      </c>
      <c r="B3787" s="102" t="s">
        <v>7065</v>
      </c>
      <c r="C3787" s="291" t="s">
        <v>262</v>
      </c>
      <c r="D3787" s="291">
        <v>150</v>
      </c>
      <c r="E3787" s="291">
        <v>150</v>
      </c>
      <c r="F3787" s="291"/>
      <c r="G3787" s="291"/>
      <c r="H3787" s="291"/>
      <c r="I3787" s="575"/>
      <c r="J3787" s="576"/>
      <c r="K3787" s="721"/>
      <c r="L3787" s="22"/>
      <c r="M3787" s="22"/>
      <c r="N3787" s="22"/>
      <c r="O3787" s="22"/>
      <c r="P3787" s="22"/>
      <c r="Q3787" s="22"/>
      <c r="R3787" s="22"/>
      <c r="S3787" s="22"/>
      <c r="T3787" s="22"/>
      <c r="U3787" s="22"/>
      <c r="V3787" s="22"/>
      <c r="W3787" s="22"/>
      <c r="X3787" s="22"/>
      <c r="Y3787" s="22"/>
      <c r="Z3787" s="22"/>
    </row>
    <row r="3788" spans="1:26" ht="15.75" outlineLevel="1">
      <c r="A3788" s="283">
        <f t="shared" si="170"/>
        <v>3644</v>
      </c>
      <c r="B3788" s="102" t="s">
        <v>7066</v>
      </c>
      <c r="C3788" s="291" t="s">
        <v>262</v>
      </c>
      <c r="D3788" s="291">
        <v>41</v>
      </c>
      <c r="E3788" s="291">
        <v>41</v>
      </c>
      <c r="F3788" s="291"/>
      <c r="G3788" s="291"/>
      <c r="H3788" s="291"/>
      <c r="I3788" s="575"/>
      <c r="J3788" s="576"/>
      <c r="K3788" s="721"/>
      <c r="L3788" s="22"/>
      <c r="M3788" s="22"/>
      <c r="N3788" s="22"/>
      <c r="O3788" s="22"/>
      <c r="P3788" s="22"/>
      <c r="Q3788" s="22"/>
      <c r="R3788" s="22"/>
      <c r="S3788" s="22"/>
      <c r="T3788" s="22"/>
      <c r="U3788" s="22"/>
      <c r="V3788" s="22"/>
      <c r="W3788" s="22"/>
      <c r="X3788" s="22"/>
      <c r="Y3788" s="22"/>
      <c r="Z3788" s="22"/>
    </row>
    <row r="3789" spans="1:26" ht="15.75" outlineLevel="1">
      <c r="A3789" s="283">
        <f t="shared" si="170"/>
        <v>3645</v>
      </c>
      <c r="B3789" s="102" t="s">
        <v>7067</v>
      </c>
      <c r="C3789" s="291" t="s">
        <v>262</v>
      </c>
      <c r="D3789" s="291">
        <v>42</v>
      </c>
      <c r="E3789" s="291">
        <v>42</v>
      </c>
      <c r="F3789" s="291"/>
      <c r="G3789" s="291"/>
      <c r="H3789" s="291"/>
      <c r="I3789" s="575"/>
      <c r="J3789" s="576"/>
      <c r="K3789" s="721"/>
      <c r="L3789" s="22"/>
      <c r="M3789" s="22"/>
      <c r="N3789" s="22"/>
      <c r="O3789" s="22"/>
      <c r="P3789" s="22"/>
      <c r="Q3789" s="22"/>
      <c r="R3789" s="22"/>
      <c r="S3789" s="22"/>
      <c r="T3789" s="22"/>
      <c r="U3789" s="22"/>
      <c r="V3789" s="22"/>
      <c r="W3789" s="22"/>
      <c r="X3789" s="22"/>
      <c r="Y3789" s="22"/>
      <c r="Z3789" s="22"/>
    </row>
    <row r="3790" spans="1:26" ht="15.75" outlineLevel="1">
      <c r="A3790" s="283">
        <f t="shared" si="170"/>
        <v>3646</v>
      </c>
      <c r="B3790" s="102" t="s">
        <v>7068</v>
      </c>
      <c r="C3790" s="291" t="s">
        <v>262</v>
      </c>
      <c r="D3790" s="291">
        <v>1989</v>
      </c>
      <c r="E3790" s="291">
        <v>1989</v>
      </c>
      <c r="F3790" s="291"/>
      <c r="G3790" s="291"/>
      <c r="H3790" s="291"/>
      <c r="I3790" s="575"/>
      <c r="J3790" s="576"/>
      <c r="K3790" s="721"/>
      <c r="L3790" s="22"/>
      <c r="M3790" s="22"/>
      <c r="N3790" s="22"/>
      <c r="O3790" s="22"/>
      <c r="P3790" s="22"/>
      <c r="Q3790" s="22"/>
      <c r="R3790" s="22"/>
      <c r="S3790" s="22"/>
      <c r="T3790" s="22"/>
      <c r="U3790" s="22"/>
      <c r="V3790" s="22"/>
      <c r="W3790" s="22"/>
      <c r="X3790" s="22"/>
      <c r="Y3790" s="22"/>
      <c r="Z3790" s="22"/>
    </row>
    <row r="3791" spans="1:26" ht="15.75" outlineLevel="1">
      <c r="A3791" s="283">
        <f t="shared" si="170"/>
        <v>3647</v>
      </c>
      <c r="B3791" s="102" t="s">
        <v>7069</v>
      </c>
      <c r="C3791" s="291" t="s">
        <v>7070</v>
      </c>
      <c r="D3791" s="291">
        <f t="shared" ref="D3791:E3792" si="171">400+535</f>
        <v>935</v>
      </c>
      <c r="E3791" s="291">
        <f t="shared" si="171"/>
        <v>935</v>
      </c>
      <c r="F3791" s="291"/>
      <c r="G3791" s="291"/>
      <c r="H3791" s="291"/>
      <c r="I3791" s="575"/>
      <c r="J3791" s="576"/>
      <c r="K3791" s="721"/>
      <c r="L3791" s="22"/>
      <c r="M3791" s="22"/>
      <c r="N3791" s="22"/>
      <c r="O3791" s="22"/>
      <c r="P3791" s="22"/>
      <c r="Q3791" s="22"/>
      <c r="R3791" s="22"/>
      <c r="S3791" s="22"/>
      <c r="T3791" s="22"/>
      <c r="U3791" s="22"/>
      <c r="V3791" s="22"/>
      <c r="W3791" s="22"/>
      <c r="X3791" s="22"/>
      <c r="Y3791" s="22"/>
      <c r="Z3791" s="22"/>
    </row>
    <row r="3792" spans="1:26" ht="15.75" outlineLevel="1">
      <c r="A3792" s="283">
        <f t="shared" si="170"/>
        <v>3648</v>
      </c>
      <c r="B3792" s="102" t="s">
        <v>7071</v>
      </c>
      <c r="C3792" s="291" t="s">
        <v>7070</v>
      </c>
      <c r="D3792" s="291">
        <f t="shared" si="171"/>
        <v>935</v>
      </c>
      <c r="E3792" s="291">
        <f t="shared" si="171"/>
        <v>935</v>
      </c>
      <c r="F3792" s="291"/>
      <c r="G3792" s="291"/>
      <c r="H3792" s="291"/>
      <c r="I3792" s="575"/>
      <c r="J3792" s="576"/>
      <c r="K3792" s="721"/>
      <c r="L3792" s="22"/>
      <c r="M3792" s="22"/>
      <c r="N3792" s="22"/>
      <c r="O3792" s="22"/>
      <c r="P3792" s="22"/>
      <c r="Q3792" s="22"/>
      <c r="R3792" s="22"/>
      <c r="S3792" s="22"/>
      <c r="T3792" s="22"/>
      <c r="U3792" s="22"/>
      <c r="V3792" s="22"/>
      <c r="W3792" s="22"/>
      <c r="X3792" s="22"/>
      <c r="Y3792" s="22"/>
      <c r="Z3792" s="22"/>
    </row>
    <row r="3793" spans="1:26" ht="15.75" outlineLevel="1">
      <c r="A3793" s="283">
        <f t="shared" si="170"/>
        <v>3649</v>
      </c>
      <c r="B3793" s="102" t="s">
        <v>7072</v>
      </c>
      <c r="C3793" s="291" t="s">
        <v>7073</v>
      </c>
      <c r="D3793" s="291">
        <v>280</v>
      </c>
      <c r="E3793" s="291">
        <v>280</v>
      </c>
      <c r="F3793" s="291"/>
      <c r="G3793" s="291"/>
      <c r="H3793" s="291"/>
      <c r="I3793" s="575"/>
      <c r="J3793" s="576"/>
      <c r="K3793" s="721"/>
      <c r="L3793" s="22"/>
      <c r="M3793" s="22"/>
      <c r="N3793" s="22"/>
      <c r="O3793" s="22"/>
      <c r="P3793" s="22"/>
      <c r="Q3793" s="22"/>
      <c r="R3793" s="22"/>
      <c r="S3793" s="22"/>
      <c r="T3793" s="22"/>
      <c r="U3793" s="22"/>
      <c r="V3793" s="22"/>
      <c r="W3793" s="22"/>
      <c r="X3793" s="22"/>
      <c r="Y3793" s="22"/>
      <c r="Z3793" s="22"/>
    </row>
    <row r="3794" spans="1:26" ht="15.75" outlineLevel="1">
      <c r="A3794" s="283">
        <f t="shared" si="170"/>
        <v>3650</v>
      </c>
      <c r="B3794" s="102" t="s">
        <v>7074</v>
      </c>
      <c r="C3794" s="291" t="s">
        <v>201</v>
      </c>
      <c r="D3794" s="291">
        <v>5</v>
      </c>
      <c r="E3794" s="291">
        <v>5</v>
      </c>
      <c r="F3794" s="291"/>
      <c r="G3794" s="291"/>
      <c r="H3794" s="291"/>
      <c r="I3794" s="575"/>
      <c r="J3794" s="576"/>
      <c r="K3794" s="721"/>
      <c r="L3794" s="22"/>
      <c r="M3794" s="22"/>
      <c r="N3794" s="22"/>
      <c r="O3794" s="22"/>
      <c r="P3794" s="22"/>
      <c r="Q3794" s="22"/>
      <c r="R3794" s="22"/>
      <c r="S3794" s="22"/>
      <c r="T3794" s="22"/>
      <c r="U3794" s="22"/>
      <c r="V3794" s="22"/>
      <c r="W3794" s="22"/>
      <c r="X3794" s="22"/>
      <c r="Y3794" s="22"/>
      <c r="Z3794" s="22"/>
    </row>
    <row r="3795" spans="1:26" ht="25.5" outlineLevel="1">
      <c r="A3795" s="283">
        <f t="shared" si="170"/>
        <v>3651</v>
      </c>
      <c r="B3795" s="102" t="s">
        <v>7075</v>
      </c>
      <c r="C3795" s="291" t="s">
        <v>201</v>
      </c>
      <c r="D3795" s="291">
        <v>1</v>
      </c>
      <c r="E3795" s="291">
        <v>1</v>
      </c>
      <c r="F3795" s="291"/>
      <c r="G3795" s="291"/>
      <c r="H3795" s="291"/>
      <c r="I3795" s="575"/>
      <c r="J3795" s="576"/>
      <c r="K3795" s="721"/>
      <c r="L3795" s="22"/>
      <c r="M3795" s="22"/>
      <c r="N3795" s="22"/>
      <c r="O3795" s="22"/>
      <c r="P3795" s="22"/>
      <c r="Q3795" s="22"/>
      <c r="R3795" s="22"/>
      <c r="S3795" s="22"/>
      <c r="T3795" s="22"/>
      <c r="U3795" s="22"/>
      <c r="V3795" s="22"/>
      <c r="W3795" s="22"/>
      <c r="X3795" s="22"/>
      <c r="Y3795" s="22"/>
      <c r="Z3795" s="22"/>
    </row>
    <row r="3796" spans="1:26" ht="25.5" outlineLevel="1">
      <c r="A3796" s="283">
        <f t="shared" si="170"/>
        <v>3652</v>
      </c>
      <c r="B3796" s="102" t="s">
        <v>7076</v>
      </c>
      <c r="C3796" s="291" t="s">
        <v>262</v>
      </c>
      <c r="D3796" s="291">
        <v>780</v>
      </c>
      <c r="E3796" s="291">
        <v>780</v>
      </c>
      <c r="F3796" s="291"/>
      <c r="G3796" s="291"/>
      <c r="H3796" s="291"/>
      <c r="I3796" s="575"/>
      <c r="J3796" s="576"/>
      <c r="K3796" s="721"/>
      <c r="L3796" s="22"/>
      <c r="M3796" s="22"/>
      <c r="N3796" s="22"/>
      <c r="O3796" s="22"/>
      <c r="P3796" s="22"/>
      <c r="Q3796" s="22"/>
      <c r="R3796" s="22"/>
      <c r="S3796" s="22"/>
      <c r="T3796" s="22"/>
      <c r="U3796" s="22"/>
      <c r="V3796" s="22"/>
      <c r="W3796" s="22"/>
      <c r="X3796" s="22"/>
      <c r="Y3796" s="22"/>
      <c r="Z3796" s="22"/>
    </row>
    <row r="3797" spans="1:26" ht="38.25" customHeight="1" outlineLevel="1">
      <c r="A3797" s="283">
        <f t="shared" si="170"/>
        <v>3653</v>
      </c>
      <c r="B3797" s="102" t="s">
        <v>7077</v>
      </c>
      <c r="C3797" s="291" t="s">
        <v>262</v>
      </c>
      <c r="D3797" s="291">
        <v>175</v>
      </c>
      <c r="E3797" s="291">
        <v>175</v>
      </c>
      <c r="F3797" s="291"/>
      <c r="G3797" s="291"/>
      <c r="H3797" s="291"/>
      <c r="I3797" s="575"/>
      <c r="J3797" s="576"/>
      <c r="K3797" s="721"/>
      <c r="L3797" s="22"/>
      <c r="M3797" s="22"/>
      <c r="N3797" s="22"/>
      <c r="O3797" s="22"/>
      <c r="P3797" s="22"/>
      <c r="Q3797" s="22"/>
      <c r="R3797" s="22"/>
      <c r="S3797" s="22"/>
      <c r="T3797" s="22"/>
      <c r="U3797" s="22"/>
      <c r="V3797" s="22"/>
      <c r="W3797" s="22"/>
      <c r="X3797" s="22"/>
      <c r="Y3797" s="22"/>
      <c r="Z3797" s="22"/>
    </row>
    <row r="3798" spans="1:26" ht="15.75" outlineLevel="1">
      <c r="A3798" s="283">
        <f t="shared" si="170"/>
        <v>3654</v>
      </c>
      <c r="B3798" s="102" t="s">
        <v>7078</v>
      </c>
      <c r="C3798" s="291" t="s">
        <v>262</v>
      </c>
      <c r="D3798" s="291">
        <v>891</v>
      </c>
      <c r="E3798" s="291">
        <v>891</v>
      </c>
      <c r="F3798" s="291"/>
      <c r="G3798" s="291"/>
      <c r="H3798" s="291"/>
      <c r="I3798" s="658" t="s">
        <v>7058</v>
      </c>
      <c r="J3798" s="576" t="s">
        <v>5460</v>
      </c>
      <c r="K3798" s="721" t="s">
        <v>7059</v>
      </c>
      <c r="L3798" s="22"/>
      <c r="M3798" s="22"/>
      <c r="N3798" s="22"/>
      <c r="O3798" s="22"/>
      <c r="P3798" s="22"/>
      <c r="Q3798" s="22"/>
      <c r="R3798" s="22"/>
      <c r="S3798" s="22"/>
      <c r="T3798" s="22"/>
      <c r="U3798" s="22"/>
      <c r="V3798" s="22"/>
      <c r="W3798" s="22"/>
      <c r="X3798" s="22"/>
      <c r="Y3798" s="22"/>
      <c r="Z3798" s="22"/>
    </row>
    <row r="3799" spans="1:26" ht="25.5" outlineLevel="1">
      <c r="A3799" s="283">
        <f t="shared" si="170"/>
        <v>3655</v>
      </c>
      <c r="B3799" s="102" t="s">
        <v>7079</v>
      </c>
      <c r="C3799" s="291" t="s">
        <v>262</v>
      </c>
      <c r="D3799" s="291">
        <v>25</v>
      </c>
      <c r="E3799" s="291">
        <v>25</v>
      </c>
      <c r="F3799" s="291"/>
      <c r="G3799" s="291"/>
      <c r="H3799" s="291"/>
      <c r="I3799" s="658"/>
      <c r="J3799" s="576"/>
      <c r="K3799" s="721"/>
      <c r="L3799" s="22"/>
      <c r="M3799" s="22"/>
      <c r="N3799" s="22"/>
      <c r="O3799" s="22"/>
      <c r="P3799" s="22"/>
      <c r="Q3799" s="22"/>
      <c r="R3799" s="22"/>
      <c r="S3799" s="22"/>
      <c r="T3799" s="22"/>
      <c r="U3799" s="22"/>
      <c r="V3799" s="22"/>
      <c r="W3799" s="22"/>
      <c r="X3799" s="22"/>
      <c r="Y3799" s="22"/>
      <c r="Z3799" s="22"/>
    </row>
    <row r="3800" spans="1:26" ht="15.75" outlineLevel="1">
      <c r="A3800" s="283">
        <f t="shared" si="170"/>
        <v>3656</v>
      </c>
      <c r="B3800" s="102" t="s">
        <v>7080</v>
      </c>
      <c r="C3800" s="291" t="s">
        <v>3429</v>
      </c>
      <c r="D3800" s="291">
        <v>272</v>
      </c>
      <c r="E3800" s="291">
        <v>272</v>
      </c>
      <c r="F3800" s="291"/>
      <c r="G3800" s="291"/>
      <c r="H3800" s="291"/>
      <c r="I3800" s="658"/>
      <c r="J3800" s="576"/>
      <c r="K3800" s="721"/>
      <c r="L3800" s="22"/>
      <c r="M3800" s="22"/>
      <c r="N3800" s="22"/>
      <c r="O3800" s="22"/>
      <c r="P3800" s="22"/>
      <c r="Q3800" s="22"/>
      <c r="R3800" s="22"/>
      <c r="S3800" s="22"/>
      <c r="T3800" s="22"/>
      <c r="U3800" s="22"/>
      <c r="V3800" s="22"/>
      <c r="W3800" s="22"/>
      <c r="X3800" s="22"/>
      <c r="Y3800" s="22"/>
      <c r="Z3800" s="22"/>
    </row>
    <row r="3801" spans="1:26" ht="25.5" customHeight="1" outlineLevel="1">
      <c r="A3801" s="283">
        <f t="shared" si="170"/>
        <v>3657</v>
      </c>
      <c r="B3801" s="102" t="s">
        <v>7081</v>
      </c>
      <c r="C3801" s="291" t="s">
        <v>262</v>
      </c>
      <c r="D3801" s="291">
        <v>30.5</v>
      </c>
      <c r="E3801" s="291">
        <v>30.5</v>
      </c>
      <c r="F3801" s="291"/>
      <c r="G3801" s="291"/>
      <c r="H3801" s="291"/>
      <c r="I3801" s="658"/>
      <c r="J3801" s="576"/>
      <c r="K3801" s="721"/>
      <c r="L3801" s="22"/>
      <c r="M3801" s="22"/>
      <c r="N3801" s="22"/>
      <c r="O3801" s="22"/>
      <c r="P3801" s="22"/>
      <c r="Q3801" s="22"/>
      <c r="R3801" s="22"/>
      <c r="S3801" s="22"/>
      <c r="T3801" s="22"/>
      <c r="U3801" s="22"/>
      <c r="V3801" s="22"/>
      <c r="W3801" s="22"/>
      <c r="X3801" s="22"/>
      <c r="Y3801" s="22"/>
      <c r="Z3801" s="22"/>
    </row>
    <row r="3802" spans="1:26" ht="15.75" outlineLevel="1">
      <c r="A3802" s="283">
        <f t="shared" si="170"/>
        <v>3658</v>
      </c>
      <c r="B3802" s="102" t="s">
        <v>7082</v>
      </c>
      <c r="C3802" s="291" t="s">
        <v>262</v>
      </c>
      <c r="D3802" s="291">
        <v>576</v>
      </c>
      <c r="E3802" s="291">
        <v>576</v>
      </c>
      <c r="F3802" s="291"/>
      <c r="G3802" s="291"/>
      <c r="H3802" s="291"/>
      <c r="I3802" s="658"/>
      <c r="J3802" s="576"/>
      <c r="K3802" s="721"/>
      <c r="L3802" s="22"/>
      <c r="M3802" s="22"/>
      <c r="N3802" s="22"/>
      <c r="O3802" s="22"/>
      <c r="P3802" s="22"/>
      <c r="Q3802" s="22"/>
      <c r="R3802" s="22"/>
      <c r="S3802" s="22"/>
      <c r="T3802" s="22"/>
      <c r="U3802" s="22"/>
      <c r="V3802" s="22"/>
      <c r="W3802" s="22"/>
      <c r="X3802" s="22"/>
      <c r="Y3802" s="22"/>
      <c r="Z3802" s="22"/>
    </row>
    <row r="3803" spans="1:26" ht="15.75" outlineLevel="1">
      <c r="A3803" s="283">
        <f t="shared" si="170"/>
        <v>3659</v>
      </c>
      <c r="B3803" s="102" t="s">
        <v>7083</v>
      </c>
      <c r="C3803" s="291" t="s">
        <v>20</v>
      </c>
      <c r="D3803" s="291">
        <v>2263</v>
      </c>
      <c r="E3803" s="291">
        <v>2263</v>
      </c>
      <c r="F3803" s="291"/>
      <c r="G3803" s="291"/>
      <c r="H3803" s="291"/>
      <c r="I3803" s="658"/>
      <c r="J3803" s="576"/>
      <c r="K3803" s="721"/>
      <c r="L3803" s="22"/>
      <c r="M3803" s="22"/>
      <c r="N3803" s="22"/>
      <c r="O3803" s="22"/>
      <c r="P3803" s="22"/>
      <c r="Q3803" s="22"/>
      <c r="R3803" s="22"/>
      <c r="S3803" s="22"/>
      <c r="T3803" s="22"/>
      <c r="U3803" s="22"/>
      <c r="V3803" s="22"/>
      <c r="W3803" s="22"/>
      <c r="X3803" s="22"/>
      <c r="Y3803" s="22"/>
      <c r="Z3803" s="22"/>
    </row>
    <row r="3804" spans="1:26" ht="38.25" outlineLevel="1">
      <c r="A3804" s="283">
        <f t="shared" si="170"/>
        <v>3660</v>
      </c>
      <c r="B3804" s="102" t="s">
        <v>7084</v>
      </c>
      <c r="C3804" s="291" t="s">
        <v>126</v>
      </c>
      <c r="D3804" s="291">
        <v>2500</v>
      </c>
      <c r="E3804" s="291">
        <v>2500</v>
      </c>
      <c r="F3804" s="291"/>
      <c r="G3804" s="291"/>
      <c r="H3804" s="291"/>
      <c r="I3804" s="658"/>
      <c r="J3804" s="576"/>
      <c r="K3804" s="721"/>
      <c r="L3804" s="22"/>
      <c r="M3804" s="22"/>
      <c r="N3804" s="22"/>
      <c r="O3804" s="22"/>
      <c r="P3804" s="22"/>
      <c r="Q3804" s="22"/>
      <c r="R3804" s="22"/>
      <c r="S3804" s="22"/>
      <c r="T3804" s="22"/>
      <c r="U3804" s="22"/>
      <c r="V3804" s="22"/>
      <c r="W3804" s="22"/>
      <c r="X3804" s="22"/>
      <c r="Y3804" s="22"/>
      <c r="Z3804" s="22"/>
    </row>
    <row r="3805" spans="1:26" ht="38.25" outlineLevel="1">
      <c r="A3805" s="283">
        <f t="shared" si="170"/>
        <v>3661</v>
      </c>
      <c r="B3805" s="102" t="s">
        <v>7085</v>
      </c>
      <c r="C3805" s="291" t="s">
        <v>126</v>
      </c>
      <c r="D3805" s="291">
        <v>1400</v>
      </c>
      <c r="E3805" s="291">
        <v>1400</v>
      </c>
      <c r="F3805" s="291"/>
      <c r="G3805" s="291"/>
      <c r="H3805" s="291"/>
      <c r="I3805" s="658"/>
      <c r="J3805" s="576"/>
      <c r="K3805" s="721"/>
      <c r="L3805" s="22"/>
      <c r="M3805" s="22"/>
      <c r="N3805" s="22"/>
      <c r="O3805" s="22"/>
      <c r="P3805" s="22"/>
      <c r="Q3805" s="22"/>
      <c r="R3805" s="22"/>
      <c r="S3805" s="22"/>
      <c r="T3805" s="22"/>
      <c r="U3805" s="22"/>
      <c r="V3805" s="22"/>
      <c r="W3805" s="22"/>
      <c r="X3805" s="22"/>
      <c r="Y3805" s="22"/>
      <c r="Z3805" s="22"/>
    </row>
    <row r="3806" spans="1:26" ht="38.25" outlineLevel="1">
      <c r="A3806" s="283">
        <f t="shared" si="170"/>
        <v>3662</v>
      </c>
      <c r="B3806" s="102" t="s">
        <v>7086</v>
      </c>
      <c r="C3806" s="291" t="s">
        <v>126</v>
      </c>
      <c r="D3806" s="291">
        <f t="shared" ref="D3806:E3806" si="172">80+3564</f>
        <v>3644</v>
      </c>
      <c r="E3806" s="291">
        <f t="shared" si="172"/>
        <v>3644</v>
      </c>
      <c r="F3806" s="291"/>
      <c r="G3806" s="291"/>
      <c r="H3806" s="291"/>
      <c r="I3806" s="658"/>
      <c r="J3806" s="576"/>
      <c r="K3806" s="721"/>
      <c r="L3806" s="22"/>
      <c r="M3806" s="22"/>
      <c r="N3806" s="22"/>
      <c r="O3806" s="22"/>
      <c r="P3806" s="22"/>
      <c r="Q3806" s="22"/>
      <c r="R3806" s="22"/>
      <c r="S3806" s="22"/>
      <c r="T3806" s="22"/>
      <c r="U3806" s="22"/>
      <c r="V3806" s="22"/>
      <c r="W3806" s="22"/>
      <c r="X3806" s="22"/>
      <c r="Y3806" s="22"/>
      <c r="Z3806" s="22"/>
    </row>
    <row r="3807" spans="1:26" ht="15.75" outlineLevel="1">
      <c r="A3807" s="283">
        <f t="shared" si="170"/>
        <v>3663</v>
      </c>
      <c r="B3807" s="102" t="s">
        <v>7087</v>
      </c>
      <c r="C3807" s="291" t="s">
        <v>489</v>
      </c>
      <c r="D3807" s="291">
        <v>18085</v>
      </c>
      <c r="E3807" s="291">
        <v>18085</v>
      </c>
      <c r="F3807" s="435"/>
      <c r="G3807" s="435"/>
      <c r="H3807" s="435"/>
      <c r="I3807" s="658"/>
      <c r="J3807" s="576"/>
      <c r="K3807" s="721"/>
      <c r="L3807" s="22"/>
      <c r="M3807" s="22"/>
      <c r="N3807" s="22"/>
      <c r="O3807" s="22"/>
      <c r="P3807" s="22"/>
      <c r="Q3807" s="22"/>
      <c r="R3807" s="22"/>
      <c r="S3807" s="22"/>
      <c r="T3807" s="22"/>
      <c r="U3807" s="22"/>
      <c r="V3807" s="22"/>
      <c r="W3807" s="22"/>
      <c r="X3807" s="22"/>
      <c r="Y3807" s="22"/>
      <c r="Z3807" s="22"/>
    </row>
    <row r="3808" spans="1:26" ht="15.75" outlineLevel="1">
      <c r="A3808" s="283">
        <f t="shared" si="170"/>
        <v>3664</v>
      </c>
      <c r="B3808" s="102" t="s">
        <v>7088</v>
      </c>
      <c r="C3808" s="291" t="s">
        <v>126</v>
      </c>
      <c r="D3808" s="291">
        <v>7128</v>
      </c>
      <c r="E3808" s="291">
        <v>7128</v>
      </c>
      <c r="F3808" s="435"/>
      <c r="G3808" s="435"/>
      <c r="H3808" s="435"/>
      <c r="I3808" s="658"/>
      <c r="J3808" s="576"/>
      <c r="K3808" s="721"/>
      <c r="L3808" s="22"/>
      <c r="M3808" s="22"/>
      <c r="N3808" s="22"/>
      <c r="O3808" s="22"/>
      <c r="P3808" s="22"/>
      <c r="Q3808" s="22"/>
      <c r="R3808" s="22"/>
      <c r="S3808" s="22"/>
      <c r="T3808" s="22"/>
      <c r="U3808" s="22"/>
      <c r="V3808" s="22"/>
      <c r="W3808" s="22"/>
      <c r="X3808" s="22"/>
      <c r="Y3808" s="22"/>
      <c r="Z3808" s="22"/>
    </row>
    <row r="3809" spans="1:26" ht="15.75" outlineLevel="1">
      <c r="A3809" s="283">
        <f t="shared" si="170"/>
        <v>3665</v>
      </c>
      <c r="B3809" s="102" t="s">
        <v>7089</v>
      </c>
      <c r="C3809" s="291" t="s">
        <v>126</v>
      </c>
      <c r="D3809" s="291">
        <v>1151</v>
      </c>
      <c r="E3809" s="291">
        <v>1151</v>
      </c>
      <c r="F3809" s="435"/>
      <c r="G3809" s="435"/>
      <c r="H3809" s="435"/>
      <c r="I3809" s="658"/>
      <c r="J3809" s="576"/>
      <c r="K3809" s="721"/>
      <c r="L3809" s="22"/>
      <c r="M3809" s="22"/>
      <c r="N3809" s="22"/>
      <c r="O3809" s="22"/>
      <c r="P3809" s="22"/>
      <c r="Q3809" s="22"/>
      <c r="R3809" s="22"/>
      <c r="S3809" s="22"/>
      <c r="T3809" s="22"/>
      <c r="U3809" s="22"/>
      <c r="V3809" s="22"/>
      <c r="W3809" s="22"/>
      <c r="X3809" s="22"/>
      <c r="Y3809" s="22"/>
      <c r="Z3809" s="22"/>
    </row>
    <row r="3810" spans="1:26" ht="15.75" outlineLevel="1">
      <c r="A3810" s="283">
        <f t="shared" si="170"/>
        <v>3666</v>
      </c>
      <c r="B3810" s="102" t="s">
        <v>7090</v>
      </c>
      <c r="C3810" s="291" t="s">
        <v>6032</v>
      </c>
      <c r="D3810" s="291">
        <v>47000</v>
      </c>
      <c r="E3810" s="291">
        <v>47000</v>
      </c>
      <c r="F3810" s="435"/>
      <c r="G3810" s="435"/>
      <c r="H3810" s="435"/>
      <c r="I3810" s="658"/>
      <c r="J3810" s="576"/>
      <c r="K3810" s="721"/>
      <c r="L3810" s="22"/>
      <c r="M3810" s="22"/>
      <c r="N3810" s="22"/>
      <c r="O3810" s="22"/>
      <c r="P3810" s="22"/>
      <c r="Q3810" s="22"/>
      <c r="R3810" s="22"/>
      <c r="S3810" s="22"/>
      <c r="T3810" s="22"/>
      <c r="U3810" s="22"/>
      <c r="V3810" s="22"/>
      <c r="W3810" s="22"/>
      <c r="X3810" s="22"/>
      <c r="Y3810" s="22"/>
      <c r="Z3810" s="22"/>
    </row>
    <row r="3811" spans="1:26" ht="15.75" outlineLevel="1">
      <c r="A3811" s="283">
        <f t="shared" si="170"/>
        <v>3667</v>
      </c>
      <c r="B3811" s="102" t="s">
        <v>7091</v>
      </c>
      <c r="C3811" s="291" t="s">
        <v>262</v>
      </c>
      <c r="D3811" s="291">
        <v>4278</v>
      </c>
      <c r="E3811" s="291">
        <v>4278</v>
      </c>
      <c r="F3811" s="435"/>
      <c r="G3811" s="435"/>
      <c r="H3811" s="435"/>
      <c r="I3811" s="658"/>
      <c r="J3811" s="576"/>
      <c r="K3811" s="721"/>
      <c r="L3811" s="22"/>
      <c r="M3811" s="22"/>
      <c r="N3811" s="22"/>
      <c r="O3811" s="22"/>
      <c r="P3811" s="22"/>
      <c r="Q3811" s="22"/>
      <c r="R3811" s="22"/>
      <c r="S3811" s="22"/>
      <c r="T3811" s="22"/>
      <c r="U3811" s="22"/>
      <c r="V3811" s="22"/>
      <c r="W3811" s="22"/>
      <c r="X3811" s="22"/>
      <c r="Y3811" s="22"/>
      <c r="Z3811" s="22"/>
    </row>
    <row r="3812" spans="1:26" ht="15.75" outlineLevel="1">
      <c r="A3812" s="283">
        <f t="shared" si="170"/>
        <v>3668</v>
      </c>
      <c r="B3812" s="102" t="s">
        <v>7092</v>
      </c>
      <c r="C3812" s="291" t="s">
        <v>126</v>
      </c>
      <c r="D3812" s="291">
        <v>151</v>
      </c>
      <c r="E3812" s="291">
        <v>151</v>
      </c>
      <c r="F3812" s="435"/>
      <c r="G3812" s="435"/>
      <c r="H3812" s="435"/>
      <c r="I3812" s="658"/>
      <c r="J3812" s="576"/>
      <c r="K3812" s="721"/>
      <c r="L3812" s="22"/>
      <c r="M3812" s="22"/>
      <c r="N3812" s="22"/>
      <c r="O3812" s="22"/>
      <c r="P3812" s="22"/>
      <c r="Q3812" s="22"/>
      <c r="R3812" s="22"/>
      <c r="S3812" s="22"/>
      <c r="T3812" s="22"/>
      <c r="U3812" s="22"/>
      <c r="V3812" s="22"/>
      <c r="W3812" s="22"/>
      <c r="X3812" s="22"/>
      <c r="Y3812" s="22"/>
      <c r="Z3812" s="22"/>
    </row>
    <row r="3813" spans="1:26" ht="15.75" outlineLevel="1">
      <c r="A3813" s="283">
        <f t="shared" si="170"/>
        <v>3669</v>
      </c>
      <c r="B3813" s="102" t="s">
        <v>7093</v>
      </c>
      <c r="C3813" s="291" t="s">
        <v>126</v>
      </c>
      <c r="D3813" s="291">
        <v>3564</v>
      </c>
      <c r="E3813" s="291">
        <v>3564</v>
      </c>
      <c r="F3813" s="435"/>
      <c r="G3813" s="435"/>
      <c r="H3813" s="435"/>
      <c r="I3813" s="658"/>
      <c r="J3813" s="576"/>
      <c r="K3813" s="721"/>
      <c r="L3813" s="22"/>
      <c r="M3813" s="22"/>
      <c r="N3813" s="22"/>
      <c r="O3813" s="22"/>
      <c r="P3813" s="22"/>
      <c r="Q3813" s="22"/>
      <c r="R3813" s="22"/>
      <c r="S3813" s="22"/>
      <c r="T3813" s="22"/>
      <c r="U3813" s="22"/>
      <c r="V3813" s="22"/>
      <c r="W3813" s="22"/>
      <c r="X3813" s="22"/>
      <c r="Y3813" s="22"/>
      <c r="Z3813" s="22"/>
    </row>
    <row r="3814" spans="1:26" ht="20.25" customHeight="1">
      <c r="A3814" s="453">
        <f>COUNT(A3781:A3813)</f>
        <v>33</v>
      </c>
      <c r="B3814" s="767" t="s">
        <v>85</v>
      </c>
      <c r="C3814" s="581"/>
      <c r="D3814" s="581"/>
      <c r="E3814" s="581"/>
      <c r="F3814" s="581"/>
      <c r="G3814" s="581"/>
      <c r="H3814" s="581"/>
      <c r="I3814" s="731"/>
      <c r="J3814" s="581"/>
      <c r="K3814" s="581"/>
      <c r="L3814" s="22"/>
      <c r="M3814" s="22"/>
      <c r="N3814" s="22"/>
      <c r="O3814" s="22"/>
      <c r="P3814" s="22"/>
      <c r="Q3814" s="22"/>
      <c r="R3814" s="22"/>
      <c r="S3814" s="22"/>
      <c r="T3814" s="22"/>
      <c r="U3814" s="22"/>
      <c r="V3814" s="22"/>
      <c r="W3814" s="22"/>
      <c r="X3814" s="22"/>
      <c r="Y3814" s="22"/>
      <c r="Z3814" s="22"/>
    </row>
    <row r="3815" spans="1:26" ht="24.75" customHeight="1">
      <c r="A3815" s="454"/>
      <c r="B3815" s="583" t="s">
        <v>7094</v>
      </c>
      <c r="C3815" s="768"/>
      <c r="D3815" s="768"/>
      <c r="E3815" s="768"/>
      <c r="F3815" s="768"/>
      <c r="G3815" s="768"/>
      <c r="H3815" s="768"/>
      <c r="I3815" s="768"/>
      <c r="J3815" s="768"/>
      <c r="K3815" s="768"/>
      <c r="L3815" s="49"/>
      <c r="M3815" s="49"/>
      <c r="N3815" s="49"/>
      <c r="O3815" s="49"/>
      <c r="P3815" s="49"/>
      <c r="Q3815" s="49"/>
      <c r="R3815" s="49"/>
      <c r="S3815" s="49"/>
      <c r="T3815" s="49"/>
      <c r="U3815" s="49"/>
      <c r="V3815" s="49"/>
      <c r="W3815" s="49"/>
      <c r="X3815" s="49"/>
      <c r="Y3815" s="49"/>
      <c r="Z3815" s="49"/>
    </row>
    <row r="3816" spans="1:26" ht="89.25" customHeight="1" outlineLevel="1">
      <c r="A3816" s="363">
        <f>A3813+1</f>
        <v>3670</v>
      </c>
      <c r="B3816" s="455" t="s">
        <v>7095</v>
      </c>
      <c r="C3816" s="456" t="s">
        <v>6062</v>
      </c>
      <c r="D3816" s="365">
        <v>1</v>
      </c>
      <c r="E3816" s="365">
        <v>1</v>
      </c>
      <c r="F3816" s="457"/>
      <c r="G3816" s="457"/>
      <c r="H3816" s="457"/>
      <c r="I3816" s="742" t="s">
        <v>7096</v>
      </c>
      <c r="J3816" s="742" t="s">
        <v>21</v>
      </c>
      <c r="K3816" s="742" t="s">
        <v>7097</v>
      </c>
      <c r="L3816" s="49"/>
      <c r="M3816" s="49"/>
      <c r="N3816" s="49"/>
      <c r="O3816" s="49"/>
      <c r="P3816" s="49"/>
      <c r="Q3816" s="49"/>
      <c r="R3816" s="49"/>
      <c r="S3816" s="49"/>
      <c r="T3816" s="49"/>
      <c r="U3816" s="49"/>
      <c r="V3816" s="49"/>
      <c r="W3816" s="49"/>
      <c r="X3816" s="49"/>
      <c r="Y3816" s="49"/>
      <c r="Z3816" s="49"/>
    </row>
    <row r="3817" spans="1:26" ht="51" outlineLevel="1">
      <c r="A3817" s="363">
        <f t="shared" ref="A3817:A3834" si="173">A3816+1</f>
        <v>3671</v>
      </c>
      <c r="B3817" s="455" t="s">
        <v>7098</v>
      </c>
      <c r="C3817" s="456" t="s">
        <v>6062</v>
      </c>
      <c r="D3817" s="365">
        <v>1</v>
      </c>
      <c r="E3817" s="365">
        <v>1</v>
      </c>
      <c r="F3817" s="457"/>
      <c r="G3817" s="457"/>
      <c r="H3817" s="457"/>
      <c r="I3817" s="742"/>
      <c r="J3817" s="742"/>
      <c r="K3817" s="742"/>
      <c r="L3817" s="49"/>
      <c r="M3817" s="49"/>
      <c r="N3817" s="49"/>
      <c r="O3817" s="49"/>
      <c r="P3817" s="49"/>
      <c r="Q3817" s="49"/>
      <c r="R3817" s="49"/>
      <c r="S3817" s="49"/>
      <c r="T3817" s="49"/>
      <c r="U3817" s="49"/>
      <c r="V3817" s="49"/>
      <c r="W3817" s="49"/>
      <c r="X3817" s="49"/>
      <c r="Y3817" s="49"/>
      <c r="Z3817" s="49"/>
    </row>
    <row r="3818" spans="1:26" ht="89.25" outlineLevel="1">
      <c r="A3818" s="363">
        <f t="shared" si="173"/>
        <v>3672</v>
      </c>
      <c r="B3818" s="455" t="s">
        <v>7099</v>
      </c>
      <c r="C3818" s="456" t="s">
        <v>6062</v>
      </c>
      <c r="D3818" s="365">
        <v>2</v>
      </c>
      <c r="E3818" s="365">
        <v>2</v>
      </c>
      <c r="F3818" s="457"/>
      <c r="G3818" s="457"/>
      <c r="H3818" s="457"/>
      <c r="I3818" s="742"/>
      <c r="J3818" s="742"/>
      <c r="K3818" s="742"/>
      <c r="L3818" s="49"/>
      <c r="M3818" s="49"/>
      <c r="N3818" s="49"/>
      <c r="O3818" s="49"/>
      <c r="P3818" s="49"/>
      <c r="Q3818" s="49"/>
      <c r="R3818" s="49"/>
      <c r="S3818" s="49"/>
      <c r="T3818" s="49"/>
      <c r="U3818" s="49"/>
      <c r="V3818" s="49"/>
      <c r="W3818" s="49"/>
      <c r="X3818" s="49"/>
      <c r="Y3818" s="49"/>
      <c r="Z3818" s="49"/>
    </row>
    <row r="3819" spans="1:26" ht="25.5" outlineLevel="1">
      <c r="A3819" s="363">
        <f t="shared" si="173"/>
        <v>3673</v>
      </c>
      <c r="B3819" s="455" t="s">
        <v>7100</v>
      </c>
      <c r="C3819" s="456" t="s">
        <v>126</v>
      </c>
      <c r="D3819" s="365">
        <v>1</v>
      </c>
      <c r="E3819" s="365">
        <v>1</v>
      </c>
      <c r="F3819" s="457"/>
      <c r="G3819" s="457"/>
      <c r="H3819" s="457"/>
      <c r="I3819" s="742"/>
      <c r="J3819" s="742"/>
      <c r="K3819" s="742"/>
      <c r="L3819" s="49"/>
      <c r="M3819" s="49"/>
      <c r="N3819" s="49"/>
      <c r="O3819" s="49"/>
      <c r="P3819" s="49"/>
      <c r="Q3819" s="49"/>
      <c r="R3819" s="49"/>
      <c r="S3819" s="49"/>
      <c r="T3819" s="49"/>
      <c r="U3819" s="49"/>
      <c r="V3819" s="49"/>
      <c r="W3819" s="49"/>
      <c r="X3819" s="49"/>
      <c r="Y3819" s="49"/>
      <c r="Z3819" s="49"/>
    </row>
    <row r="3820" spans="1:26" ht="63.75" outlineLevel="1">
      <c r="A3820" s="363">
        <f t="shared" si="173"/>
        <v>3674</v>
      </c>
      <c r="B3820" s="455" t="s">
        <v>7101</v>
      </c>
      <c r="C3820" s="456" t="s">
        <v>126</v>
      </c>
      <c r="D3820" s="365">
        <v>57</v>
      </c>
      <c r="E3820" s="365">
        <v>57</v>
      </c>
      <c r="F3820" s="457"/>
      <c r="G3820" s="457"/>
      <c r="H3820" s="457"/>
      <c r="I3820" s="742" t="s">
        <v>7096</v>
      </c>
      <c r="J3820" s="742" t="s">
        <v>21</v>
      </c>
      <c r="K3820" s="742" t="s">
        <v>7097</v>
      </c>
      <c r="L3820" s="49"/>
      <c r="M3820" s="49"/>
      <c r="N3820" s="49"/>
      <c r="O3820" s="49"/>
      <c r="P3820" s="49"/>
      <c r="Q3820" s="49"/>
      <c r="R3820" s="49"/>
      <c r="S3820" s="49"/>
      <c r="T3820" s="49"/>
      <c r="U3820" s="49"/>
      <c r="V3820" s="49"/>
      <c r="W3820" s="49"/>
      <c r="X3820" s="49"/>
      <c r="Y3820" s="49"/>
      <c r="Z3820" s="49"/>
    </row>
    <row r="3821" spans="1:26" ht="76.5" outlineLevel="1">
      <c r="A3821" s="363">
        <f t="shared" si="173"/>
        <v>3675</v>
      </c>
      <c r="B3821" s="455" t="s">
        <v>7102</v>
      </c>
      <c r="C3821" s="456" t="s">
        <v>126</v>
      </c>
      <c r="D3821" s="365">
        <v>108</v>
      </c>
      <c r="E3821" s="365">
        <v>108</v>
      </c>
      <c r="F3821" s="457"/>
      <c r="G3821" s="457"/>
      <c r="H3821" s="457"/>
      <c r="I3821" s="742"/>
      <c r="J3821" s="742"/>
      <c r="K3821" s="742"/>
      <c r="L3821" s="49"/>
      <c r="M3821" s="49"/>
      <c r="N3821" s="49"/>
      <c r="O3821" s="49"/>
      <c r="P3821" s="49"/>
      <c r="Q3821" s="49"/>
      <c r="R3821" s="49"/>
      <c r="S3821" s="49"/>
      <c r="T3821" s="49"/>
      <c r="U3821" s="49"/>
      <c r="V3821" s="49"/>
      <c r="W3821" s="49"/>
      <c r="X3821" s="49"/>
      <c r="Y3821" s="49"/>
      <c r="Z3821" s="49"/>
    </row>
    <row r="3822" spans="1:26" ht="63.75" outlineLevel="1">
      <c r="A3822" s="363">
        <f t="shared" si="173"/>
        <v>3676</v>
      </c>
      <c r="B3822" s="455" t="s">
        <v>7103</v>
      </c>
      <c r="C3822" s="456" t="s">
        <v>126</v>
      </c>
      <c r="D3822" s="365">
        <v>216</v>
      </c>
      <c r="E3822" s="365">
        <v>216</v>
      </c>
      <c r="F3822" s="457"/>
      <c r="G3822" s="457"/>
      <c r="H3822" s="457"/>
      <c r="I3822" s="742"/>
      <c r="J3822" s="742"/>
      <c r="K3822" s="742"/>
      <c r="L3822" s="49"/>
      <c r="M3822" s="49"/>
      <c r="N3822" s="49"/>
      <c r="O3822" s="49"/>
      <c r="P3822" s="49"/>
      <c r="Q3822" s="49"/>
      <c r="R3822" s="49"/>
      <c r="S3822" s="49"/>
      <c r="T3822" s="49"/>
      <c r="U3822" s="49"/>
      <c r="V3822" s="49"/>
      <c r="W3822" s="49"/>
      <c r="X3822" s="49"/>
      <c r="Y3822" s="49"/>
      <c r="Z3822" s="49"/>
    </row>
    <row r="3823" spans="1:26" ht="63.75" customHeight="1" outlineLevel="1">
      <c r="A3823" s="363">
        <f t="shared" si="173"/>
        <v>3677</v>
      </c>
      <c r="B3823" s="455" t="s">
        <v>7104</v>
      </c>
      <c r="C3823" s="456" t="s">
        <v>126</v>
      </c>
      <c r="D3823" s="365">
        <v>23</v>
      </c>
      <c r="E3823" s="365">
        <v>23</v>
      </c>
      <c r="F3823" s="457"/>
      <c r="G3823" s="457"/>
      <c r="H3823" s="457"/>
      <c r="I3823" s="742"/>
      <c r="J3823" s="742"/>
      <c r="K3823" s="742"/>
      <c r="L3823" s="49"/>
      <c r="M3823" s="49"/>
      <c r="N3823" s="49"/>
      <c r="O3823" s="49"/>
      <c r="P3823" s="49"/>
      <c r="Q3823" s="49"/>
      <c r="R3823" s="49"/>
      <c r="S3823" s="49"/>
      <c r="T3823" s="49"/>
      <c r="U3823" s="49"/>
      <c r="V3823" s="49"/>
      <c r="W3823" s="49"/>
      <c r="X3823" s="49"/>
      <c r="Y3823" s="49"/>
      <c r="Z3823" s="49"/>
    </row>
    <row r="3824" spans="1:26" ht="25.5" outlineLevel="1">
      <c r="A3824" s="363">
        <f t="shared" si="173"/>
        <v>3678</v>
      </c>
      <c r="B3824" s="455" t="s">
        <v>7105</v>
      </c>
      <c r="C3824" s="456" t="s">
        <v>126</v>
      </c>
      <c r="D3824" s="365">
        <v>1</v>
      </c>
      <c r="E3824" s="365">
        <v>1</v>
      </c>
      <c r="F3824" s="457"/>
      <c r="G3824" s="457"/>
      <c r="H3824" s="457"/>
      <c r="I3824" s="742"/>
      <c r="J3824" s="742"/>
      <c r="K3824" s="742"/>
      <c r="L3824" s="49"/>
      <c r="M3824" s="49"/>
      <c r="N3824" s="49"/>
      <c r="O3824" s="49"/>
      <c r="P3824" s="49"/>
      <c r="Q3824" s="49"/>
      <c r="R3824" s="49"/>
      <c r="S3824" s="49"/>
      <c r="T3824" s="49"/>
      <c r="U3824" s="49"/>
      <c r="V3824" s="49"/>
      <c r="W3824" s="49"/>
      <c r="X3824" s="49"/>
      <c r="Y3824" s="49"/>
      <c r="Z3824" s="49"/>
    </row>
    <row r="3825" spans="1:26" ht="63.75" outlineLevel="1">
      <c r="A3825" s="363">
        <f t="shared" si="173"/>
        <v>3679</v>
      </c>
      <c r="B3825" s="455" t="s">
        <v>7106</v>
      </c>
      <c r="C3825" s="456" t="s">
        <v>126</v>
      </c>
      <c r="D3825" s="365">
        <v>57</v>
      </c>
      <c r="E3825" s="365">
        <v>57</v>
      </c>
      <c r="F3825" s="457"/>
      <c r="G3825" s="457"/>
      <c r="H3825" s="457"/>
      <c r="I3825" s="742"/>
      <c r="J3825" s="742"/>
      <c r="K3825" s="742"/>
      <c r="L3825" s="49"/>
      <c r="M3825" s="49"/>
      <c r="N3825" s="49"/>
      <c r="O3825" s="49"/>
      <c r="P3825" s="49"/>
      <c r="Q3825" s="49"/>
      <c r="R3825" s="49"/>
      <c r="S3825" s="49"/>
      <c r="T3825" s="49"/>
      <c r="U3825" s="49"/>
      <c r="V3825" s="49"/>
      <c r="W3825" s="49"/>
      <c r="X3825" s="49"/>
      <c r="Y3825" s="49"/>
      <c r="Z3825" s="49"/>
    </row>
    <row r="3826" spans="1:26" ht="63.75" outlineLevel="1">
      <c r="A3826" s="363">
        <f t="shared" si="173"/>
        <v>3680</v>
      </c>
      <c r="B3826" s="455" t="s">
        <v>7107</v>
      </c>
      <c r="C3826" s="456" t="s">
        <v>126</v>
      </c>
      <c r="D3826" s="365">
        <v>23</v>
      </c>
      <c r="E3826" s="365">
        <v>23</v>
      </c>
      <c r="F3826" s="457"/>
      <c r="G3826" s="457"/>
      <c r="H3826" s="457"/>
      <c r="I3826" s="742"/>
      <c r="J3826" s="742"/>
      <c r="K3826" s="742"/>
      <c r="L3826" s="49"/>
      <c r="M3826" s="49"/>
      <c r="N3826" s="49"/>
      <c r="O3826" s="49"/>
      <c r="P3826" s="49"/>
      <c r="Q3826" s="49"/>
      <c r="R3826" s="49"/>
      <c r="S3826" s="49"/>
      <c r="T3826" s="49"/>
      <c r="U3826" s="49"/>
      <c r="V3826" s="49"/>
      <c r="W3826" s="49"/>
      <c r="X3826" s="49"/>
      <c r="Y3826" s="49"/>
      <c r="Z3826" s="49"/>
    </row>
    <row r="3827" spans="1:26" ht="38.25" outlineLevel="1">
      <c r="A3827" s="363">
        <f t="shared" si="173"/>
        <v>3681</v>
      </c>
      <c r="B3827" s="455" t="s">
        <v>7108</v>
      </c>
      <c r="C3827" s="456" t="s">
        <v>126</v>
      </c>
      <c r="D3827" s="365">
        <v>33</v>
      </c>
      <c r="E3827" s="365">
        <v>33</v>
      </c>
      <c r="F3827" s="457"/>
      <c r="G3827" s="457"/>
      <c r="H3827" s="457"/>
      <c r="I3827" s="742"/>
      <c r="J3827" s="742"/>
      <c r="K3827" s="742"/>
      <c r="L3827" s="49"/>
      <c r="M3827" s="49"/>
      <c r="N3827" s="49"/>
      <c r="O3827" s="49"/>
      <c r="P3827" s="49"/>
      <c r="Q3827" s="49"/>
      <c r="R3827" s="49"/>
      <c r="S3827" s="49"/>
      <c r="T3827" s="49"/>
      <c r="U3827" s="49"/>
      <c r="V3827" s="49"/>
      <c r="W3827" s="49"/>
      <c r="X3827" s="49"/>
      <c r="Y3827" s="49"/>
      <c r="Z3827" s="49"/>
    </row>
    <row r="3828" spans="1:26" ht="51" outlineLevel="1">
      <c r="A3828" s="363">
        <f t="shared" si="173"/>
        <v>3682</v>
      </c>
      <c r="B3828" s="455" t="s">
        <v>7109</v>
      </c>
      <c r="C3828" s="456" t="s">
        <v>126</v>
      </c>
      <c r="D3828" s="365">
        <v>5</v>
      </c>
      <c r="E3828" s="365">
        <v>5</v>
      </c>
      <c r="F3828" s="457"/>
      <c r="G3828" s="457"/>
      <c r="H3828" s="457"/>
      <c r="I3828" s="742"/>
      <c r="J3828" s="742"/>
      <c r="K3828" s="742"/>
      <c r="L3828" s="49"/>
      <c r="M3828" s="49"/>
      <c r="N3828" s="49"/>
      <c r="O3828" s="49"/>
      <c r="P3828" s="49"/>
      <c r="Q3828" s="49"/>
      <c r="R3828" s="49"/>
      <c r="S3828" s="49"/>
      <c r="T3828" s="49"/>
      <c r="U3828" s="49"/>
      <c r="V3828" s="49"/>
      <c r="W3828" s="49"/>
      <c r="X3828" s="49"/>
      <c r="Y3828" s="49"/>
      <c r="Z3828" s="49"/>
    </row>
    <row r="3829" spans="1:26" ht="51" outlineLevel="1">
      <c r="A3829" s="363">
        <f t="shared" si="173"/>
        <v>3683</v>
      </c>
      <c r="B3829" s="455" t="s">
        <v>7110</v>
      </c>
      <c r="C3829" s="456" t="s">
        <v>126</v>
      </c>
      <c r="D3829" s="365">
        <v>37</v>
      </c>
      <c r="E3829" s="365">
        <v>37</v>
      </c>
      <c r="F3829" s="457"/>
      <c r="G3829" s="457"/>
      <c r="H3829" s="457"/>
      <c r="I3829" s="742"/>
      <c r="J3829" s="742"/>
      <c r="K3829" s="742"/>
      <c r="L3829" s="49"/>
      <c r="M3829" s="49"/>
      <c r="N3829" s="49"/>
      <c r="O3829" s="49"/>
      <c r="P3829" s="49"/>
      <c r="Q3829" s="49"/>
      <c r="R3829" s="49"/>
      <c r="S3829" s="49"/>
      <c r="T3829" s="49"/>
      <c r="U3829" s="49"/>
      <c r="V3829" s="49"/>
      <c r="W3829" s="49"/>
      <c r="X3829" s="49"/>
      <c r="Y3829" s="49"/>
      <c r="Z3829" s="49"/>
    </row>
    <row r="3830" spans="1:26" ht="25.5" outlineLevel="1">
      <c r="A3830" s="363">
        <f t="shared" si="173"/>
        <v>3684</v>
      </c>
      <c r="B3830" s="455" t="s">
        <v>7111</v>
      </c>
      <c r="C3830" s="456" t="s">
        <v>126</v>
      </c>
      <c r="D3830" s="365">
        <v>10</v>
      </c>
      <c r="E3830" s="365">
        <v>10</v>
      </c>
      <c r="F3830" s="457"/>
      <c r="G3830" s="457"/>
      <c r="H3830" s="457"/>
      <c r="I3830" s="742"/>
      <c r="J3830" s="742"/>
      <c r="K3830" s="742"/>
      <c r="L3830" s="49"/>
      <c r="M3830" s="49"/>
      <c r="N3830" s="49"/>
      <c r="O3830" s="49"/>
      <c r="P3830" s="49"/>
      <c r="Q3830" s="49"/>
      <c r="R3830" s="49"/>
      <c r="S3830" s="49"/>
      <c r="T3830" s="49"/>
      <c r="U3830" s="49"/>
      <c r="V3830" s="49"/>
      <c r="W3830" s="49"/>
      <c r="X3830" s="49"/>
      <c r="Y3830" s="49"/>
      <c r="Z3830" s="49"/>
    </row>
    <row r="3831" spans="1:26" ht="25.5" outlineLevel="1">
      <c r="A3831" s="363">
        <f t="shared" si="173"/>
        <v>3685</v>
      </c>
      <c r="B3831" s="455" t="s">
        <v>7112</v>
      </c>
      <c r="C3831" s="456" t="s">
        <v>126</v>
      </c>
      <c r="D3831" s="365">
        <v>4</v>
      </c>
      <c r="E3831" s="365">
        <v>4</v>
      </c>
      <c r="F3831" s="457"/>
      <c r="G3831" s="457"/>
      <c r="H3831" s="457"/>
      <c r="I3831" s="742"/>
      <c r="J3831" s="742"/>
      <c r="K3831" s="742"/>
      <c r="L3831" s="49"/>
      <c r="M3831" s="49"/>
      <c r="N3831" s="49"/>
      <c r="O3831" s="49"/>
      <c r="P3831" s="49"/>
      <c r="Q3831" s="49"/>
      <c r="R3831" s="49"/>
      <c r="S3831" s="49"/>
      <c r="T3831" s="49"/>
      <c r="U3831" s="49"/>
      <c r="V3831" s="49"/>
      <c r="W3831" s="49"/>
      <c r="X3831" s="49"/>
      <c r="Y3831" s="49"/>
      <c r="Z3831" s="49"/>
    </row>
    <row r="3832" spans="1:26" ht="38.25" outlineLevel="1">
      <c r="A3832" s="363">
        <f t="shared" si="173"/>
        <v>3686</v>
      </c>
      <c r="B3832" s="455" t="s">
        <v>7113</v>
      </c>
      <c r="C3832" s="456" t="s">
        <v>126</v>
      </c>
      <c r="D3832" s="365">
        <v>4</v>
      </c>
      <c r="E3832" s="365">
        <v>4</v>
      </c>
      <c r="F3832" s="457"/>
      <c r="G3832" s="457"/>
      <c r="H3832" s="457"/>
      <c r="I3832" s="742"/>
      <c r="J3832" s="742"/>
      <c r="K3832" s="742"/>
      <c r="L3832" s="49"/>
      <c r="M3832" s="49"/>
      <c r="N3832" s="49"/>
      <c r="O3832" s="49"/>
      <c r="P3832" s="49"/>
      <c r="Q3832" s="49"/>
      <c r="R3832" s="49"/>
      <c r="S3832" s="49"/>
      <c r="T3832" s="49"/>
      <c r="U3832" s="49"/>
      <c r="V3832" s="49"/>
      <c r="W3832" s="49"/>
      <c r="X3832" s="49"/>
      <c r="Y3832" s="49"/>
      <c r="Z3832" s="49"/>
    </row>
    <row r="3833" spans="1:26" ht="38.25" outlineLevel="1">
      <c r="A3833" s="363">
        <f t="shared" si="173"/>
        <v>3687</v>
      </c>
      <c r="B3833" s="455" t="s">
        <v>7114</v>
      </c>
      <c r="C3833" s="456" t="s">
        <v>126</v>
      </c>
      <c r="D3833" s="365">
        <v>3</v>
      </c>
      <c r="E3833" s="365">
        <v>3</v>
      </c>
      <c r="F3833" s="457"/>
      <c r="G3833" s="457"/>
      <c r="H3833" s="457"/>
      <c r="I3833" s="742" t="s">
        <v>7096</v>
      </c>
      <c r="J3833" s="742" t="s">
        <v>21</v>
      </c>
      <c r="K3833" s="742" t="s">
        <v>7115</v>
      </c>
      <c r="L3833" s="49"/>
      <c r="M3833" s="49"/>
      <c r="N3833" s="49"/>
      <c r="O3833" s="49"/>
      <c r="P3833" s="49"/>
      <c r="Q3833" s="49"/>
      <c r="R3833" s="49"/>
      <c r="S3833" s="49"/>
      <c r="T3833" s="49"/>
      <c r="U3833" s="49"/>
      <c r="V3833" s="49"/>
      <c r="W3833" s="49"/>
      <c r="X3833" s="49"/>
      <c r="Y3833" s="49"/>
      <c r="Z3833" s="49"/>
    </row>
    <row r="3834" spans="1:26" ht="51" outlineLevel="1">
      <c r="A3834" s="363">
        <f t="shared" si="173"/>
        <v>3688</v>
      </c>
      <c r="B3834" s="455" t="s">
        <v>7116</v>
      </c>
      <c r="C3834" s="456" t="s">
        <v>126</v>
      </c>
      <c r="D3834" s="365">
        <v>6</v>
      </c>
      <c r="E3834" s="365">
        <v>6</v>
      </c>
      <c r="F3834" s="457"/>
      <c r="G3834" s="457"/>
      <c r="H3834" s="457"/>
      <c r="I3834" s="742"/>
      <c r="J3834" s="742"/>
      <c r="K3834" s="742"/>
      <c r="L3834" s="49"/>
      <c r="M3834" s="49"/>
      <c r="N3834" s="49"/>
      <c r="O3834" s="49"/>
      <c r="P3834" s="49"/>
      <c r="Q3834" s="49"/>
      <c r="R3834" s="49"/>
      <c r="S3834" s="49"/>
      <c r="T3834" s="49"/>
      <c r="U3834" s="49"/>
      <c r="V3834" s="49"/>
      <c r="W3834" s="49"/>
      <c r="X3834" s="49"/>
      <c r="Y3834" s="49"/>
      <c r="Z3834" s="49"/>
    </row>
    <row r="3835" spans="1:26" ht="12.75" customHeight="1" outlineLevel="1">
      <c r="A3835" s="363"/>
      <c r="B3835" s="735" t="s">
        <v>7117</v>
      </c>
      <c r="C3835" s="741"/>
      <c r="D3835" s="741"/>
      <c r="E3835" s="741"/>
      <c r="F3835" s="741"/>
      <c r="G3835" s="741"/>
      <c r="H3835" s="741"/>
      <c r="I3835" s="741"/>
      <c r="J3835" s="741"/>
      <c r="K3835" s="741"/>
      <c r="L3835" s="49"/>
      <c r="M3835" s="49"/>
      <c r="N3835" s="49"/>
      <c r="O3835" s="49"/>
      <c r="P3835" s="49"/>
      <c r="Q3835" s="49"/>
      <c r="R3835" s="49"/>
      <c r="S3835" s="49"/>
      <c r="T3835" s="49"/>
      <c r="U3835" s="49"/>
      <c r="V3835" s="49"/>
      <c r="W3835" s="49"/>
      <c r="X3835" s="49"/>
      <c r="Y3835" s="49"/>
      <c r="Z3835" s="49"/>
    </row>
    <row r="3836" spans="1:26" ht="213.75" customHeight="1" outlineLevel="1">
      <c r="A3836" s="363">
        <f>A3834+1</f>
        <v>3689</v>
      </c>
      <c r="B3836" s="102" t="s">
        <v>7118</v>
      </c>
      <c r="C3836" s="456" t="s">
        <v>126</v>
      </c>
      <c r="D3836" s="365">
        <v>60</v>
      </c>
      <c r="E3836" s="365">
        <v>60</v>
      </c>
      <c r="F3836" s="457"/>
      <c r="G3836" s="457"/>
      <c r="H3836" s="457"/>
      <c r="I3836" s="742" t="s">
        <v>7096</v>
      </c>
      <c r="J3836" s="742" t="s">
        <v>21</v>
      </c>
      <c r="K3836" s="742" t="s">
        <v>7097</v>
      </c>
      <c r="L3836" s="49"/>
      <c r="M3836" s="49"/>
      <c r="N3836" s="49"/>
      <c r="O3836" s="49"/>
      <c r="P3836" s="49"/>
      <c r="Q3836" s="49"/>
      <c r="R3836" s="49"/>
      <c r="S3836" s="49"/>
      <c r="T3836" s="49"/>
      <c r="U3836" s="49"/>
      <c r="V3836" s="49"/>
      <c r="W3836" s="49"/>
      <c r="X3836" s="49"/>
      <c r="Y3836" s="49"/>
      <c r="Z3836" s="49"/>
    </row>
    <row r="3837" spans="1:26" ht="204" outlineLevel="1">
      <c r="A3837" s="363">
        <f t="shared" ref="A3837:A3844" si="174">A3836+1</f>
        <v>3690</v>
      </c>
      <c r="B3837" s="102" t="s">
        <v>7119</v>
      </c>
      <c r="C3837" s="456" t="s">
        <v>126</v>
      </c>
      <c r="D3837" s="365">
        <v>5</v>
      </c>
      <c r="E3837" s="365">
        <v>5</v>
      </c>
      <c r="F3837" s="457"/>
      <c r="G3837" s="457"/>
      <c r="H3837" s="457"/>
      <c r="I3837" s="742"/>
      <c r="J3837" s="742"/>
      <c r="K3837" s="742"/>
      <c r="L3837" s="49"/>
      <c r="M3837" s="49"/>
      <c r="N3837" s="49"/>
      <c r="O3837" s="49"/>
      <c r="P3837" s="49"/>
      <c r="Q3837" s="49"/>
      <c r="R3837" s="49"/>
      <c r="S3837" s="49"/>
      <c r="T3837" s="49"/>
      <c r="U3837" s="49"/>
      <c r="V3837" s="49"/>
      <c r="W3837" s="49"/>
      <c r="X3837" s="49"/>
      <c r="Y3837" s="49"/>
      <c r="Z3837" s="49"/>
    </row>
    <row r="3838" spans="1:26" ht="191.25" outlineLevel="1">
      <c r="A3838" s="363">
        <f t="shared" si="174"/>
        <v>3691</v>
      </c>
      <c r="B3838" s="102" t="s">
        <v>7120</v>
      </c>
      <c r="C3838" s="456" t="s">
        <v>126</v>
      </c>
      <c r="D3838" s="365">
        <v>8</v>
      </c>
      <c r="E3838" s="365">
        <v>8</v>
      </c>
      <c r="F3838" s="457"/>
      <c r="G3838" s="457"/>
      <c r="H3838" s="457"/>
      <c r="I3838" s="742" t="s">
        <v>7096</v>
      </c>
      <c r="J3838" s="742" t="s">
        <v>21</v>
      </c>
      <c r="K3838" s="742" t="s">
        <v>7097</v>
      </c>
      <c r="L3838" s="49"/>
      <c r="M3838" s="49"/>
      <c r="N3838" s="49"/>
      <c r="O3838" s="49"/>
      <c r="P3838" s="49"/>
      <c r="Q3838" s="49"/>
      <c r="R3838" s="49"/>
      <c r="S3838" s="49"/>
      <c r="T3838" s="49"/>
      <c r="U3838" s="49"/>
      <c r="V3838" s="49"/>
      <c r="W3838" s="49"/>
      <c r="X3838" s="49"/>
      <c r="Y3838" s="49"/>
      <c r="Z3838" s="49"/>
    </row>
    <row r="3839" spans="1:26" ht="102" customHeight="1" outlineLevel="1">
      <c r="A3839" s="363">
        <f t="shared" si="174"/>
        <v>3692</v>
      </c>
      <c r="B3839" s="455" t="s">
        <v>7121</v>
      </c>
      <c r="C3839" s="456" t="s">
        <v>126</v>
      </c>
      <c r="D3839" s="365">
        <v>8</v>
      </c>
      <c r="E3839" s="365">
        <v>8</v>
      </c>
      <c r="F3839" s="457"/>
      <c r="G3839" s="457"/>
      <c r="H3839" s="457"/>
      <c r="I3839" s="742"/>
      <c r="J3839" s="742"/>
      <c r="K3839" s="742"/>
      <c r="L3839" s="49"/>
      <c r="M3839" s="49"/>
      <c r="N3839" s="49"/>
      <c r="O3839" s="49"/>
      <c r="P3839" s="49"/>
      <c r="Q3839" s="49"/>
      <c r="R3839" s="49"/>
      <c r="S3839" s="49"/>
      <c r="T3839" s="49"/>
      <c r="U3839" s="49"/>
      <c r="V3839" s="49"/>
      <c r="W3839" s="49"/>
      <c r="X3839" s="49"/>
      <c r="Y3839" s="49"/>
      <c r="Z3839" s="49"/>
    </row>
    <row r="3840" spans="1:26" ht="102" outlineLevel="1">
      <c r="A3840" s="363">
        <f t="shared" si="174"/>
        <v>3693</v>
      </c>
      <c r="B3840" s="455" t="s">
        <v>7122</v>
      </c>
      <c r="C3840" s="456" t="s">
        <v>126</v>
      </c>
      <c r="D3840" s="365">
        <v>6</v>
      </c>
      <c r="E3840" s="365">
        <v>6</v>
      </c>
      <c r="F3840" s="457"/>
      <c r="G3840" s="457"/>
      <c r="H3840" s="457"/>
      <c r="I3840" s="742"/>
      <c r="J3840" s="742"/>
      <c r="K3840" s="742"/>
      <c r="L3840" s="49"/>
      <c r="M3840" s="49"/>
      <c r="N3840" s="49"/>
      <c r="O3840" s="49"/>
      <c r="P3840" s="49"/>
      <c r="Q3840" s="49"/>
      <c r="R3840" s="49"/>
      <c r="S3840" s="49"/>
      <c r="T3840" s="49"/>
      <c r="U3840" s="49"/>
      <c r="V3840" s="49"/>
      <c r="W3840" s="49"/>
      <c r="X3840" s="49"/>
      <c r="Y3840" s="49"/>
      <c r="Z3840" s="49"/>
    </row>
    <row r="3841" spans="1:26" ht="102" outlineLevel="1">
      <c r="A3841" s="363">
        <f t="shared" si="174"/>
        <v>3694</v>
      </c>
      <c r="B3841" s="455" t="s">
        <v>7123</v>
      </c>
      <c r="C3841" s="456" t="s">
        <v>126</v>
      </c>
      <c r="D3841" s="365">
        <v>1</v>
      </c>
      <c r="E3841" s="365">
        <v>1</v>
      </c>
      <c r="F3841" s="457"/>
      <c r="G3841" s="457"/>
      <c r="H3841" s="457"/>
      <c r="I3841" s="742"/>
      <c r="J3841" s="742"/>
      <c r="K3841" s="742"/>
      <c r="L3841" s="49"/>
      <c r="M3841" s="49"/>
      <c r="N3841" s="49"/>
      <c r="O3841" s="49"/>
      <c r="P3841" s="49"/>
      <c r="Q3841" s="49"/>
      <c r="R3841" s="49"/>
      <c r="S3841" s="49"/>
      <c r="T3841" s="49"/>
      <c r="U3841" s="49"/>
      <c r="V3841" s="49"/>
      <c r="W3841" s="49"/>
      <c r="X3841" s="49"/>
      <c r="Y3841" s="49"/>
      <c r="Z3841" s="49"/>
    </row>
    <row r="3842" spans="1:26" ht="99" customHeight="1" outlineLevel="1">
      <c r="A3842" s="363">
        <f t="shared" si="174"/>
        <v>3695</v>
      </c>
      <c r="B3842" s="455" t="s">
        <v>7124</v>
      </c>
      <c r="C3842" s="456" t="s">
        <v>126</v>
      </c>
      <c r="D3842" s="365">
        <v>2</v>
      </c>
      <c r="E3842" s="365">
        <v>2</v>
      </c>
      <c r="F3842" s="457"/>
      <c r="G3842" s="457"/>
      <c r="H3842" s="457"/>
      <c r="I3842" s="742"/>
      <c r="J3842" s="742"/>
      <c r="K3842" s="742"/>
      <c r="L3842" s="49"/>
      <c r="M3842" s="49"/>
      <c r="N3842" s="49"/>
      <c r="O3842" s="49"/>
      <c r="P3842" s="49"/>
      <c r="Q3842" s="49"/>
      <c r="R3842" s="49"/>
      <c r="S3842" s="49"/>
      <c r="T3842" s="49"/>
      <c r="U3842" s="49"/>
      <c r="V3842" s="49"/>
      <c r="W3842" s="49"/>
      <c r="X3842" s="49"/>
      <c r="Y3842" s="49"/>
      <c r="Z3842" s="49"/>
    </row>
    <row r="3843" spans="1:26" ht="192" customHeight="1" outlineLevel="1">
      <c r="A3843" s="363">
        <f t="shared" si="174"/>
        <v>3696</v>
      </c>
      <c r="B3843" s="102" t="s">
        <v>7125</v>
      </c>
      <c r="C3843" s="456" t="s">
        <v>126</v>
      </c>
      <c r="D3843" s="365">
        <v>1</v>
      </c>
      <c r="E3843" s="365">
        <v>1</v>
      </c>
      <c r="F3843" s="457"/>
      <c r="G3843" s="457"/>
      <c r="H3843" s="457"/>
      <c r="I3843" s="742" t="s">
        <v>7096</v>
      </c>
      <c r="J3843" s="742" t="s">
        <v>21</v>
      </c>
      <c r="K3843" s="742" t="s">
        <v>7115</v>
      </c>
      <c r="L3843" s="49"/>
      <c r="M3843" s="49"/>
      <c r="N3843" s="49"/>
      <c r="O3843" s="49"/>
      <c r="P3843" s="49"/>
      <c r="Q3843" s="49"/>
      <c r="R3843" s="49"/>
      <c r="S3843" s="49"/>
      <c r="T3843" s="49"/>
      <c r="U3843" s="49"/>
      <c r="V3843" s="49"/>
      <c r="W3843" s="49"/>
      <c r="X3843" s="49"/>
      <c r="Y3843" s="49"/>
      <c r="Z3843" s="49"/>
    </row>
    <row r="3844" spans="1:26" ht="38.25" outlineLevel="1">
      <c r="A3844" s="363">
        <f t="shared" si="174"/>
        <v>3697</v>
      </c>
      <c r="B3844" s="455" t="s">
        <v>7126</v>
      </c>
      <c r="C3844" s="456" t="s">
        <v>126</v>
      </c>
      <c r="D3844" s="365">
        <v>70</v>
      </c>
      <c r="E3844" s="365">
        <v>70</v>
      </c>
      <c r="F3844" s="457"/>
      <c r="G3844" s="457"/>
      <c r="H3844" s="457"/>
      <c r="I3844" s="742"/>
      <c r="J3844" s="742"/>
      <c r="K3844" s="742"/>
      <c r="L3844" s="49"/>
      <c r="M3844" s="49"/>
      <c r="N3844" s="49"/>
      <c r="O3844" s="49"/>
      <c r="P3844" s="49"/>
      <c r="Q3844" s="49"/>
      <c r="R3844" s="49"/>
      <c r="S3844" s="49"/>
      <c r="T3844" s="49"/>
      <c r="U3844" s="49"/>
      <c r="V3844" s="49"/>
      <c r="W3844" s="49"/>
      <c r="X3844" s="49"/>
      <c r="Y3844" s="49"/>
      <c r="Z3844" s="49"/>
    </row>
    <row r="3845" spans="1:26" ht="15" customHeight="1" outlineLevel="1">
      <c r="A3845" s="363"/>
      <c r="B3845" s="735" t="s">
        <v>7127</v>
      </c>
      <c r="C3845" s="741"/>
      <c r="D3845" s="741"/>
      <c r="E3845" s="741"/>
      <c r="F3845" s="741"/>
      <c r="G3845" s="741"/>
      <c r="H3845" s="741"/>
      <c r="I3845" s="741"/>
      <c r="J3845" s="741"/>
      <c r="K3845" s="741"/>
      <c r="L3845" s="49"/>
      <c r="M3845" s="49"/>
      <c r="N3845" s="49"/>
      <c r="O3845" s="49"/>
      <c r="P3845" s="49"/>
      <c r="Q3845" s="49"/>
      <c r="R3845" s="49"/>
      <c r="S3845" s="49"/>
      <c r="T3845" s="49"/>
      <c r="U3845" s="49"/>
      <c r="V3845" s="49"/>
      <c r="W3845" s="49"/>
      <c r="X3845" s="49"/>
      <c r="Y3845" s="49"/>
      <c r="Z3845" s="49"/>
    </row>
    <row r="3846" spans="1:26" ht="51" customHeight="1" outlineLevel="1">
      <c r="A3846" s="363">
        <f>A3844+1</f>
        <v>3698</v>
      </c>
      <c r="B3846" s="455" t="s">
        <v>7128</v>
      </c>
      <c r="C3846" s="456" t="s">
        <v>126</v>
      </c>
      <c r="D3846" s="365">
        <v>1</v>
      </c>
      <c r="E3846" s="365">
        <v>1</v>
      </c>
      <c r="F3846" s="457"/>
      <c r="G3846" s="457"/>
      <c r="H3846" s="457"/>
      <c r="I3846" s="742" t="s">
        <v>7096</v>
      </c>
      <c r="J3846" s="742" t="s">
        <v>21</v>
      </c>
      <c r="K3846" s="742" t="s">
        <v>7097</v>
      </c>
      <c r="L3846" s="49"/>
      <c r="M3846" s="49"/>
      <c r="N3846" s="49"/>
      <c r="O3846" s="49"/>
      <c r="P3846" s="49"/>
      <c r="Q3846" s="49"/>
      <c r="R3846" s="49"/>
      <c r="S3846" s="49"/>
      <c r="T3846" s="49"/>
      <c r="U3846" s="49"/>
      <c r="V3846" s="49"/>
      <c r="W3846" s="49"/>
      <c r="X3846" s="49"/>
      <c r="Y3846" s="49"/>
      <c r="Z3846" s="49"/>
    </row>
    <row r="3847" spans="1:26" ht="127.5" outlineLevel="1">
      <c r="A3847" s="363">
        <f t="shared" ref="A3847:A3877" si="175">A3846+1</f>
        <v>3699</v>
      </c>
      <c r="B3847" s="102" t="s">
        <v>7129</v>
      </c>
      <c r="C3847" s="456" t="s">
        <v>126</v>
      </c>
      <c r="D3847" s="365">
        <v>1</v>
      </c>
      <c r="E3847" s="365">
        <v>1</v>
      </c>
      <c r="F3847" s="457"/>
      <c r="G3847" s="457"/>
      <c r="H3847" s="457"/>
      <c r="I3847" s="742"/>
      <c r="J3847" s="742"/>
      <c r="K3847" s="742"/>
      <c r="L3847" s="49"/>
      <c r="M3847" s="49"/>
      <c r="N3847" s="49"/>
      <c r="O3847" s="49"/>
      <c r="P3847" s="49"/>
      <c r="Q3847" s="49"/>
      <c r="R3847" s="49"/>
      <c r="S3847" s="49"/>
      <c r="T3847" s="49"/>
      <c r="U3847" s="49"/>
      <c r="V3847" s="49"/>
      <c r="W3847" s="49"/>
      <c r="X3847" s="49"/>
      <c r="Y3847" s="49"/>
      <c r="Z3847" s="49"/>
    </row>
    <row r="3848" spans="1:26" ht="63.75" outlineLevel="1">
      <c r="A3848" s="363">
        <f t="shared" si="175"/>
        <v>3700</v>
      </c>
      <c r="B3848" s="455" t="s">
        <v>7130</v>
      </c>
      <c r="C3848" s="456" t="s">
        <v>126</v>
      </c>
      <c r="D3848" s="365">
        <v>1</v>
      </c>
      <c r="E3848" s="365">
        <v>1</v>
      </c>
      <c r="F3848" s="457"/>
      <c r="G3848" s="457"/>
      <c r="H3848" s="457"/>
      <c r="I3848" s="742"/>
      <c r="J3848" s="742"/>
      <c r="K3848" s="742"/>
      <c r="L3848" s="49"/>
      <c r="M3848" s="49"/>
      <c r="N3848" s="49"/>
      <c r="O3848" s="49"/>
      <c r="P3848" s="49"/>
      <c r="Q3848" s="49"/>
      <c r="R3848" s="49"/>
      <c r="S3848" s="49"/>
      <c r="T3848" s="49"/>
      <c r="U3848" s="49"/>
      <c r="V3848" s="49"/>
      <c r="W3848" s="49"/>
      <c r="X3848" s="49"/>
      <c r="Y3848" s="49"/>
      <c r="Z3848" s="49"/>
    </row>
    <row r="3849" spans="1:26" ht="63.75" outlineLevel="1">
      <c r="A3849" s="363">
        <f t="shared" si="175"/>
        <v>3701</v>
      </c>
      <c r="B3849" s="455" t="s">
        <v>7131</v>
      </c>
      <c r="C3849" s="456" t="s">
        <v>126</v>
      </c>
      <c r="D3849" s="365">
        <v>1</v>
      </c>
      <c r="E3849" s="365">
        <v>1</v>
      </c>
      <c r="F3849" s="457"/>
      <c r="G3849" s="457"/>
      <c r="H3849" s="457"/>
      <c r="I3849" s="742"/>
      <c r="J3849" s="742"/>
      <c r="K3849" s="742"/>
      <c r="L3849" s="49"/>
      <c r="M3849" s="49"/>
      <c r="N3849" s="49"/>
      <c r="O3849" s="49"/>
      <c r="P3849" s="49"/>
      <c r="Q3849" s="49"/>
      <c r="R3849" s="49"/>
      <c r="S3849" s="49"/>
      <c r="T3849" s="49"/>
      <c r="U3849" s="49"/>
      <c r="V3849" s="49"/>
      <c r="W3849" s="49"/>
      <c r="X3849" s="49"/>
      <c r="Y3849" s="49"/>
      <c r="Z3849" s="49"/>
    </row>
    <row r="3850" spans="1:26" ht="127.5" outlineLevel="1">
      <c r="A3850" s="363">
        <f t="shared" si="175"/>
        <v>3702</v>
      </c>
      <c r="B3850" s="102" t="s">
        <v>7132</v>
      </c>
      <c r="C3850" s="456" t="s">
        <v>126</v>
      </c>
      <c r="D3850" s="365">
        <v>1</v>
      </c>
      <c r="E3850" s="365">
        <v>1</v>
      </c>
      <c r="F3850" s="457"/>
      <c r="G3850" s="457"/>
      <c r="H3850" s="457"/>
      <c r="I3850" s="742"/>
      <c r="J3850" s="742"/>
      <c r="K3850" s="742"/>
      <c r="L3850" s="49"/>
      <c r="M3850" s="49"/>
      <c r="N3850" s="49"/>
      <c r="O3850" s="49"/>
      <c r="P3850" s="49"/>
      <c r="Q3850" s="49"/>
      <c r="R3850" s="49"/>
      <c r="S3850" s="49"/>
      <c r="T3850" s="49"/>
      <c r="U3850" s="49"/>
      <c r="V3850" s="49"/>
      <c r="W3850" s="49"/>
      <c r="X3850" s="49"/>
      <c r="Y3850" s="49"/>
      <c r="Z3850" s="49"/>
    </row>
    <row r="3851" spans="1:26" ht="127.5" outlineLevel="1">
      <c r="A3851" s="363">
        <f t="shared" si="175"/>
        <v>3703</v>
      </c>
      <c r="B3851" s="102" t="s">
        <v>7133</v>
      </c>
      <c r="C3851" s="456" t="s">
        <v>126</v>
      </c>
      <c r="D3851" s="365">
        <v>1</v>
      </c>
      <c r="E3851" s="365">
        <v>1</v>
      </c>
      <c r="F3851" s="457"/>
      <c r="G3851" s="457"/>
      <c r="H3851" s="457"/>
      <c r="I3851" s="742" t="s">
        <v>7096</v>
      </c>
      <c r="J3851" s="742" t="s">
        <v>21</v>
      </c>
      <c r="K3851" s="742" t="s">
        <v>7097</v>
      </c>
      <c r="L3851" s="49"/>
      <c r="M3851" s="49"/>
      <c r="N3851" s="49"/>
      <c r="O3851" s="49"/>
      <c r="P3851" s="49"/>
      <c r="Q3851" s="49"/>
      <c r="R3851" s="49"/>
      <c r="S3851" s="49"/>
      <c r="T3851" s="49"/>
      <c r="U3851" s="49"/>
      <c r="V3851" s="49"/>
      <c r="W3851" s="49"/>
      <c r="X3851" s="49"/>
      <c r="Y3851" s="49"/>
      <c r="Z3851" s="49"/>
    </row>
    <row r="3852" spans="1:26" ht="76.5" outlineLevel="1">
      <c r="A3852" s="363">
        <f t="shared" si="175"/>
        <v>3704</v>
      </c>
      <c r="B3852" s="455" t="s">
        <v>7134</v>
      </c>
      <c r="C3852" s="456" t="s">
        <v>126</v>
      </c>
      <c r="D3852" s="365">
        <v>1</v>
      </c>
      <c r="E3852" s="365">
        <v>1</v>
      </c>
      <c r="F3852" s="457"/>
      <c r="G3852" s="457"/>
      <c r="H3852" s="457"/>
      <c r="I3852" s="742"/>
      <c r="J3852" s="742"/>
      <c r="K3852" s="742"/>
      <c r="L3852" s="49"/>
      <c r="M3852" s="49"/>
      <c r="N3852" s="49"/>
      <c r="O3852" s="49"/>
      <c r="P3852" s="49"/>
      <c r="Q3852" s="49"/>
      <c r="R3852" s="49"/>
      <c r="S3852" s="49"/>
      <c r="T3852" s="49"/>
      <c r="U3852" s="49"/>
      <c r="V3852" s="49"/>
      <c r="W3852" s="49"/>
      <c r="X3852" s="49"/>
      <c r="Y3852" s="49"/>
      <c r="Z3852" s="49"/>
    </row>
    <row r="3853" spans="1:26" ht="76.5" customHeight="1" outlineLevel="1">
      <c r="A3853" s="363">
        <f t="shared" si="175"/>
        <v>3705</v>
      </c>
      <c r="B3853" s="455" t="s">
        <v>7135</v>
      </c>
      <c r="C3853" s="456" t="s">
        <v>126</v>
      </c>
      <c r="D3853" s="365">
        <v>1</v>
      </c>
      <c r="E3853" s="365">
        <v>1</v>
      </c>
      <c r="F3853" s="457"/>
      <c r="G3853" s="457"/>
      <c r="H3853" s="457"/>
      <c r="I3853" s="742"/>
      <c r="J3853" s="742"/>
      <c r="K3853" s="742"/>
      <c r="L3853" s="49"/>
      <c r="M3853" s="49"/>
      <c r="N3853" s="49"/>
      <c r="O3853" s="49"/>
      <c r="P3853" s="49"/>
      <c r="Q3853" s="49"/>
      <c r="R3853" s="49"/>
      <c r="S3853" s="49"/>
      <c r="T3853" s="49"/>
      <c r="U3853" s="49"/>
      <c r="V3853" s="49"/>
      <c r="W3853" s="49"/>
      <c r="X3853" s="49"/>
      <c r="Y3853" s="49"/>
      <c r="Z3853" s="49"/>
    </row>
    <row r="3854" spans="1:26" ht="89.25" outlineLevel="1">
      <c r="A3854" s="363">
        <f t="shared" si="175"/>
        <v>3706</v>
      </c>
      <c r="B3854" s="455" t="s">
        <v>7136</v>
      </c>
      <c r="C3854" s="456" t="s">
        <v>126</v>
      </c>
      <c r="D3854" s="365">
        <v>1</v>
      </c>
      <c r="E3854" s="365">
        <v>1</v>
      </c>
      <c r="F3854" s="457"/>
      <c r="G3854" s="457"/>
      <c r="H3854" s="457"/>
      <c r="I3854" s="742"/>
      <c r="J3854" s="742"/>
      <c r="K3854" s="742"/>
      <c r="L3854" s="49"/>
      <c r="M3854" s="49"/>
      <c r="N3854" s="49"/>
      <c r="O3854" s="49"/>
      <c r="P3854" s="49"/>
      <c r="Q3854" s="49"/>
      <c r="R3854" s="49"/>
      <c r="S3854" s="49"/>
      <c r="T3854" s="49"/>
      <c r="U3854" s="49"/>
      <c r="V3854" s="49"/>
      <c r="W3854" s="49"/>
      <c r="X3854" s="49"/>
      <c r="Y3854" s="49"/>
      <c r="Z3854" s="49"/>
    </row>
    <row r="3855" spans="1:26" ht="76.5" outlineLevel="1">
      <c r="A3855" s="363">
        <f t="shared" si="175"/>
        <v>3707</v>
      </c>
      <c r="B3855" s="455" t="s">
        <v>7137</v>
      </c>
      <c r="C3855" s="456" t="s">
        <v>126</v>
      </c>
      <c r="D3855" s="365">
        <v>1</v>
      </c>
      <c r="E3855" s="365">
        <v>1</v>
      </c>
      <c r="F3855" s="457"/>
      <c r="G3855" s="457"/>
      <c r="H3855" s="457"/>
      <c r="I3855" s="742"/>
      <c r="J3855" s="742"/>
      <c r="K3855" s="742"/>
      <c r="L3855" s="49"/>
      <c r="M3855" s="49"/>
      <c r="N3855" s="49"/>
      <c r="O3855" s="49"/>
      <c r="P3855" s="49"/>
      <c r="Q3855" s="49"/>
      <c r="R3855" s="49"/>
      <c r="S3855" s="49"/>
      <c r="T3855" s="49"/>
      <c r="U3855" s="49"/>
      <c r="V3855" s="49"/>
      <c r="W3855" s="49"/>
      <c r="X3855" s="49"/>
      <c r="Y3855" s="49"/>
      <c r="Z3855" s="49"/>
    </row>
    <row r="3856" spans="1:26" ht="25.5" outlineLevel="1">
      <c r="A3856" s="363">
        <f t="shared" si="175"/>
        <v>3708</v>
      </c>
      <c r="B3856" s="455" t="s">
        <v>7138</v>
      </c>
      <c r="C3856" s="456" t="s">
        <v>126</v>
      </c>
      <c r="D3856" s="365">
        <v>1</v>
      </c>
      <c r="E3856" s="365">
        <v>1</v>
      </c>
      <c r="F3856" s="457"/>
      <c r="G3856" s="457"/>
      <c r="H3856" s="457"/>
      <c r="I3856" s="742"/>
      <c r="J3856" s="742"/>
      <c r="K3856" s="742"/>
      <c r="L3856" s="49"/>
      <c r="M3856" s="49"/>
      <c r="N3856" s="49"/>
      <c r="O3856" s="49"/>
      <c r="P3856" s="49"/>
      <c r="Q3856" s="49"/>
      <c r="R3856" s="49"/>
      <c r="S3856" s="49"/>
      <c r="T3856" s="49"/>
      <c r="U3856" s="49"/>
      <c r="V3856" s="49"/>
      <c r="W3856" s="49"/>
      <c r="X3856" s="49"/>
      <c r="Y3856" s="49"/>
      <c r="Z3856" s="49"/>
    </row>
    <row r="3857" spans="1:26" ht="38.25" outlineLevel="1">
      <c r="A3857" s="363">
        <f t="shared" si="175"/>
        <v>3709</v>
      </c>
      <c r="B3857" s="455" t="s">
        <v>7139</v>
      </c>
      <c r="C3857" s="456" t="s">
        <v>126</v>
      </c>
      <c r="D3857" s="365">
        <v>1</v>
      </c>
      <c r="E3857" s="365">
        <v>1</v>
      </c>
      <c r="F3857" s="457"/>
      <c r="G3857" s="457"/>
      <c r="H3857" s="457"/>
      <c r="I3857" s="742"/>
      <c r="J3857" s="742"/>
      <c r="K3857" s="742"/>
      <c r="L3857" s="49"/>
      <c r="M3857" s="49"/>
      <c r="N3857" s="49"/>
      <c r="O3857" s="49"/>
      <c r="P3857" s="49"/>
      <c r="Q3857" s="49"/>
      <c r="R3857" s="49"/>
      <c r="S3857" s="49"/>
      <c r="T3857" s="49"/>
      <c r="U3857" s="49"/>
      <c r="V3857" s="49"/>
      <c r="W3857" s="49"/>
      <c r="X3857" s="49"/>
      <c r="Y3857" s="49"/>
      <c r="Z3857" s="49"/>
    </row>
    <row r="3858" spans="1:26" ht="38.25" outlineLevel="1">
      <c r="A3858" s="363">
        <f t="shared" si="175"/>
        <v>3710</v>
      </c>
      <c r="B3858" s="455" t="s">
        <v>7140</v>
      </c>
      <c r="C3858" s="456" t="s">
        <v>126</v>
      </c>
      <c r="D3858" s="365">
        <v>1</v>
      </c>
      <c r="E3858" s="365">
        <v>1</v>
      </c>
      <c r="F3858" s="457"/>
      <c r="G3858" s="457"/>
      <c r="H3858" s="457"/>
      <c r="I3858" s="742"/>
      <c r="J3858" s="742"/>
      <c r="K3858" s="742"/>
      <c r="L3858" s="49"/>
      <c r="M3858" s="49"/>
      <c r="N3858" s="49"/>
      <c r="O3858" s="49"/>
      <c r="P3858" s="49"/>
      <c r="Q3858" s="49"/>
      <c r="R3858" s="49"/>
      <c r="S3858" s="49"/>
      <c r="T3858" s="49"/>
      <c r="U3858" s="49"/>
      <c r="V3858" s="49"/>
      <c r="W3858" s="49"/>
      <c r="X3858" s="49"/>
      <c r="Y3858" s="49"/>
      <c r="Z3858" s="49"/>
    </row>
    <row r="3859" spans="1:26" ht="25.5" outlineLevel="1">
      <c r="A3859" s="363">
        <f t="shared" si="175"/>
        <v>3711</v>
      </c>
      <c r="B3859" s="455" t="s">
        <v>7141</v>
      </c>
      <c r="C3859" s="456" t="s">
        <v>126</v>
      </c>
      <c r="D3859" s="365">
        <v>1</v>
      </c>
      <c r="E3859" s="365">
        <v>1</v>
      </c>
      <c r="F3859" s="457"/>
      <c r="G3859" s="457"/>
      <c r="H3859" s="457"/>
      <c r="I3859" s="742"/>
      <c r="J3859" s="742"/>
      <c r="K3859" s="742"/>
      <c r="L3859" s="49"/>
      <c r="M3859" s="49"/>
      <c r="N3859" s="49"/>
      <c r="O3859" s="49"/>
      <c r="P3859" s="49"/>
      <c r="Q3859" s="49"/>
      <c r="R3859" s="49"/>
      <c r="S3859" s="49"/>
      <c r="T3859" s="49"/>
      <c r="U3859" s="49"/>
      <c r="V3859" s="49"/>
      <c r="W3859" s="49"/>
      <c r="X3859" s="49"/>
      <c r="Y3859" s="49"/>
      <c r="Z3859" s="49"/>
    </row>
    <row r="3860" spans="1:26" ht="76.5" outlineLevel="1">
      <c r="A3860" s="363">
        <f t="shared" si="175"/>
        <v>3712</v>
      </c>
      <c r="B3860" s="455" t="s">
        <v>7142</v>
      </c>
      <c r="C3860" s="456" t="s">
        <v>126</v>
      </c>
      <c r="D3860" s="365">
        <v>1</v>
      </c>
      <c r="E3860" s="365">
        <v>1</v>
      </c>
      <c r="F3860" s="457"/>
      <c r="G3860" s="457"/>
      <c r="H3860" s="457"/>
      <c r="I3860" s="742"/>
      <c r="J3860" s="742"/>
      <c r="K3860" s="742"/>
      <c r="L3860" s="49"/>
      <c r="M3860" s="49"/>
      <c r="N3860" s="49"/>
      <c r="O3860" s="49"/>
      <c r="P3860" s="49"/>
      <c r="Q3860" s="49"/>
      <c r="R3860" s="49"/>
      <c r="S3860" s="49"/>
      <c r="T3860" s="49"/>
      <c r="U3860" s="49"/>
      <c r="V3860" s="49"/>
      <c r="W3860" s="49"/>
      <c r="X3860" s="49"/>
      <c r="Y3860" s="49"/>
      <c r="Z3860" s="49"/>
    </row>
    <row r="3861" spans="1:26" ht="51" outlineLevel="1">
      <c r="A3861" s="363">
        <f t="shared" si="175"/>
        <v>3713</v>
      </c>
      <c r="B3861" s="455" t="s">
        <v>7143</v>
      </c>
      <c r="C3861" s="456" t="s">
        <v>126</v>
      </c>
      <c r="D3861" s="365">
        <v>1</v>
      </c>
      <c r="E3861" s="365">
        <v>1</v>
      </c>
      <c r="F3861" s="457"/>
      <c r="G3861" s="457"/>
      <c r="H3861" s="457"/>
      <c r="I3861" s="742" t="s">
        <v>7096</v>
      </c>
      <c r="J3861" s="742" t="s">
        <v>21</v>
      </c>
      <c r="K3861" s="742" t="s">
        <v>7097</v>
      </c>
      <c r="L3861" s="49"/>
      <c r="M3861" s="49"/>
      <c r="N3861" s="49"/>
      <c r="O3861" s="49"/>
      <c r="P3861" s="49"/>
      <c r="Q3861" s="49"/>
      <c r="R3861" s="49"/>
      <c r="S3861" s="49"/>
      <c r="T3861" s="49"/>
      <c r="U3861" s="49"/>
      <c r="V3861" s="49"/>
      <c r="W3861" s="49"/>
      <c r="X3861" s="49"/>
      <c r="Y3861" s="49"/>
      <c r="Z3861" s="49"/>
    </row>
    <row r="3862" spans="1:26" ht="51" outlineLevel="1">
      <c r="A3862" s="363">
        <f t="shared" si="175"/>
        <v>3714</v>
      </c>
      <c r="B3862" s="455" t="s">
        <v>7144</v>
      </c>
      <c r="C3862" s="456" t="s">
        <v>126</v>
      </c>
      <c r="D3862" s="365">
        <v>1</v>
      </c>
      <c r="E3862" s="365">
        <v>1</v>
      </c>
      <c r="F3862" s="457"/>
      <c r="G3862" s="457"/>
      <c r="H3862" s="457"/>
      <c r="I3862" s="742"/>
      <c r="J3862" s="742"/>
      <c r="K3862" s="742"/>
      <c r="L3862" s="49"/>
      <c r="M3862" s="49"/>
      <c r="N3862" s="49"/>
      <c r="O3862" s="49"/>
      <c r="P3862" s="49"/>
      <c r="Q3862" s="49"/>
      <c r="R3862" s="49"/>
      <c r="S3862" s="49"/>
      <c r="T3862" s="49"/>
      <c r="U3862" s="49"/>
      <c r="V3862" s="49"/>
      <c r="W3862" s="49"/>
      <c r="X3862" s="49"/>
      <c r="Y3862" s="49"/>
      <c r="Z3862" s="49"/>
    </row>
    <row r="3863" spans="1:26" ht="51" outlineLevel="1">
      <c r="A3863" s="363">
        <f t="shared" si="175"/>
        <v>3715</v>
      </c>
      <c r="B3863" s="455" t="s">
        <v>7145</v>
      </c>
      <c r="C3863" s="456" t="s">
        <v>126</v>
      </c>
      <c r="D3863" s="365">
        <v>1</v>
      </c>
      <c r="E3863" s="365">
        <v>1</v>
      </c>
      <c r="F3863" s="457"/>
      <c r="G3863" s="457"/>
      <c r="H3863" s="457"/>
      <c r="I3863" s="742"/>
      <c r="J3863" s="742"/>
      <c r="K3863" s="742"/>
      <c r="L3863" s="49"/>
      <c r="M3863" s="49"/>
      <c r="N3863" s="49"/>
      <c r="O3863" s="49"/>
      <c r="P3863" s="49"/>
      <c r="Q3863" s="49"/>
      <c r="R3863" s="49"/>
      <c r="S3863" s="49"/>
      <c r="T3863" s="49"/>
      <c r="U3863" s="49"/>
      <c r="V3863" s="49"/>
      <c r="W3863" s="49"/>
      <c r="X3863" s="49"/>
      <c r="Y3863" s="49"/>
      <c r="Z3863" s="49"/>
    </row>
    <row r="3864" spans="1:26" ht="38.25" outlineLevel="1">
      <c r="A3864" s="363">
        <f t="shared" si="175"/>
        <v>3716</v>
      </c>
      <c r="B3864" s="455" t="s">
        <v>7146</v>
      </c>
      <c r="C3864" s="456" t="s">
        <v>126</v>
      </c>
      <c r="D3864" s="365">
        <v>1</v>
      </c>
      <c r="E3864" s="365">
        <v>1</v>
      </c>
      <c r="F3864" s="457"/>
      <c r="G3864" s="457"/>
      <c r="H3864" s="457"/>
      <c r="I3864" s="742"/>
      <c r="J3864" s="742"/>
      <c r="K3864" s="742"/>
      <c r="L3864" s="49"/>
      <c r="M3864" s="49"/>
      <c r="N3864" s="49"/>
      <c r="O3864" s="49"/>
      <c r="P3864" s="49"/>
      <c r="Q3864" s="49"/>
      <c r="R3864" s="49"/>
      <c r="S3864" s="49"/>
      <c r="T3864" s="49"/>
      <c r="U3864" s="49"/>
      <c r="V3864" s="49"/>
      <c r="W3864" s="49"/>
      <c r="X3864" s="49"/>
      <c r="Y3864" s="49"/>
      <c r="Z3864" s="49"/>
    </row>
    <row r="3865" spans="1:26" ht="63.75" customHeight="1" outlineLevel="1">
      <c r="A3865" s="363">
        <f t="shared" si="175"/>
        <v>3717</v>
      </c>
      <c r="B3865" s="455" t="s">
        <v>7147</v>
      </c>
      <c r="C3865" s="456" t="s">
        <v>126</v>
      </c>
      <c r="D3865" s="365">
        <v>1</v>
      </c>
      <c r="E3865" s="365">
        <v>1</v>
      </c>
      <c r="F3865" s="457"/>
      <c r="G3865" s="457"/>
      <c r="H3865" s="457"/>
      <c r="I3865" s="742"/>
      <c r="J3865" s="742"/>
      <c r="K3865" s="742"/>
      <c r="L3865" s="49"/>
      <c r="M3865" s="49"/>
      <c r="N3865" s="49"/>
      <c r="O3865" s="49"/>
      <c r="P3865" s="49"/>
      <c r="Q3865" s="49"/>
      <c r="R3865" s="49"/>
      <c r="S3865" s="49"/>
      <c r="T3865" s="49"/>
      <c r="U3865" s="49"/>
      <c r="V3865" s="49"/>
      <c r="W3865" s="49"/>
      <c r="X3865" s="49"/>
      <c r="Y3865" s="49"/>
      <c r="Z3865" s="49"/>
    </row>
    <row r="3866" spans="1:26" ht="38.25" outlineLevel="1">
      <c r="A3866" s="363">
        <f t="shared" si="175"/>
        <v>3718</v>
      </c>
      <c r="B3866" s="455" t="s">
        <v>7148</v>
      </c>
      <c r="C3866" s="456" t="s">
        <v>126</v>
      </c>
      <c r="D3866" s="365">
        <v>1</v>
      </c>
      <c r="E3866" s="365">
        <v>1</v>
      </c>
      <c r="F3866" s="457"/>
      <c r="G3866" s="457"/>
      <c r="H3866" s="457"/>
      <c r="I3866" s="742"/>
      <c r="J3866" s="742"/>
      <c r="K3866" s="742"/>
      <c r="L3866" s="49"/>
      <c r="M3866" s="49"/>
      <c r="N3866" s="49"/>
      <c r="O3866" s="49"/>
      <c r="P3866" s="49"/>
      <c r="Q3866" s="49"/>
      <c r="R3866" s="49"/>
      <c r="S3866" s="49"/>
      <c r="T3866" s="49"/>
      <c r="U3866" s="49"/>
      <c r="V3866" s="49"/>
      <c r="W3866" s="49"/>
      <c r="X3866" s="49"/>
      <c r="Y3866" s="49"/>
      <c r="Z3866" s="49"/>
    </row>
    <row r="3867" spans="1:26" ht="63.75" outlineLevel="1">
      <c r="A3867" s="363">
        <f t="shared" si="175"/>
        <v>3719</v>
      </c>
      <c r="B3867" s="455" t="s">
        <v>7149</v>
      </c>
      <c r="C3867" s="456" t="s">
        <v>126</v>
      </c>
      <c r="D3867" s="365">
        <v>1</v>
      </c>
      <c r="E3867" s="365">
        <v>1</v>
      </c>
      <c r="F3867" s="457"/>
      <c r="G3867" s="457"/>
      <c r="H3867" s="457"/>
      <c r="I3867" s="742"/>
      <c r="J3867" s="742"/>
      <c r="K3867" s="742"/>
      <c r="L3867" s="49"/>
      <c r="M3867" s="49"/>
      <c r="N3867" s="49"/>
      <c r="O3867" s="49"/>
      <c r="P3867" s="49"/>
      <c r="Q3867" s="49"/>
      <c r="R3867" s="49"/>
      <c r="S3867" s="49"/>
      <c r="T3867" s="49"/>
      <c r="U3867" s="49"/>
      <c r="V3867" s="49"/>
      <c r="W3867" s="49"/>
      <c r="X3867" s="49"/>
      <c r="Y3867" s="49"/>
      <c r="Z3867" s="49"/>
    </row>
    <row r="3868" spans="1:26" ht="63.75" outlineLevel="1">
      <c r="A3868" s="363">
        <f t="shared" si="175"/>
        <v>3720</v>
      </c>
      <c r="B3868" s="455" t="s">
        <v>7150</v>
      </c>
      <c r="C3868" s="456" t="s">
        <v>126</v>
      </c>
      <c r="D3868" s="365">
        <v>1</v>
      </c>
      <c r="E3868" s="365">
        <v>1</v>
      </c>
      <c r="F3868" s="457"/>
      <c r="G3868" s="457"/>
      <c r="H3868" s="457"/>
      <c r="I3868" s="742"/>
      <c r="J3868" s="742"/>
      <c r="K3868" s="742"/>
      <c r="L3868" s="49"/>
      <c r="M3868" s="49"/>
      <c r="N3868" s="49"/>
      <c r="O3868" s="49"/>
      <c r="P3868" s="49"/>
      <c r="Q3868" s="49"/>
      <c r="R3868" s="49"/>
      <c r="S3868" s="49"/>
      <c r="T3868" s="49"/>
      <c r="U3868" s="49"/>
      <c r="V3868" s="49"/>
      <c r="W3868" s="49"/>
      <c r="X3868" s="49"/>
      <c r="Y3868" s="49"/>
      <c r="Z3868" s="49"/>
    </row>
    <row r="3869" spans="1:26" ht="89.25" outlineLevel="1">
      <c r="A3869" s="363">
        <f t="shared" si="175"/>
        <v>3721</v>
      </c>
      <c r="B3869" s="455" t="s">
        <v>7151</v>
      </c>
      <c r="C3869" s="456" t="s">
        <v>126</v>
      </c>
      <c r="D3869" s="365">
        <v>1</v>
      </c>
      <c r="E3869" s="365">
        <v>1</v>
      </c>
      <c r="F3869" s="457"/>
      <c r="G3869" s="457"/>
      <c r="H3869" s="457"/>
      <c r="I3869" s="742"/>
      <c r="J3869" s="742"/>
      <c r="K3869" s="742"/>
      <c r="L3869" s="49"/>
      <c r="M3869" s="49"/>
      <c r="N3869" s="49"/>
      <c r="O3869" s="49"/>
      <c r="P3869" s="49"/>
      <c r="Q3869" s="49"/>
      <c r="R3869" s="49"/>
      <c r="S3869" s="49"/>
      <c r="T3869" s="49"/>
      <c r="U3869" s="49"/>
      <c r="V3869" s="49"/>
      <c r="W3869" s="49"/>
      <c r="X3869" s="49"/>
      <c r="Y3869" s="49"/>
      <c r="Z3869" s="49"/>
    </row>
    <row r="3870" spans="1:26" ht="102" outlineLevel="1">
      <c r="A3870" s="363">
        <f t="shared" si="175"/>
        <v>3722</v>
      </c>
      <c r="B3870" s="102" t="s">
        <v>7152</v>
      </c>
      <c r="C3870" s="456" t="s">
        <v>126</v>
      </c>
      <c r="D3870" s="365">
        <v>1</v>
      </c>
      <c r="E3870" s="365">
        <v>1</v>
      </c>
      <c r="F3870" s="457"/>
      <c r="G3870" s="457"/>
      <c r="H3870" s="457"/>
      <c r="I3870" s="742"/>
      <c r="J3870" s="742"/>
      <c r="K3870" s="742"/>
      <c r="L3870" s="49"/>
      <c r="M3870" s="49"/>
      <c r="N3870" s="49"/>
      <c r="O3870" s="49"/>
      <c r="P3870" s="49"/>
      <c r="Q3870" s="49"/>
      <c r="R3870" s="49"/>
      <c r="S3870" s="49"/>
      <c r="T3870" s="49"/>
      <c r="U3870" s="49"/>
      <c r="V3870" s="49"/>
      <c r="W3870" s="49"/>
      <c r="X3870" s="49"/>
      <c r="Y3870" s="49"/>
      <c r="Z3870" s="49"/>
    </row>
    <row r="3871" spans="1:26" ht="76.5" outlineLevel="1">
      <c r="A3871" s="363">
        <f t="shared" si="175"/>
        <v>3723</v>
      </c>
      <c r="B3871" s="455" t="s">
        <v>7153</v>
      </c>
      <c r="C3871" s="456" t="s">
        <v>126</v>
      </c>
      <c r="D3871" s="365">
        <v>1</v>
      </c>
      <c r="E3871" s="365">
        <v>1</v>
      </c>
      <c r="F3871" s="457"/>
      <c r="G3871" s="457"/>
      <c r="H3871" s="457"/>
      <c r="I3871" s="742"/>
      <c r="J3871" s="742"/>
      <c r="K3871" s="742"/>
      <c r="L3871" s="49"/>
      <c r="M3871" s="49"/>
      <c r="N3871" s="49"/>
      <c r="O3871" s="49"/>
      <c r="P3871" s="49"/>
      <c r="Q3871" s="49"/>
      <c r="R3871" s="49"/>
      <c r="S3871" s="49"/>
      <c r="T3871" s="49"/>
      <c r="U3871" s="49"/>
      <c r="V3871" s="49"/>
      <c r="W3871" s="49"/>
      <c r="X3871" s="49"/>
      <c r="Y3871" s="49"/>
      <c r="Z3871" s="49"/>
    </row>
    <row r="3872" spans="1:26" ht="76.5" outlineLevel="1">
      <c r="A3872" s="363">
        <f t="shared" si="175"/>
        <v>3724</v>
      </c>
      <c r="B3872" s="455" t="s">
        <v>7154</v>
      </c>
      <c r="C3872" s="456" t="s">
        <v>126</v>
      </c>
      <c r="D3872" s="365">
        <v>1</v>
      </c>
      <c r="E3872" s="365">
        <v>1</v>
      </c>
      <c r="F3872" s="457"/>
      <c r="G3872" s="457"/>
      <c r="H3872" s="457"/>
      <c r="I3872" s="742" t="s">
        <v>7096</v>
      </c>
      <c r="J3872" s="742" t="s">
        <v>21</v>
      </c>
      <c r="K3872" s="742" t="s">
        <v>7097</v>
      </c>
      <c r="L3872" s="49"/>
      <c r="M3872" s="49"/>
      <c r="N3872" s="49"/>
      <c r="O3872" s="49"/>
      <c r="P3872" s="49"/>
      <c r="Q3872" s="49"/>
      <c r="R3872" s="49"/>
      <c r="S3872" s="49"/>
      <c r="T3872" s="49"/>
      <c r="U3872" s="49"/>
      <c r="V3872" s="49"/>
      <c r="W3872" s="49"/>
      <c r="X3872" s="49"/>
      <c r="Y3872" s="49"/>
      <c r="Z3872" s="49"/>
    </row>
    <row r="3873" spans="1:26" ht="38.25" outlineLevel="1">
      <c r="A3873" s="363">
        <f t="shared" si="175"/>
        <v>3725</v>
      </c>
      <c r="B3873" s="455" t="s">
        <v>7155</v>
      </c>
      <c r="C3873" s="456" t="s">
        <v>126</v>
      </c>
      <c r="D3873" s="365">
        <v>1</v>
      </c>
      <c r="E3873" s="365">
        <v>1</v>
      </c>
      <c r="F3873" s="457"/>
      <c r="G3873" s="457"/>
      <c r="H3873" s="457"/>
      <c r="I3873" s="742"/>
      <c r="J3873" s="742"/>
      <c r="K3873" s="742"/>
      <c r="L3873" s="49"/>
      <c r="M3873" s="49"/>
      <c r="N3873" s="49"/>
      <c r="O3873" s="49"/>
      <c r="P3873" s="49"/>
      <c r="Q3873" s="49"/>
      <c r="R3873" s="49"/>
      <c r="S3873" s="49"/>
      <c r="T3873" s="49"/>
      <c r="U3873" s="49"/>
      <c r="V3873" s="49"/>
      <c r="W3873" s="49"/>
      <c r="X3873" s="49"/>
      <c r="Y3873" s="49"/>
      <c r="Z3873" s="49"/>
    </row>
    <row r="3874" spans="1:26" ht="38.25" outlineLevel="1">
      <c r="A3874" s="363">
        <f t="shared" si="175"/>
        <v>3726</v>
      </c>
      <c r="B3874" s="455" t="s">
        <v>7156</v>
      </c>
      <c r="C3874" s="456" t="s">
        <v>126</v>
      </c>
      <c r="D3874" s="365">
        <v>1</v>
      </c>
      <c r="E3874" s="365">
        <v>1</v>
      </c>
      <c r="F3874" s="457"/>
      <c r="G3874" s="457"/>
      <c r="H3874" s="457"/>
      <c r="I3874" s="742"/>
      <c r="J3874" s="742"/>
      <c r="K3874" s="742"/>
      <c r="L3874" s="49"/>
      <c r="M3874" s="49"/>
      <c r="N3874" s="49"/>
      <c r="O3874" s="49"/>
      <c r="P3874" s="49"/>
      <c r="Q3874" s="49"/>
      <c r="R3874" s="49"/>
      <c r="S3874" s="49"/>
      <c r="T3874" s="49"/>
      <c r="U3874" s="49"/>
      <c r="V3874" s="49"/>
      <c r="W3874" s="49"/>
      <c r="X3874" s="49"/>
      <c r="Y3874" s="49"/>
      <c r="Z3874" s="49"/>
    </row>
    <row r="3875" spans="1:26" ht="63.75" customHeight="1" outlineLevel="1">
      <c r="A3875" s="363">
        <f t="shared" si="175"/>
        <v>3727</v>
      </c>
      <c r="B3875" s="455" t="s">
        <v>7157</v>
      </c>
      <c r="C3875" s="456" t="s">
        <v>126</v>
      </c>
      <c r="D3875" s="365">
        <v>1</v>
      </c>
      <c r="E3875" s="365">
        <v>1</v>
      </c>
      <c r="F3875" s="457"/>
      <c r="G3875" s="457"/>
      <c r="H3875" s="457"/>
      <c r="I3875" s="742"/>
      <c r="J3875" s="742"/>
      <c r="K3875" s="742"/>
      <c r="L3875" s="49"/>
      <c r="M3875" s="49"/>
      <c r="N3875" s="49"/>
      <c r="O3875" s="49"/>
      <c r="P3875" s="49"/>
      <c r="Q3875" s="49"/>
      <c r="R3875" s="49"/>
      <c r="S3875" s="49"/>
      <c r="T3875" s="49"/>
      <c r="U3875" s="49"/>
      <c r="V3875" s="49"/>
      <c r="W3875" s="49"/>
      <c r="X3875" s="49"/>
      <c r="Y3875" s="49"/>
      <c r="Z3875" s="49"/>
    </row>
    <row r="3876" spans="1:26" ht="89.25" outlineLevel="1">
      <c r="A3876" s="363">
        <f t="shared" si="175"/>
        <v>3728</v>
      </c>
      <c r="B3876" s="455" t="s">
        <v>7158</v>
      </c>
      <c r="C3876" s="456" t="s">
        <v>126</v>
      </c>
      <c r="D3876" s="365">
        <v>1</v>
      </c>
      <c r="E3876" s="365">
        <v>1</v>
      </c>
      <c r="F3876" s="457"/>
      <c r="G3876" s="457"/>
      <c r="H3876" s="457"/>
      <c r="I3876" s="742"/>
      <c r="J3876" s="742"/>
      <c r="K3876" s="742"/>
      <c r="L3876" s="49"/>
      <c r="M3876" s="49"/>
      <c r="N3876" s="49"/>
      <c r="O3876" s="49"/>
      <c r="P3876" s="49"/>
      <c r="Q3876" s="49"/>
      <c r="R3876" s="49"/>
      <c r="S3876" s="49"/>
      <c r="T3876" s="49"/>
      <c r="U3876" s="49"/>
      <c r="V3876" s="49"/>
      <c r="W3876" s="49"/>
      <c r="X3876" s="49"/>
      <c r="Y3876" s="49"/>
      <c r="Z3876" s="49"/>
    </row>
    <row r="3877" spans="1:26" ht="102" outlineLevel="1">
      <c r="A3877" s="363">
        <f t="shared" si="175"/>
        <v>3729</v>
      </c>
      <c r="B3877" s="455" t="s">
        <v>7159</v>
      </c>
      <c r="C3877" s="456" t="s">
        <v>126</v>
      </c>
      <c r="D3877" s="365">
        <v>1</v>
      </c>
      <c r="E3877" s="365">
        <v>1</v>
      </c>
      <c r="F3877" s="457"/>
      <c r="G3877" s="457"/>
      <c r="H3877" s="457"/>
      <c r="I3877" s="742"/>
      <c r="J3877" s="742"/>
      <c r="K3877" s="742"/>
      <c r="L3877" s="49"/>
      <c r="M3877" s="49"/>
      <c r="N3877" s="49"/>
      <c r="O3877" s="49"/>
      <c r="P3877" s="49"/>
      <c r="Q3877" s="49"/>
      <c r="R3877" s="49"/>
      <c r="S3877" s="49"/>
      <c r="T3877" s="49"/>
      <c r="U3877" s="49"/>
      <c r="V3877" s="49"/>
      <c r="W3877" s="49"/>
      <c r="X3877" s="49"/>
      <c r="Y3877" s="49"/>
      <c r="Z3877" s="49"/>
    </row>
    <row r="3878" spans="1:26" ht="15" customHeight="1" outlineLevel="1">
      <c r="A3878" s="363"/>
      <c r="B3878" s="769" t="s">
        <v>7160</v>
      </c>
      <c r="C3878" s="741"/>
      <c r="D3878" s="741"/>
      <c r="E3878" s="741"/>
      <c r="F3878" s="741"/>
      <c r="G3878" s="741"/>
      <c r="H3878" s="741"/>
      <c r="I3878" s="741"/>
      <c r="J3878" s="741"/>
      <c r="K3878" s="741"/>
      <c r="L3878" s="49"/>
      <c r="M3878" s="49"/>
      <c r="N3878" s="49"/>
      <c r="O3878" s="49"/>
      <c r="P3878" s="49"/>
      <c r="Q3878" s="49"/>
      <c r="R3878" s="49"/>
      <c r="S3878" s="49"/>
      <c r="T3878" s="49"/>
      <c r="U3878" s="49"/>
      <c r="V3878" s="49"/>
      <c r="W3878" s="49"/>
      <c r="X3878" s="49"/>
      <c r="Y3878" s="49"/>
      <c r="Z3878" s="49"/>
    </row>
    <row r="3879" spans="1:26" ht="38.25" customHeight="1" outlineLevel="1">
      <c r="A3879" s="363">
        <f>A3877+1</f>
        <v>3730</v>
      </c>
      <c r="B3879" s="455" t="s">
        <v>7161</v>
      </c>
      <c r="C3879" s="456" t="s">
        <v>126</v>
      </c>
      <c r="D3879" s="365">
        <v>2</v>
      </c>
      <c r="E3879" s="365">
        <v>2</v>
      </c>
      <c r="F3879" s="457"/>
      <c r="G3879" s="457"/>
      <c r="H3879" s="457"/>
      <c r="I3879" s="742" t="s">
        <v>7096</v>
      </c>
      <c r="J3879" s="742" t="s">
        <v>21</v>
      </c>
      <c r="K3879" s="742" t="s">
        <v>7097</v>
      </c>
      <c r="L3879" s="49"/>
      <c r="M3879" s="49"/>
      <c r="N3879" s="49"/>
      <c r="O3879" s="49"/>
      <c r="P3879" s="49"/>
      <c r="Q3879" s="49"/>
      <c r="R3879" s="49"/>
      <c r="S3879" s="49"/>
      <c r="T3879" s="49"/>
      <c r="U3879" s="49"/>
      <c r="V3879" s="49"/>
      <c r="W3879" s="49"/>
      <c r="X3879" s="49"/>
      <c r="Y3879" s="49"/>
      <c r="Z3879" s="49"/>
    </row>
    <row r="3880" spans="1:26" outlineLevel="1">
      <c r="A3880" s="363">
        <f t="shared" ref="A3880:A3942" si="176">A3879+1</f>
        <v>3731</v>
      </c>
      <c r="B3880" s="455" t="s">
        <v>7162</v>
      </c>
      <c r="C3880" s="456" t="s">
        <v>126</v>
      </c>
      <c r="D3880" s="365">
        <v>1</v>
      </c>
      <c r="E3880" s="365">
        <v>1</v>
      </c>
      <c r="F3880" s="457"/>
      <c r="G3880" s="457"/>
      <c r="H3880" s="457"/>
      <c r="I3880" s="742"/>
      <c r="J3880" s="742"/>
      <c r="K3880" s="742"/>
      <c r="L3880" s="49"/>
      <c r="M3880" s="49"/>
      <c r="N3880" s="49"/>
      <c r="O3880" s="49"/>
      <c r="P3880" s="49"/>
      <c r="Q3880" s="49"/>
      <c r="R3880" s="49"/>
      <c r="S3880" s="49"/>
      <c r="T3880" s="49"/>
      <c r="U3880" s="49"/>
      <c r="V3880" s="49"/>
      <c r="W3880" s="49"/>
      <c r="X3880" s="49"/>
      <c r="Y3880" s="49"/>
      <c r="Z3880" s="49"/>
    </row>
    <row r="3881" spans="1:26" ht="25.5" outlineLevel="1">
      <c r="A3881" s="363">
        <f t="shared" si="176"/>
        <v>3732</v>
      </c>
      <c r="B3881" s="455" t="s">
        <v>7163</v>
      </c>
      <c r="C3881" s="456" t="s">
        <v>126</v>
      </c>
      <c r="D3881" s="365">
        <v>1</v>
      </c>
      <c r="E3881" s="365">
        <v>1</v>
      </c>
      <c r="F3881" s="457"/>
      <c r="G3881" s="457"/>
      <c r="H3881" s="457"/>
      <c r="I3881" s="742"/>
      <c r="J3881" s="742"/>
      <c r="K3881" s="742"/>
      <c r="L3881" s="49"/>
      <c r="M3881" s="49"/>
      <c r="N3881" s="49"/>
      <c r="O3881" s="49"/>
      <c r="P3881" s="49"/>
      <c r="Q3881" s="49"/>
      <c r="R3881" s="49"/>
      <c r="S3881" s="49"/>
      <c r="T3881" s="49"/>
      <c r="U3881" s="49"/>
      <c r="V3881" s="49"/>
      <c r="W3881" s="49"/>
      <c r="X3881" s="49"/>
      <c r="Y3881" s="49"/>
      <c r="Z3881" s="49"/>
    </row>
    <row r="3882" spans="1:26" ht="25.5" outlineLevel="1">
      <c r="A3882" s="363">
        <f t="shared" si="176"/>
        <v>3733</v>
      </c>
      <c r="B3882" s="455" t="s">
        <v>7164</v>
      </c>
      <c r="C3882" s="456" t="s">
        <v>126</v>
      </c>
      <c r="D3882" s="365">
        <v>1</v>
      </c>
      <c r="E3882" s="365">
        <v>1</v>
      </c>
      <c r="F3882" s="457"/>
      <c r="G3882" s="457"/>
      <c r="H3882" s="457"/>
      <c r="I3882" s="742"/>
      <c r="J3882" s="742"/>
      <c r="K3882" s="742"/>
      <c r="L3882" s="49"/>
      <c r="M3882" s="49"/>
      <c r="N3882" s="49"/>
      <c r="O3882" s="49"/>
      <c r="P3882" s="49"/>
      <c r="Q3882" s="49"/>
      <c r="R3882" s="49"/>
      <c r="S3882" s="49"/>
      <c r="T3882" s="49"/>
      <c r="U3882" s="49"/>
      <c r="V3882" s="49"/>
      <c r="W3882" s="49"/>
      <c r="X3882" s="49"/>
      <c r="Y3882" s="49"/>
      <c r="Z3882" s="49"/>
    </row>
    <row r="3883" spans="1:26" ht="25.5" outlineLevel="1">
      <c r="A3883" s="363">
        <f t="shared" si="176"/>
        <v>3734</v>
      </c>
      <c r="B3883" s="455" t="s">
        <v>7165</v>
      </c>
      <c r="C3883" s="456" t="s">
        <v>126</v>
      </c>
      <c r="D3883" s="365">
        <v>1</v>
      </c>
      <c r="E3883" s="365">
        <v>1</v>
      </c>
      <c r="F3883" s="457"/>
      <c r="G3883" s="457"/>
      <c r="H3883" s="457"/>
      <c r="I3883" s="742"/>
      <c r="J3883" s="742"/>
      <c r="K3883" s="742"/>
      <c r="L3883" s="49"/>
      <c r="M3883" s="49"/>
      <c r="N3883" s="49"/>
      <c r="O3883" s="49"/>
      <c r="P3883" s="49"/>
      <c r="Q3883" s="49"/>
      <c r="R3883" s="49"/>
      <c r="S3883" s="49"/>
      <c r="T3883" s="49"/>
      <c r="U3883" s="49"/>
      <c r="V3883" s="49"/>
      <c r="W3883" s="49"/>
      <c r="X3883" s="49"/>
      <c r="Y3883" s="49"/>
      <c r="Z3883" s="49"/>
    </row>
    <row r="3884" spans="1:26" ht="25.5" outlineLevel="1">
      <c r="A3884" s="363">
        <f t="shared" si="176"/>
        <v>3735</v>
      </c>
      <c r="B3884" s="455" t="s">
        <v>7166</v>
      </c>
      <c r="C3884" s="456" t="s">
        <v>126</v>
      </c>
      <c r="D3884" s="365">
        <v>1</v>
      </c>
      <c r="E3884" s="365">
        <v>1</v>
      </c>
      <c r="F3884" s="457"/>
      <c r="G3884" s="457"/>
      <c r="H3884" s="457"/>
      <c r="I3884" s="742"/>
      <c r="J3884" s="742"/>
      <c r="K3884" s="742"/>
      <c r="L3884" s="49"/>
      <c r="M3884" s="49"/>
      <c r="N3884" s="49"/>
      <c r="O3884" s="49"/>
      <c r="P3884" s="49"/>
      <c r="Q3884" s="49"/>
      <c r="R3884" s="49"/>
      <c r="S3884" s="49"/>
      <c r="T3884" s="49"/>
      <c r="U3884" s="49"/>
      <c r="V3884" s="49"/>
      <c r="W3884" s="49"/>
      <c r="X3884" s="49"/>
      <c r="Y3884" s="49"/>
      <c r="Z3884" s="49"/>
    </row>
    <row r="3885" spans="1:26" ht="25.5" outlineLevel="1">
      <c r="A3885" s="363">
        <f t="shared" si="176"/>
        <v>3736</v>
      </c>
      <c r="B3885" s="455" t="s">
        <v>7167</v>
      </c>
      <c r="C3885" s="456" t="s">
        <v>126</v>
      </c>
      <c r="D3885" s="365">
        <v>1</v>
      </c>
      <c r="E3885" s="365">
        <v>1</v>
      </c>
      <c r="F3885" s="457"/>
      <c r="G3885" s="457"/>
      <c r="H3885" s="457"/>
      <c r="I3885" s="742"/>
      <c r="J3885" s="742"/>
      <c r="K3885" s="742"/>
      <c r="L3885" s="49"/>
      <c r="M3885" s="49"/>
      <c r="N3885" s="49"/>
      <c r="O3885" s="49"/>
      <c r="P3885" s="49"/>
      <c r="Q3885" s="49"/>
      <c r="R3885" s="49"/>
      <c r="S3885" s="49"/>
      <c r="T3885" s="49"/>
      <c r="U3885" s="49"/>
      <c r="V3885" s="49"/>
      <c r="W3885" s="49"/>
      <c r="X3885" s="49"/>
      <c r="Y3885" s="49"/>
      <c r="Z3885" s="49"/>
    </row>
    <row r="3886" spans="1:26" ht="25.5" outlineLevel="1">
      <c r="A3886" s="363">
        <f t="shared" si="176"/>
        <v>3737</v>
      </c>
      <c r="B3886" s="455" t="s">
        <v>7168</v>
      </c>
      <c r="C3886" s="457" t="s">
        <v>126</v>
      </c>
      <c r="D3886" s="365">
        <v>1</v>
      </c>
      <c r="E3886" s="365">
        <v>1</v>
      </c>
      <c r="F3886" s="457"/>
      <c r="G3886" s="457"/>
      <c r="H3886" s="457"/>
      <c r="I3886" s="742"/>
      <c r="J3886" s="742"/>
      <c r="K3886" s="742"/>
      <c r="L3886" s="49"/>
      <c r="M3886" s="49"/>
      <c r="N3886" s="49"/>
      <c r="O3886" s="49"/>
      <c r="P3886" s="49"/>
      <c r="Q3886" s="49"/>
      <c r="R3886" s="49"/>
      <c r="S3886" s="49"/>
      <c r="T3886" s="49"/>
      <c r="U3886" s="49"/>
      <c r="V3886" s="49"/>
      <c r="W3886" s="49"/>
      <c r="X3886" s="49"/>
      <c r="Y3886" s="49"/>
      <c r="Z3886" s="49"/>
    </row>
    <row r="3887" spans="1:26" ht="25.5" outlineLevel="1">
      <c r="A3887" s="363">
        <f t="shared" si="176"/>
        <v>3738</v>
      </c>
      <c r="B3887" s="455" t="s">
        <v>7169</v>
      </c>
      <c r="C3887" s="457" t="s">
        <v>126</v>
      </c>
      <c r="D3887" s="365">
        <v>1</v>
      </c>
      <c r="E3887" s="365">
        <v>1</v>
      </c>
      <c r="F3887" s="457"/>
      <c r="G3887" s="457"/>
      <c r="H3887" s="457"/>
      <c r="I3887" s="742"/>
      <c r="J3887" s="742"/>
      <c r="K3887" s="742"/>
      <c r="L3887" s="49"/>
      <c r="M3887" s="49"/>
      <c r="N3887" s="49"/>
      <c r="O3887" s="49"/>
      <c r="P3887" s="49"/>
      <c r="Q3887" s="49"/>
      <c r="R3887" s="49"/>
      <c r="S3887" s="49"/>
      <c r="T3887" s="49"/>
      <c r="U3887" s="49"/>
      <c r="V3887" s="49"/>
      <c r="W3887" s="49"/>
      <c r="X3887" s="49"/>
      <c r="Y3887" s="49"/>
      <c r="Z3887" s="49"/>
    </row>
    <row r="3888" spans="1:26" ht="25.5" outlineLevel="1">
      <c r="A3888" s="363">
        <f t="shared" si="176"/>
        <v>3739</v>
      </c>
      <c r="B3888" s="455" t="s">
        <v>7170</v>
      </c>
      <c r="C3888" s="457" t="s">
        <v>126</v>
      </c>
      <c r="D3888" s="365">
        <v>1</v>
      </c>
      <c r="E3888" s="365">
        <v>1</v>
      </c>
      <c r="F3888" s="457"/>
      <c r="G3888" s="457"/>
      <c r="H3888" s="457"/>
      <c r="I3888" s="742"/>
      <c r="J3888" s="742"/>
      <c r="K3888" s="742"/>
      <c r="L3888" s="49"/>
      <c r="M3888" s="49"/>
      <c r="N3888" s="49"/>
      <c r="O3888" s="49"/>
      <c r="P3888" s="49"/>
      <c r="Q3888" s="49"/>
      <c r="R3888" s="49"/>
      <c r="S3888" s="49"/>
      <c r="T3888" s="49"/>
      <c r="U3888" s="49"/>
      <c r="V3888" s="49"/>
      <c r="W3888" s="49"/>
      <c r="X3888" s="49"/>
      <c r="Y3888" s="49"/>
      <c r="Z3888" s="49"/>
    </row>
    <row r="3889" spans="1:26" ht="25.5" outlineLevel="1">
      <c r="A3889" s="363">
        <f t="shared" si="176"/>
        <v>3740</v>
      </c>
      <c r="B3889" s="455" t="s">
        <v>7171</v>
      </c>
      <c r="C3889" s="457" t="s">
        <v>126</v>
      </c>
      <c r="D3889" s="365">
        <v>1</v>
      </c>
      <c r="E3889" s="365">
        <v>1</v>
      </c>
      <c r="F3889" s="457"/>
      <c r="G3889" s="457"/>
      <c r="H3889" s="457"/>
      <c r="I3889" s="742"/>
      <c r="J3889" s="742"/>
      <c r="K3889" s="742"/>
      <c r="L3889" s="49"/>
      <c r="M3889" s="49"/>
      <c r="N3889" s="49"/>
      <c r="O3889" s="49"/>
      <c r="P3889" s="49"/>
      <c r="Q3889" s="49"/>
      <c r="R3889" s="49"/>
      <c r="S3889" s="49"/>
      <c r="T3889" s="49"/>
      <c r="U3889" s="49"/>
      <c r="V3889" s="49"/>
      <c r="W3889" s="49"/>
      <c r="X3889" s="49"/>
      <c r="Y3889" s="49"/>
      <c r="Z3889" s="49"/>
    </row>
    <row r="3890" spans="1:26" ht="25.5" outlineLevel="1">
      <c r="A3890" s="363">
        <f t="shared" si="176"/>
        <v>3741</v>
      </c>
      <c r="B3890" s="455" t="s">
        <v>7172</v>
      </c>
      <c r="C3890" s="456" t="s">
        <v>126</v>
      </c>
      <c r="D3890" s="365">
        <v>1</v>
      </c>
      <c r="E3890" s="365">
        <v>1</v>
      </c>
      <c r="F3890" s="457"/>
      <c r="G3890" s="457"/>
      <c r="H3890" s="457"/>
      <c r="I3890" s="742" t="s">
        <v>7096</v>
      </c>
      <c r="J3890" s="742" t="s">
        <v>21</v>
      </c>
      <c r="K3890" s="742" t="s">
        <v>7097</v>
      </c>
      <c r="L3890" s="49"/>
      <c r="M3890" s="49"/>
      <c r="N3890" s="49"/>
      <c r="O3890" s="49"/>
      <c r="P3890" s="49"/>
      <c r="Q3890" s="49"/>
      <c r="R3890" s="49"/>
      <c r="S3890" s="49"/>
      <c r="T3890" s="49"/>
      <c r="U3890" s="49"/>
      <c r="V3890" s="49"/>
      <c r="W3890" s="49"/>
      <c r="X3890" s="49"/>
      <c r="Y3890" s="49"/>
      <c r="Z3890" s="49"/>
    </row>
    <row r="3891" spans="1:26" ht="25.5" outlineLevel="1">
      <c r="A3891" s="363">
        <f t="shared" si="176"/>
        <v>3742</v>
      </c>
      <c r="B3891" s="455" t="s">
        <v>7173</v>
      </c>
      <c r="C3891" s="456" t="s">
        <v>126</v>
      </c>
      <c r="D3891" s="365">
        <v>1</v>
      </c>
      <c r="E3891" s="365">
        <v>1</v>
      </c>
      <c r="F3891" s="457"/>
      <c r="G3891" s="457"/>
      <c r="H3891" s="457"/>
      <c r="I3891" s="742"/>
      <c r="J3891" s="742"/>
      <c r="K3891" s="742"/>
      <c r="L3891" s="49"/>
      <c r="M3891" s="49"/>
      <c r="N3891" s="49"/>
      <c r="O3891" s="49"/>
      <c r="P3891" s="49"/>
      <c r="Q3891" s="49"/>
      <c r="R3891" s="49"/>
      <c r="S3891" s="49"/>
      <c r="T3891" s="49"/>
      <c r="U3891" s="49"/>
      <c r="V3891" s="49"/>
      <c r="W3891" s="49"/>
      <c r="X3891" s="49"/>
      <c r="Y3891" s="49"/>
      <c r="Z3891" s="49"/>
    </row>
    <row r="3892" spans="1:26" outlineLevel="1">
      <c r="A3892" s="363">
        <f t="shared" si="176"/>
        <v>3743</v>
      </c>
      <c r="B3892" s="455" t="s">
        <v>7174</v>
      </c>
      <c r="C3892" s="456" t="s">
        <v>126</v>
      </c>
      <c r="D3892" s="365">
        <v>1</v>
      </c>
      <c r="E3892" s="365">
        <v>1</v>
      </c>
      <c r="F3892" s="457"/>
      <c r="G3892" s="457"/>
      <c r="H3892" s="457"/>
      <c r="I3892" s="742"/>
      <c r="J3892" s="742"/>
      <c r="K3892" s="742"/>
      <c r="L3892" s="49"/>
      <c r="M3892" s="49"/>
      <c r="N3892" s="49"/>
      <c r="O3892" s="49"/>
      <c r="P3892" s="49"/>
      <c r="Q3892" s="49"/>
      <c r="R3892" s="49"/>
      <c r="S3892" s="49"/>
      <c r="T3892" s="49"/>
      <c r="U3892" s="49"/>
      <c r="V3892" s="49"/>
      <c r="W3892" s="49"/>
      <c r="X3892" s="49"/>
      <c r="Y3892" s="49"/>
      <c r="Z3892" s="49"/>
    </row>
    <row r="3893" spans="1:26" outlineLevel="1">
      <c r="A3893" s="363">
        <f t="shared" si="176"/>
        <v>3744</v>
      </c>
      <c r="B3893" s="455" t="s">
        <v>7175</v>
      </c>
      <c r="C3893" s="456" t="s">
        <v>126</v>
      </c>
      <c r="D3893" s="365">
        <v>1</v>
      </c>
      <c r="E3893" s="365">
        <v>1</v>
      </c>
      <c r="F3893" s="457"/>
      <c r="G3893" s="457"/>
      <c r="H3893" s="457"/>
      <c r="I3893" s="742"/>
      <c r="J3893" s="742"/>
      <c r="K3893" s="742"/>
      <c r="L3893" s="49"/>
      <c r="M3893" s="49"/>
      <c r="N3893" s="49"/>
      <c r="O3893" s="49"/>
      <c r="P3893" s="49"/>
      <c r="Q3893" s="49"/>
      <c r="R3893" s="49"/>
      <c r="S3893" s="49"/>
      <c r="T3893" s="49"/>
      <c r="U3893" s="49"/>
      <c r="V3893" s="49"/>
      <c r="W3893" s="49"/>
      <c r="X3893" s="49"/>
      <c r="Y3893" s="49"/>
      <c r="Z3893" s="49"/>
    </row>
    <row r="3894" spans="1:26" outlineLevel="1">
      <c r="A3894" s="363">
        <f t="shared" si="176"/>
        <v>3745</v>
      </c>
      <c r="B3894" s="455" t="s">
        <v>7176</v>
      </c>
      <c r="C3894" s="456" t="s">
        <v>126</v>
      </c>
      <c r="D3894" s="365">
        <v>1</v>
      </c>
      <c r="E3894" s="365">
        <v>1</v>
      </c>
      <c r="F3894" s="457"/>
      <c r="G3894" s="457"/>
      <c r="H3894" s="457"/>
      <c r="I3894" s="742"/>
      <c r="J3894" s="742"/>
      <c r="K3894" s="742"/>
      <c r="L3894" s="49"/>
      <c r="M3894" s="49"/>
      <c r="N3894" s="49"/>
      <c r="O3894" s="49"/>
      <c r="P3894" s="49"/>
      <c r="Q3894" s="49"/>
      <c r="R3894" s="49"/>
      <c r="S3894" s="49"/>
      <c r="T3894" s="49"/>
      <c r="U3894" s="49"/>
      <c r="V3894" s="49"/>
      <c r="W3894" s="49"/>
      <c r="X3894" s="49"/>
      <c r="Y3894" s="49"/>
      <c r="Z3894" s="49"/>
    </row>
    <row r="3895" spans="1:26" outlineLevel="1">
      <c r="A3895" s="363">
        <f t="shared" si="176"/>
        <v>3746</v>
      </c>
      <c r="B3895" s="455" t="s">
        <v>7177</v>
      </c>
      <c r="C3895" s="456" t="s">
        <v>126</v>
      </c>
      <c r="D3895" s="365">
        <v>1</v>
      </c>
      <c r="E3895" s="365">
        <v>1</v>
      </c>
      <c r="F3895" s="457"/>
      <c r="G3895" s="457"/>
      <c r="H3895" s="457"/>
      <c r="I3895" s="742"/>
      <c r="J3895" s="742"/>
      <c r="K3895" s="742"/>
      <c r="L3895" s="49"/>
      <c r="M3895" s="49"/>
      <c r="N3895" s="49"/>
      <c r="O3895" s="49"/>
      <c r="P3895" s="49"/>
      <c r="Q3895" s="49"/>
      <c r="R3895" s="49"/>
      <c r="S3895" s="49"/>
      <c r="T3895" s="49"/>
      <c r="U3895" s="49"/>
      <c r="V3895" s="49"/>
      <c r="W3895" s="49"/>
      <c r="X3895" s="49"/>
      <c r="Y3895" s="49"/>
      <c r="Z3895" s="49"/>
    </row>
    <row r="3896" spans="1:26" outlineLevel="1">
      <c r="A3896" s="363">
        <f t="shared" si="176"/>
        <v>3747</v>
      </c>
      <c r="B3896" s="455" t="s">
        <v>7178</v>
      </c>
      <c r="C3896" s="456" t="s">
        <v>126</v>
      </c>
      <c r="D3896" s="365">
        <v>1</v>
      </c>
      <c r="E3896" s="365">
        <v>1</v>
      </c>
      <c r="F3896" s="457"/>
      <c r="G3896" s="457"/>
      <c r="H3896" s="457"/>
      <c r="I3896" s="742"/>
      <c r="J3896" s="742"/>
      <c r="K3896" s="742"/>
      <c r="L3896" s="49"/>
      <c r="M3896" s="49"/>
      <c r="N3896" s="49"/>
      <c r="O3896" s="49"/>
      <c r="P3896" s="49"/>
      <c r="Q3896" s="49"/>
      <c r="R3896" s="49"/>
      <c r="S3896" s="49"/>
      <c r="T3896" s="49"/>
      <c r="U3896" s="49"/>
      <c r="V3896" s="49"/>
      <c r="W3896" s="49"/>
      <c r="X3896" s="49"/>
      <c r="Y3896" s="49"/>
      <c r="Z3896" s="49"/>
    </row>
    <row r="3897" spans="1:26" ht="15" customHeight="1" outlineLevel="1">
      <c r="A3897" s="363">
        <f t="shared" si="176"/>
        <v>3748</v>
      </c>
      <c r="B3897" s="455" t="s">
        <v>7179</v>
      </c>
      <c r="C3897" s="456" t="s">
        <v>126</v>
      </c>
      <c r="D3897" s="365">
        <v>1</v>
      </c>
      <c r="E3897" s="365">
        <v>1</v>
      </c>
      <c r="F3897" s="457"/>
      <c r="G3897" s="457"/>
      <c r="H3897" s="457"/>
      <c r="I3897" s="742"/>
      <c r="J3897" s="742"/>
      <c r="K3897" s="742"/>
      <c r="L3897" s="49"/>
      <c r="M3897" s="49"/>
      <c r="N3897" s="49"/>
      <c r="O3897" s="49"/>
      <c r="P3897" s="49"/>
      <c r="Q3897" s="49"/>
      <c r="R3897" s="49"/>
      <c r="S3897" s="49"/>
      <c r="T3897" s="49"/>
      <c r="U3897" s="49"/>
      <c r="V3897" s="49"/>
      <c r="W3897" s="49"/>
      <c r="X3897" s="49"/>
      <c r="Y3897" s="49"/>
      <c r="Z3897" s="49"/>
    </row>
    <row r="3898" spans="1:26" outlineLevel="1">
      <c r="A3898" s="363">
        <f t="shared" si="176"/>
        <v>3749</v>
      </c>
      <c r="B3898" s="455" t="s">
        <v>7180</v>
      </c>
      <c r="C3898" s="456" t="s">
        <v>126</v>
      </c>
      <c r="D3898" s="365">
        <v>1</v>
      </c>
      <c r="E3898" s="365">
        <v>1</v>
      </c>
      <c r="F3898" s="457"/>
      <c r="G3898" s="457"/>
      <c r="H3898" s="457"/>
      <c r="I3898" s="742"/>
      <c r="J3898" s="742"/>
      <c r="K3898" s="742"/>
      <c r="L3898" s="49"/>
      <c r="M3898" s="49"/>
      <c r="N3898" s="49"/>
      <c r="O3898" s="49"/>
      <c r="P3898" s="49"/>
      <c r="Q3898" s="49"/>
      <c r="R3898" s="49"/>
      <c r="S3898" s="49"/>
      <c r="T3898" s="49"/>
      <c r="U3898" s="49"/>
      <c r="V3898" s="49"/>
      <c r="W3898" s="49"/>
      <c r="X3898" s="49"/>
      <c r="Y3898" s="49"/>
      <c r="Z3898" s="49"/>
    </row>
    <row r="3899" spans="1:26" outlineLevel="1">
      <c r="A3899" s="363">
        <f t="shared" si="176"/>
        <v>3750</v>
      </c>
      <c r="B3899" s="455" t="s">
        <v>7181</v>
      </c>
      <c r="C3899" s="456" t="s">
        <v>126</v>
      </c>
      <c r="D3899" s="365">
        <v>1</v>
      </c>
      <c r="E3899" s="365">
        <v>1</v>
      </c>
      <c r="F3899" s="457"/>
      <c r="G3899" s="457"/>
      <c r="H3899" s="457"/>
      <c r="I3899" s="742"/>
      <c r="J3899" s="742"/>
      <c r="K3899" s="742"/>
      <c r="L3899" s="49"/>
      <c r="M3899" s="49"/>
      <c r="N3899" s="49"/>
      <c r="O3899" s="49"/>
      <c r="P3899" s="49"/>
      <c r="Q3899" s="49"/>
      <c r="R3899" s="49"/>
      <c r="S3899" s="49"/>
      <c r="T3899" s="49"/>
      <c r="U3899" s="49"/>
      <c r="V3899" s="49"/>
      <c r="W3899" s="49"/>
      <c r="X3899" s="49"/>
      <c r="Y3899" s="49"/>
      <c r="Z3899" s="49"/>
    </row>
    <row r="3900" spans="1:26" outlineLevel="1">
      <c r="A3900" s="363">
        <f t="shared" si="176"/>
        <v>3751</v>
      </c>
      <c r="B3900" s="455" t="s">
        <v>7182</v>
      </c>
      <c r="C3900" s="456" t="s">
        <v>126</v>
      </c>
      <c r="D3900" s="365">
        <v>1</v>
      </c>
      <c r="E3900" s="365">
        <v>1</v>
      </c>
      <c r="F3900" s="457"/>
      <c r="G3900" s="457"/>
      <c r="H3900" s="457"/>
      <c r="I3900" s="742"/>
      <c r="J3900" s="742"/>
      <c r="K3900" s="742"/>
      <c r="L3900" s="49"/>
      <c r="M3900" s="49"/>
      <c r="N3900" s="49"/>
      <c r="O3900" s="49"/>
      <c r="P3900" s="49"/>
      <c r="Q3900" s="49"/>
      <c r="R3900" s="49"/>
      <c r="S3900" s="49"/>
      <c r="T3900" s="49"/>
      <c r="U3900" s="49"/>
      <c r="V3900" s="49"/>
      <c r="W3900" s="49"/>
      <c r="X3900" s="49"/>
      <c r="Y3900" s="49"/>
      <c r="Z3900" s="49"/>
    </row>
    <row r="3901" spans="1:26" outlineLevel="1">
      <c r="A3901" s="363">
        <f t="shared" si="176"/>
        <v>3752</v>
      </c>
      <c r="B3901" s="455" t="s">
        <v>7183</v>
      </c>
      <c r="C3901" s="456" t="s">
        <v>126</v>
      </c>
      <c r="D3901" s="365">
        <v>1</v>
      </c>
      <c r="E3901" s="365">
        <v>1</v>
      </c>
      <c r="F3901" s="457"/>
      <c r="G3901" s="457"/>
      <c r="H3901" s="457"/>
      <c r="I3901" s="742"/>
      <c r="J3901" s="742"/>
      <c r="K3901" s="742"/>
      <c r="L3901" s="49"/>
      <c r="M3901" s="49"/>
      <c r="N3901" s="49"/>
      <c r="O3901" s="49"/>
      <c r="P3901" s="49"/>
      <c r="Q3901" s="49"/>
      <c r="R3901" s="49"/>
      <c r="S3901" s="49"/>
      <c r="T3901" s="49"/>
      <c r="U3901" s="49"/>
      <c r="V3901" s="49"/>
      <c r="W3901" s="49"/>
      <c r="X3901" s="49"/>
      <c r="Y3901" s="49"/>
      <c r="Z3901" s="49"/>
    </row>
    <row r="3902" spans="1:26" outlineLevel="1">
      <c r="A3902" s="363">
        <f t="shared" si="176"/>
        <v>3753</v>
      </c>
      <c r="B3902" s="455" t="s">
        <v>7184</v>
      </c>
      <c r="C3902" s="456" t="s">
        <v>126</v>
      </c>
      <c r="D3902" s="365">
        <v>1</v>
      </c>
      <c r="E3902" s="365">
        <v>1</v>
      </c>
      <c r="F3902" s="457"/>
      <c r="G3902" s="457"/>
      <c r="H3902" s="457"/>
      <c r="I3902" s="742"/>
      <c r="J3902" s="742"/>
      <c r="K3902" s="742"/>
      <c r="L3902" s="49"/>
      <c r="M3902" s="49"/>
      <c r="N3902" s="49"/>
      <c r="O3902" s="49"/>
      <c r="P3902" s="49"/>
      <c r="Q3902" s="49"/>
      <c r="R3902" s="49"/>
      <c r="S3902" s="49"/>
      <c r="T3902" s="49"/>
      <c r="U3902" s="49"/>
      <c r="V3902" s="49"/>
      <c r="W3902" s="49"/>
      <c r="X3902" s="49"/>
      <c r="Y3902" s="49"/>
      <c r="Z3902" s="49"/>
    </row>
    <row r="3903" spans="1:26" outlineLevel="1">
      <c r="A3903" s="363">
        <f t="shared" si="176"/>
        <v>3754</v>
      </c>
      <c r="B3903" s="455" t="s">
        <v>7185</v>
      </c>
      <c r="C3903" s="456" t="s">
        <v>126</v>
      </c>
      <c r="D3903" s="365">
        <v>1</v>
      </c>
      <c r="E3903" s="365">
        <v>1</v>
      </c>
      <c r="F3903" s="457"/>
      <c r="G3903" s="457"/>
      <c r="H3903" s="457"/>
      <c r="I3903" s="742"/>
      <c r="J3903" s="742"/>
      <c r="K3903" s="742"/>
      <c r="L3903" s="49"/>
      <c r="M3903" s="49"/>
      <c r="N3903" s="49"/>
      <c r="O3903" s="49"/>
      <c r="P3903" s="49"/>
      <c r="Q3903" s="49"/>
      <c r="R3903" s="49"/>
      <c r="S3903" s="49"/>
      <c r="T3903" s="49"/>
      <c r="U3903" s="49"/>
      <c r="V3903" s="49"/>
      <c r="W3903" s="49"/>
      <c r="X3903" s="49"/>
      <c r="Y3903" s="49"/>
      <c r="Z3903" s="49"/>
    </row>
    <row r="3904" spans="1:26" outlineLevel="1">
      <c r="A3904" s="363">
        <f t="shared" si="176"/>
        <v>3755</v>
      </c>
      <c r="B3904" s="455" t="s">
        <v>7186</v>
      </c>
      <c r="C3904" s="456" t="s">
        <v>126</v>
      </c>
      <c r="D3904" s="365">
        <v>1</v>
      </c>
      <c r="E3904" s="365">
        <v>1</v>
      </c>
      <c r="F3904" s="457"/>
      <c r="G3904" s="457"/>
      <c r="H3904" s="457"/>
      <c r="I3904" s="742"/>
      <c r="J3904" s="742"/>
      <c r="K3904" s="742"/>
      <c r="L3904" s="49"/>
      <c r="M3904" s="49"/>
      <c r="N3904" s="49"/>
      <c r="O3904" s="49"/>
      <c r="P3904" s="49"/>
      <c r="Q3904" s="49"/>
      <c r="R3904" s="49"/>
      <c r="S3904" s="49"/>
      <c r="T3904" s="49"/>
      <c r="U3904" s="49"/>
      <c r="V3904" s="49"/>
      <c r="W3904" s="49"/>
      <c r="X3904" s="49"/>
      <c r="Y3904" s="49"/>
      <c r="Z3904" s="49"/>
    </row>
    <row r="3905" spans="1:26" outlineLevel="1">
      <c r="A3905" s="363">
        <f t="shared" si="176"/>
        <v>3756</v>
      </c>
      <c r="B3905" s="455" t="s">
        <v>7187</v>
      </c>
      <c r="C3905" s="456" t="s">
        <v>126</v>
      </c>
      <c r="D3905" s="365">
        <v>1</v>
      </c>
      <c r="E3905" s="365">
        <v>1</v>
      </c>
      <c r="F3905" s="457"/>
      <c r="G3905" s="457"/>
      <c r="H3905" s="457"/>
      <c r="I3905" s="742"/>
      <c r="J3905" s="742"/>
      <c r="K3905" s="742"/>
      <c r="L3905" s="49"/>
      <c r="M3905" s="49"/>
      <c r="N3905" s="49"/>
      <c r="O3905" s="49"/>
      <c r="P3905" s="49"/>
      <c r="Q3905" s="49"/>
      <c r="R3905" s="49"/>
      <c r="S3905" s="49"/>
      <c r="T3905" s="49"/>
      <c r="U3905" s="49"/>
      <c r="V3905" s="49"/>
      <c r="W3905" s="49"/>
      <c r="X3905" s="49"/>
      <c r="Y3905" s="49"/>
      <c r="Z3905" s="49"/>
    </row>
    <row r="3906" spans="1:26" outlineLevel="1">
      <c r="A3906" s="363">
        <f t="shared" si="176"/>
        <v>3757</v>
      </c>
      <c r="B3906" s="455" t="s">
        <v>7188</v>
      </c>
      <c r="C3906" s="456" t="s">
        <v>126</v>
      </c>
      <c r="D3906" s="365">
        <v>1</v>
      </c>
      <c r="E3906" s="365">
        <v>1</v>
      </c>
      <c r="F3906" s="457"/>
      <c r="G3906" s="457"/>
      <c r="H3906" s="457"/>
      <c r="I3906" s="742"/>
      <c r="J3906" s="742"/>
      <c r="K3906" s="742"/>
      <c r="L3906" s="49"/>
      <c r="M3906" s="49"/>
      <c r="N3906" s="49"/>
      <c r="O3906" s="49"/>
      <c r="P3906" s="49"/>
      <c r="Q3906" s="49"/>
      <c r="R3906" s="49"/>
      <c r="S3906" s="49"/>
      <c r="T3906" s="49"/>
      <c r="U3906" s="49"/>
      <c r="V3906" s="49"/>
      <c r="W3906" s="49"/>
      <c r="X3906" s="49"/>
      <c r="Y3906" s="49"/>
      <c r="Z3906" s="49"/>
    </row>
    <row r="3907" spans="1:26" outlineLevel="1">
      <c r="A3907" s="363">
        <f t="shared" si="176"/>
        <v>3758</v>
      </c>
      <c r="B3907" s="455" t="s">
        <v>7189</v>
      </c>
      <c r="C3907" s="456" t="s">
        <v>126</v>
      </c>
      <c r="D3907" s="365">
        <v>1</v>
      </c>
      <c r="E3907" s="365">
        <v>1</v>
      </c>
      <c r="F3907" s="457"/>
      <c r="G3907" s="457"/>
      <c r="H3907" s="457"/>
      <c r="I3907" s="742"/>
      <c r="J3907" s="742"/>
      <c r="K3907" s="742"/>
      <c r="L3907" s="49"/>
      <c r="M3907" s="49"/>
      <c r="N3907" s="49"/>
      <c r="O3907" s="49"/>
      <c r="P3907" s="49"/>
      <c r="Q3907" s="49"/>
      <c r="R3907" s="49"/>
      <c r="S3907" s="49"/>
      <c r="T3907" s="49"/>
      <c r="U3907" s="49"/>
      <c r="V3907" s="49"/>
      <c r="W3907" s="49"/>
      <c r="X3907" s="49"/>
      <c r="Y3907" s="49"/>
      <c r="Z3907" s="49"/>
    </row>
    <row r="3908" spans="1:26" outlineLevel="1">
      <c r="A3908" s="363">
        <f t="shared" si="176"/>
        <v>3759</v>
      </c>
      <c r="B3908" s="455" t="s">
        <v>7190</v>
      </c>
      <c r="C3908" s="456" t="s">
        <v>126</v>
      </c>
      <c r="D3908" s="365">
        <v>1</v>
      </c>
      <c r="E3908" s="365">
        <v>1</v>
      </c>
      <c r="F3908" s="457"/>
      <c r="G3908" s="457"/>
      <c r="H3908" s="457"/>
      <c r="I3908" s="742"/>
      <c r="J3908" s="742"/>
      <c r="K3908" s="742"/>
      <c r="L3908" s="49"/>
      <c r="M3908" s="49"/>
      <c r="N3908" s="49"/>
      <c r="O3908" s="49"/>
      <c r="P3908" s="49"/>
      <c r="Q3908" s="49"/>
      <c r="R3908" s="49"/>
      <c r="S3908" s="49"/>
      <c r="T3908" s="49"/>
      <c r="U3908" s="49"/>
      <c r="V3908" s="49"/>
      <c r="W3908" s="49"/>
      <c r="X3908" s="49"/>
      <c r="Y3908" s="49"/>
      <c r="Z3908" s="49"/>
    </row>
    <row r="3909" spans="1:26" outlineLevel="1">
      <c r="A3909" s="363">
        <f t="shared" si="176"/>
        <v>3760</v>
      </c>
      <c r="B3909" s="455" t="s">
        <v>7191</v>
      </c>
      <c r="C3909" s="456" t="s">
        <v>126</v>
      </c>
      <c r="D3909" s="365">
        <v>1</v>
      </c>
      <c r="E3909" s="365">
        <v>1</v>
      </c>
      <c r="F3909" s="457"/>
      <c r="G3909" s="457"/>
      <c r="H3909" s="457"/>
      <c r="I3909" s="742"/>
      <c r="J3909" s="742"/>
      <c r="K3909" s="742"/>
      <c r="L3909" s="49"/>
      <c r="M3909" s="49"/>
      <c r="N3909" s="49"/>
      <c r="O3909" s="49"/>
      <c r="P3909" s="49"/>
      <c r="Q3909" s="49"/>
      <c r="R3909" s="49"/>
      <c r="S3909" s="49"/>
      <c r="T3909" s="49"/>
      <c r="U3909" s="49"/>
      <c r="V3909" s="49"/>
      <c r="W3909" s="49"/>
      <c r="X3909" s="49"/>
      <c r="Y3909" s="49"/>
      <c r="Z3909" s="49"/>
    </row>
    <row r="3910" spans="1:26" outlineLevel="1">
      <c r="A3910" s="363">
        <f t="shared" si="176"/>
        <v>3761</v>
      </c>
      <c r="B3910" s="455" t="s">
        <v>7192</v>
      </c>
      <c r="C3910" s="456" t="s">
        <v>126</v>
      </c>
      <c r="D3910" s="365">
        <v>1</v>
      </c>
      <c r="E3910" s="365">
        <v>1</v>
      </c>
      <c r="F3910" s="457"/>
      <c r="G3910" s="457"/>
      <c r="H3910" s="457"/>
      <c r="I3910" s="742"/>
      <c r="J3910" s="742"/>
      <c r="K3910" s="742"/>
      <c r="L3910" s="49"/>
      <c r="M3910" s="49"/>
      <c r="N3910" s="49"/>
      <c r="O3910" s="49"/>
      <c r="P3910" s="49"/>
      <c r="Q3910" s="49"/>
      <c r="R3910" s="49"/>
      <c r="S3910" s="49"/>
      <c r="T3910" s="49"/>
      <c r="U3910" s="49"/>
      <c r="V3910" s="49"/>
      <c r="W3910" s="49"/>
      <c r="X3910" s="49"/>
      <c r="Y3910" s="49"/>
      <c r="Z3910" s="49"/>
    </row>
    <row r="3911" spans="1:26" outlineLevel="1">
      <c r="A3911" s="363">
        <f t="shared" si="176"/>
        <v>3762</v>
      </c>
      <c r="B3911" s="455" t="s">
        <v>7193</v>
      </c>
      <c r="C3911" s="456" t="s">
        <v>126</v>
      </c>
      <c r="D3911" s="365">
        <v>1</v>
      </c>
      <c r="E3911" s="365">
        <v>1</v>
      </c>
      <c r="F3911" s="457"/>
      <c r="G3911" s="457"/>
      <c r="H3911" s="457"/>
      <c r="I3911" s="742"/>
      <c r="J3911" s="742"/>
      <c r="K3911" s="742"/>
      <c r="L3911" s="49"/>
      <c r="M3911" s="49"/>
      <c r="N3911" s="49"/>
      <c r="O3911" s="49"/>
      <c r="P3911" s="49"/>
      <c r="Q3911" s="49"/>
      <c r="R3911" s="49"/>
      <c r="S3911" s="49"/>
      <c r="T3911" s="49"/>
      <c r="U3911" s="49"/>
      <c r="V3911" s="49"/>
      <c r="W3911" s="49"/>
      <c r="X3911" s="49"/>
      <c r="Y3911" s="49"/>
      <c r="Z3911" s="49"/>
    </row>
    <row r="3912" spans="1:26" outlineLevel="1">
      <c r="A3912" s="363">
        <f t="shared" si="176"/>
        <v>3763</v>
      </c>
      <c r="B3912" s="455" t="s">
        <v>7194</v>
      </c>
      <c r="C3912" s="456" t="s">
        <v>126</v>
      </c>
      <c r="D3912" s="365">
        <v>1</v>
      </c>
      <c r="E3912" s="365">
        <v>1</v>
      </c>
      <c r="F3912" s="457"/>
      <c r="G3912" s="457"/>
      <c r="H3912" s="457"/>
      <c r="I3912" s="742"/>
      <c r="J3912" s="742"/>
      <c r="K3912" s="742"/>
      <c r="L3912" s="49"/>
      <c r="M3912" s="49"/>
      <c r="N3912" s="49"/>
      <c r="O3912" s="49"/>
      <c r="P3912" s="49"/>
      <c r="Q3912" s="49"/>
      <c r="R3912" s="49"/>
      <c r="S3912" s="49"/>
      <c r="T3912" s="49"/>
      <c r="U3912" s="49"/>
      <c r="V3912" s="49"/>
      <c r="W3912" s="49"/>
      <c r="X3912" s="49"/>
      <c r="Y3912" s="49"/>
      <c r="Z3912" s="49"/>
    </row>
    <row r="3913" spans="1:26" outlineLevel="1">
      <c r="A3913" s="363">
        <f t="shared" si="176"/>
        <v>3764</v>
      </c>
      <c r="B3913" s="455" t="s">
        <v>7195</v>
      </c>
      <c r="C3913" s="456" t="s">
        <v>126</v>
      </c>
      <c r="D3913" s="365">
        <v>1</v>
      </c>
      <c r="E3913" s="365">
        <v>1</v>
      </c>
      <c r="F3913" s="457"/>
      <c r="G3913" s="457"/>
      <c r="H3913" s="457"/>
      <c r="I3913" s="742"/>
      <c r="J3913" s="742"/>
      <c r="K3913" s="742"/>
      <c r="L3913" s="49"/>
      <c r="M3913" s="49"/>
      <c r="N3913" s="49"/>
      <c r="O3913" s="49"/>
      <c r="P3913" s="49"/>
      <c r="Q3913" s="49"/>
      <c r="R3913" s="49"/>
      <c r="S3913" s="49"/>
      <c r="T3913" s="49"/>
      <c r="U3913" s="49"/>
      <c r="V3913" s="49"/>
      <c r="W3913" s="49"/>
      <c r="X3913" s="49"/>
      <c r="Y3913" s="49"/>
      <c r="Z3913" s="49"/>
    </row>
    <row r="3914" spans="1:26" outlineLevel="1">
      <c r="A3914" s="363">
        <f t="shared" si="176"/>
        <v>3765</v>
      </c>
      <c r="B3914" s="455" t="s">
        <v>7196</v>
      </c>
      <c r="C3914" s="456" t="s">
        <v>126</v>
      </c>
      <c r="D3914" s="365">
        <v>1</v>
      </c>
      <c r="E3914" s="365">
        <v>1</v>
      </c>
      <c r="F3914" s="457"/>
      <c r="G3914" s="457"/>
      <c r="H3914" s="457"/>
      <c r="I3914" s="742"/>
      <c r="J3914" s="742"/>
      <c r="K3914" s="742"/>
      <c r="L3914" s="49"/>
      <c r="M3914" s="49"/>
      <c r="N3914" s="49"/>
      <c r="O3914" s="49"/>
      <c r="P3914" s="49"/>
      <c r="Q3914" s="49"/>
      <c r="R3914" s="49"/>
      <c r="S3914" s="49"/>
      <c r="T3914" s="49"/>
      <c r="U3914" s="49"/>
      <c r="V3914" s="49"/>
      <c r="W3914" s="49"/>
      <c r="X3914" s="49"/>
      <c r="Y3914" s="49"/>
      <c r="Z3914" s="49"/>
    </row>
    <row r="3915" spans="1:26" outlineLevel="1">
      <c r="A3915" s="363">
        <f t="shared" si="176"/>
        <v>3766</v>
      </c>
      <c r="B3915" s="455" t="s">
        <v>7197</v>
      </c>
      <c r="C3915" s="456" t="s">
        <v>126</v>
      </c>
      <c r="D3915" s="365">
        <v>1</v>
      </c>
      <c r="E3915" s="365">
        <v>1</v>
      </c>
      <c r="F3915" s="457"/>
      <c r="G3915" s="457"/>
      <c r="H3915" s="457"/>
      <c r="I3915" s="742"/>
      <c r="J3915" s="742"/>
      <c r="K3915" s="742"/>
      <c r="L3915" s="49"/>
      <c r="M3915" s="49"/>
      <c r="N3915" s="49"/>
      <c r="O3915" s="49"/>
      <c r="P3915" s="49"/>
      <c r="Q3915" s="49"/>
      <c r="R3915" s="49"/>
      <c r="S3915" s="49"/>
      <c r="T3915" s="49"/>
      <c r="U3915" s="49"/>
      <c r="V3915" s="49"/>
      <c r="W3915" s="49"/>
      <c r="X3915" s="49"/>
      <c r="Y3915" s="49"/>
      <c r="Z3915" s="49"/>
    </row>
    <row r="3916" spans="1:26" outlineLevel="1">
      <c r="A3916" s="363">
        <f t="shared" si="176"/>
        <v>3767</v>
      </c>
      <c r="B3916" s="455" t="s">
        <v>7198</v>
      </c>
      <c r="C3916" s="456" t="s">
        <v>126</v>
      </c>
      <c r="D3916" s="365">
        <v>1</v>
      </c>
      <c r="E3916" s="365">
        <v>1</v>
      </c>
      <c r="F3916" s="457"/>
      <c r="G3916" s="457"/>
      <c r="H3916" s="457"/>
      <c r="I3916" s="742"/>
      <c r="J3916" s="742"/>
      <c r="K3916" s="742"/>
      <c r="L3916" s="49"/>
      <c r="M3916" s="49"/>
      <c r="N3916" s="49"/>
      <c r="O3916" s="49"/>
      <c r="P3916" s="49"/>
      <c r="Q3916" s="49"/>
      <c r="R3916" s="49"/>
      <c r="S3916" s="49"/>
      <c r="T3916" s="49"/>
      <c r="U3916" s="49"/>
      <c r="V3916" s="49"/>
      <c r="W3916" s="49"/>
      <c r="X3916" s="49"/>
      <c r="Y3916" s="49"/>
      <c r="Z3916" s="49"/>
    </row>
    <row r="3917" spans="1:26" outlineLevel="1">
      <c r="A3917" s="363">
        <f t="shared" si="176"/>
        <v>3768</v>
      </c>
      <c r="B3917" s="455" t="s">
        <v>7199</v>
      </c>
      <c r="C3917" s="456" t="s">
        <v>126</v>
      </c>
      <c r="D3917" s="365">
        <v>1</v>
      </c>
      <c r="E3917" s="365">
        <v>1</v>
      </c>
      <c r="F3917" s="457"/>
      <c r="G3917" s="457"/>
      <c r="H3917" s="457"/>
      <c r="I3917" s="742"/>
      <c r="J3917" s="742"/>
      <c r="K3917" s="742"/>
      <c r="L3917" s="49"/>
      <c r="M3917" s="49"/>
      <c r="N3917" s="49"/>
      <c r="O3917" s="49"/>
      <c r="P3917" s="49"/>
      <c r="Q3917" s="49"/>
      <c r="R3917" s="49"/>
      <c r="S3917" s="49"/>
      <c r="T3917" s="49"/>
      <c r="U3917" s="49"/>
      <c r="V3917" s="49"/>
      <c r="W3917" s="49"/>
      <c r="X3917" s="49"/>
      <c r="Y3917" s="49"/>
      <c r="Z3917" s="49"/>
    </row>
    <row r="3918" spans="1:26" outlineLevel="1">
      <c r="A3918" s="363">
        <f t="shared" si="176"/>
        <v>3769</v>
      </c>
      <c r="B3918" s="455" t="s">
        <v>7200</v>
      </c>
      <c r="C3918" s="456" t="s">
        <v>126</v>
      </c>
      <c r="D3918" s="365">
        <v>1</v>
      </c>
      <c r="E3918" s="365">
        <v>1</v>
      </c>
      <c r="F3918" s="457"/>
      <c r="G3918" s="457"/>
      <c r="H3918" s="457"/>
      <c r="I3918" s="742"/>
      <c r="J3918" s="742"/>
      <c r="K3918" s="742"/>
      <c r="L3918" s="49"/>
      <c r="M3918" s="49"/>
      <c r="N3918" s="49"/>
      <c r="O3918" s="49"/>
      <c r="P3918" s="49"/>
      <c r="Q3918" s="49"/>
      <c r="R3918" s="49"/>
      <c r="S3918" s="49"/>
      <c r="T3918" s="49"/>
      <c r="U3918" s="49"/>
      <c r="V3918" s="49"/>
      <c r="W3918" s="49"/>
      <c r="X3918" s="49"/>
      <c r="Y3918" s="49"/>
      <c r="Z3918" s="49"/>
    </row>
    <row r="3919" spans="1:26" ht="25.5" outlineLevel="1">
      <c r="A3919" s="363">
        <f t="shared" si="176"/>
        <v>3770</v>
      </c>
      <c r="B3919" s="455" t="s">
        <v>7201</v>
      </c>
      <c r="C3919" s="456" t="s">
        <v>126</v>
      </c>
      <c r="D3919" s="365">
        <v>1</v>
      </c>
      <c r="E3919" s="365">
        <v>1</v>
      </c>
      <c r="F3919" s="457"/>
      <c r="G3919" s="457"/>
      <c r="H3919" s="457"/>
      <c r="I3919" s="742"/>
      <c r="J3919" s="742"/>
      <c r="K3919" s="742"/>
      <c r="L3919" s="49"/>
      <c r="M3919" s="49"/>
      <c r="N3919" s="49"/>
      <c r="O3919" s="49"/>
      <c r="P3919" s="49"/>
      <c r="Q3919" s="49"/>
      <c r="R3919" s="49"/>
      <c r="S3919" s="49"/>
      <c r="T3919" s="49"/>
      <c r="U3919" s="49"/>
      <c r="V3919" s="49"/>
      <c r="W3919" s="49"/>
      <c r="X3919" s="49"/>
      <c r="Y3919" s="49"/>
      <c r="Z3919" s="49"/>
    </row>
    <row r="3920" spans="1:26" ht="25.5" outlineLevel="1">
      <c r="A3920" s="363">
        <f t="shared" si="176"/>
        <v>3771</v>
      </c>
      <c r="B3920" s="455" t="s">
        <v>7202</v>
      </c>
      <c r="C3920" s="456" t="s">
        <v>126</v>
      </c>
      <c r="D3920" s="365">
        <v>1</v>
      </c>
      <c r="E3920" s="365">
        <v>1</v>
      </c>
      <c r="F3920" s="457"/>
      <c r="G3920" s="457"/>
      <c r="H3920" s="457"/>
      <c r="I3920" s="742"/>
      <c r="J3920" s="742"/>
      <c r="K3920" s="742"/>
      <c r="L3920" s="49"/>
      <c r="M3920" s="49"/>
      <c r="N3920" s="49"/>
      <c r="O3920" s="49"/>
      <c r="P3920" s="49"/>
      <c r="Q3920" s="49"/>
      <c r="R3920" s="49"/>
      <c r="S3920" s="49"/>
      <c r="T3920" s="49"/>
      <c r="U3920" s="49"/>
      <c r="V3920" s="49"/>
      <c r="W3920" s="49"/>
      <c r="X3920" s="49"/>
      <c r="Y3920" s="49"/>
      <c r="Z3920" s="49"/>
    </row>
    <row r="3921" spans="1:26" outlineLevel="1">
      <c r="A3921" s="363">
        <f t="shared" si="176"/>
        <v>3772</v>
      </c>
      <c r="B3921" s="455" t="s">
        <v>7203</v>
      </c>
      <c r="C3921" s="456" t="s">
        <v>126</v>
      </c>
      <c r="D3921" s="365">
        <v>1</v>
      </c>
      <c r="E3921" s="365">
        <v>1</v>
      </c>
      <c r="F3921" s="457"/>
      <c r="G3921" s="457"/>
      <c r="H3921" s="457"/>
      <c r="I3921" s="742"/>
      <c r="J3921" s="742"/>
      <c r="K3921" s="742"/>
      <c r="L3921" s="49"/>
      <c r="M3921" s="49"/>
      <c r="N3921" s="49"/>
      <c r="O3921" s="49"/>
      <c r="P3921" s="49"/>
      <c r="Q3921" s="49"/>
      <c r="R3921" s="49"/>
      <c r="S3921" s="49"/>
      <c r="T3921" s="49"/>
      <c r="U3921" s="49"/>
      <c r="V3921" s="49"/>
      <c r="W3921" s="49"/>
      <c r="X3921" s="49"/>
      <c r="Y3921" s="49"/>
      <c r="Z3921" s="49"/>
    </row>
    <row r="3922" spans="1:26" outlineLevel="1">
      <c r="A3922" s="363">
        <f t="shared" si="176"/>
        <v>3773</v>
      </c>
      <c r="B3922" s="455" t="s">
        <v>7204</v>
      </c>
      <c r="C3922" s="456" t="s">
        <v>126</v>
      </c>
      <c r="D3922" s="365">
        <v>1</v>
      </c>
      <c r="E3922" s="365">
        <v>1</v>
      </c>
      <c r="F3922" s="457"/>
      <c r="G3922" s="457"/>
      <c r="H3922" s="457"/>
      <c r="I3922" s="742"/>
      <c r="J3922" s="742"/>
      <c r="K3922" s="742"/>
      <c r="L3922" s="49"/>
      <c r="M3922" s="49"/>
      <c r="N3922" s="49"/>
      <c r="O3922" s="49"/>
      <c r="P3922" s="49"/>
      <c r="Q3922" s="49"/>
      <c r="R3922" s="49"/>
      <c r="S3922" s="49"/>
      <c r="T3922" s="49"/>
      <c r="U3922" s="49"/>
      <c r="V3922" s="49"/>
      <c r="W3922" s="49"/>
      <c r="X3922" s="49"/>
      <c r="Y3922" s="49"/>
      <c r="Z3922" s="49"/>
    </row>
    <row r="3923" spans="1:26" outlineLevel="1">
      <c r="A3923" s="363">
        <f t="shared" si="176"/>
        <v>3774</v>
      </c>
      <c r="B3923" s="455" t="s">
        <v>7205</v>
      </c>
      <c r="C3923" s="457" t="s">
        <v>126</v>
      </c>
      <c r="D3923" s="365">
        <v>1</v>
      </c>
      <c r="E3923" s="365">
        <v>1</v>
      </c>
      <c r="F3923" s="457"/>
      <c r="G3923" s="457"/>
      <c r="H3923" s="457"/>
      <c r="I3923" s="742"/>
      <c r="J3923" s="742"/>
      <c r="K3923" s="742"/>
      <c r="L3923" s="49"/>
      <c r="M3923" s="49"/>
      <c r="N3923" s="49"/>
      <c r="O3923" s="49"/>
      <c r="P3923" s="49"/>
      <c r="Q3923" s="49"/>
      <c r="R3923" s="49"/>
      <c r="S3923" s="49"/>
      <c r="T3923" s="49"/>
      <c r="U3923" s="49"/>
      <c r="V3923" s="49"/>
      <c r="W3923" s="49"/>
      <c r="X3923" s="49"/>
      <c r="Y3923" s="49"/>
      <c r="Z3923" s="49"/>
    </row>
    <row r="3924" spans="1:26" outlineLevel="1">
      <c r="A3924" s="363">
        <f t="shared" si="176"/>
        <v>3775</v>
      </c>
      <c r="B3924" s="455" t="s">
        <v>7206</v>
      </c>
      <c r="C3924" s="456" t="s">
        <v>126</v>
      </c>
      <c r="D3924" s="365">
        <v>1</v>
      </c>
      <c r="E3924" s="365">
        <v>1</v>
      </c>
      <c r="F3924" s="457"/>
      <c r="G3924" s="457"/>
      <c r="H3924" s="457"/>
      <c r="I3924" s="742"/>
      <c r="J3924" s="742"/>
      <c r="K3924" s="742"/>
      <c r="L3924" s="49"/>
      <c r="M3924" s="49"/>
      <c r="N3924" s="49"/>
      <c r="O3924" s="49"/>
      <c r="P3924" s="49"/>
      <c r="Q3924" s="49"/>
      <c r="R3924" s="49"/>
      <c r="S3924" s="49"/>
      <c r="T3924" s="49"/>
      <c r="U3924" s="49"/>
      <c r="V3924" s="49"/>
      <c r="W3924" s="49"/>
      <c r="X3924" s="49"/>
      <c r="Y3924" s="49"/>
      <c r="Z3924" s="49"/>
    </row>
    <row r="3925" spans="1:26" outlineLevel="1">
      <c r="A3925" s="363">
        <f t="shared" si="176"/>
        <v>3776</v>
      </c>
      <c r="B3925" s="455" t="s">
        <v>7207</v>
      </c>
      <c r="C3925" s="456" t="s">
        <v>126</v>
      </c>
      <c r="D3925" s="365">
        <v>1</v>
      </c>
      <c r="E3925" s="365">
        <v>1</v>
      </c>
      <c r="F3925" s="457"/>
      <c r="G3925" s="457"/>
      <c r="H3925" s="457"/>
      <c r="I3925" s="742"/>
      <c r="J3925" s="742"/>
      <c r="K3925" s="742"/>
      <c r="L3925" s="49"/>
      <c r="M3925" s="49"/>
      <c r="N3925" s="49"/>
      <c r="O3925" s="49"/>
      <c r="P3925" s="49"/>
      <c r="Q3925" s="49"/>
      <c r="R3925" s="49"/>
      <c r="S3925" s="49"/>
      <c r="T3925" s="49"/>
      <c r="U3925" s="49"/>
      <c r="V3925" s="49"/>
      <c r="W3925" s="49"/>
      <c r="X3925" s="49"/>
      <c r="Y3925" s="49"/>
      <c r="Z3925" s="49"/>
    </row>
    <row r="3926" spans="1:26" outlineLevel="1">
      <c r="A3926" s="363">
        <f t="shared" si="176"/>
        <v>3777</v>
      </c>
      <c r="B3926" s="455" t="s">
        <v>7208</v>
      </c>
      <c r="C3926" s="456" t="s">
        <v>126</v>
      </c>
      <c r="D3926" s="365">
        <v>1</v>
      </c>
      <c r="E3926" s="365">
        <v>1</v>
      </c>
      <c r="F3926" s="457"/>
      <c r="G3926" s="457"/>
      <c r="H3926" s="457"/>
      <c r="I3926" s="742"/>
      <c r="J3926" s="742"/>
      <c r="K3926" s="742"/>
      <c r="L3926" s="49"/>
      <c r="M3926" s="49"/>
      <c r="N3926" s="49"/>
      <c r="O3926" s="49"/>
      <c r="P3926" s="49"/>
      <c r="Q3926" s="49"/>
      <c r="R3926" s="49"/>
      <c r="S3926" s="49"/>
      <c r="T3926" s="49"/>
      <c r="U3926" s="49"/>
      <c r="V3926" s="49"/>
      <c r="W3926" s="49"/>
      <c r="X3926" s="49"/>
      <c r="Y3926" s="49"/>
      <c r="Z3926" s="49"/>
    </row>
    <row r="3927" spans="1:26" outlineLevel="1">
      <c r="A3927" s="363">
        <f t="shared" si="176"/>
        <v>3778</v>
      </c>
      <c r="B3927" s="455" t="s">
        <v>7209</v>
      </c>
      <c r="C3927" s="456" t="s">
        <v>126</v>
      </c>
      <c r="D3927" s="365">
        <v>1</v>
      </c>
      <c r="E3927" s="365">
        <v>1</v>
      </c>
      <c r="F3927" s="457"/>
      <c r="G3927" s="457"/>
      <c r="H3927" s="457"/>
      <c r="I3927" s="742"/>
      <c r="J3927" s="742"/>
      <c r="K3927" s="742"/>
      <c r="L3927" s="49"/>
      <c r="M3927" s="49"/>
      <c r="N3927" s="49"/>
      <c r="O3927" s="49"/>
      <c r="P3927" s="49"/>
      <c r="Q3927" s="49"/>
      <c r="R3927" s="49"/>
      <c r="S3927" s="49"/>
      <c r="T3927" s="49"/>
      <c r="U3927" s="49"/>
      <c r="V3927" s="49"/>
      <c r="W3927" s="49"/>
      <c r="X3927" s="49"/>
      <c r="Y3927" s="49"/>
      <c r="Z3927" s="49"/>
    </row>
    <row r="3928" spans="1:26" ht="51" outlineLevel="1">
      <c r="A3928" s="363">
        <f t="shared" si="176"/>
        <v>3779</v>
      </c>
      <c r="B3928" s="455" t="s">
        <v>7210</v>
      </c>
      <c r="C3928" s="457" t="s">
        <v>126</v>
      </c>
      <c r="D3928" s="365">
        <v>1</v>
      </c>
      <c r="E3928" s="365">
        <v>1</v>
      </c>
      <c r="F3928" s="457"/>
      <c r="G3928" s="457"/>
      <c r="H3928" s="457"/>
      <c r="I3928" s="742"/>
      <c r="J3928" s="742"/>
      <c r="K3928" s="742"/>
      <c r="L3928" s="49"/>
      <c r="M3928" s="49"/>
      <c r="N3928" s="49"/>
      <c r="O3928" s="49"/>
      <c r="P3928" s="49"/>
      <c r="Q3928" s="49"/>
      <c r="R3928" s="49"/>
      <c r="S3928" s="49"/>
      <c r="T3928" s="49"/>
      <c r="U3928" s="49"/>
      <c r="V3928" s="49"/>
      <c r="W3928" s="49"/>
      <c r="X3928" s="49"/>
      <c r="Y3928" s="49"/>
      <c r="Z3928" s="49"/>
    </row>
    <row r="3929" spans="1:26" ht="51" outlineLevel="1">
      <c r="A3929" s="363">
        <f t="shared" si="176"/>
        <v>3780</v>
      </c>
      <c r="B3929" s="455" t="s">
        <v>7211</v>
      </c>
      <c r="C3929" s="457" t="s">
        <v>126</v>
      </c>
      <c r="D3929" s="365">
        <v>1</v>
      </c>
      <c r="E3929" s="365">
        <v>1</v>
      </c>
      <c r="F3929" s="457"/>
      <c r="G3929" s="457"/>
      <c r="H3929" s="457"/>
      <c r="I3929" s="742" t="s">
        <v>7096</v>
      </c>
      <c r="J3929" s="742" t="s">
        <v>21</v>
      </c>
      <c r="K3929" s="742" t="s">
        <v>7097</v>
      </c>
      <c r="L3929" s="49"/>
      <c r="M3929" s="49"/>
      <c r="N3929" s="49"/>
      <c r="O3929" s="49"/>
      <c r="P3929" s="49"/>
      <c r="Q3929" s="49"/>
      <c r="R3929" s="49"/>
      <c r="S3929" s="49"/>
      <c r="T3929" s="49"/>
      <c r="U3929" s="49"/>
      <c r="V3929" s="49"/>
      <c r="W3929" s="49"/>
      <c r="X3929" s="49"/>
      <c r="Y3929" s="49"/>
      <c r="Z3929" s="49"/>
    </row>
    <row r="3930" spans="1:26" ht="57.75" customHeight="1" outlineLevel="1">
      <c r="A3930" s="363">
        <f t="shared" si="176"/>
        <v>3781</v>
      </c>
      <c r="B3930" s="455" t="s">
        <v>7212</v>
      </c>
      <c r="C3930" s="457" t="s">
        <v>126</v>
      </c>
      <c r="D3930" s="365">
        <v>1</v>
      </c>
      <c r="E3930" s="365">
        <v>1</v>
      </c>
      <c r="F3930" s="457"/>
      <c r="G3930" s="457"/>
      <c r="H3930" s="457"/>
      <c r="I3930" s="742"/>
      <c r="J3930" s="742"/>
      <c r="K3930" s="742"/>
      <c r="L3930" s="49"/>
      <c r="M3930" s="49"/>
      <c r="N3930" s="49"/>
      <c r="O3930" s="49"/>
      <c r="P3930" s="49"/>
      <c r="Q3930" s="49"/>
      <c r="R3930" s="49"/>
      <c r="S3930" s="49"/>
      <c r="T3930" s="49"/>
      <c r="U3930" s="49"/>
      <c r="V3930" s="49"/>
      <c r="W3930" s="49"/>
      <c r="X3930" s="49"/>
      <c r="Y3930" s="49"/>
      <c r="Z3930" s="49"/>
    </row>
    <row r="3931" spans="1:26" ht="26.25" customHeight="1" outlineLevel="1">
      <c r="A3931" s="363">
        <f t="shared" si="176"/>
        <v>3782</v>
      </c>
      <c r="B3931" s="455" t="s">
        <v>7213</v>
      </c>
      <c r="C3931" s="456" t="s">
        <v>126</v>
      </c>
      <c r="D3931" s="365">
        <v>1</v>
      </c>
      <c r="E3931" s="365">
        <v>1</v>
      </c>
      <c r="F3931" s="457"/>
      <c r="G3931" s="457"/>
      <c r="H3931" s="457"/>
      <c r="I3931" s="742"/>
      <c r="J3931" s="742"/>
      <c r="K3931" s="742"/>
      <c r="L3931" s="49"/>
      <c r="M3931" s="49"/>
      <c r="N3931" s="49"/>
      <c r="O3931" s="49"/>
      <c r="P3931" s="49"/>
      <c r="Q3931" s="49"/>
      <c r="R3931" s="49"/>
      <c r="S3931" s="49"/>
      <c r="T3931" s="49"/>
      <c r="U3931" s="49"/>
      <c r="V3931" s="49"/>
      <c r="W3931" s="49"/>
      <c r="X3931" s="49"/>
      <c r="Y3931" s="49"/>
      <c r="Z3931" s="49"/>
    </row>
    <row r="3932" spans="1:26" ht="33.75" customHeight="1" outlineLevel="1">
      <c r="A3932" s="363">
        <f t="shared" si="176"/>
        <v>3783</v>
      </c>
      <c r="B3932" s="455" t="s">
        <v>7214</v>
      </c>
      <c r="C3932" s="456" t="s">
        <v>126</v>
      </c>
      <c r="D3932" s="365">
        <v>1</v>
      </c>
      <c r="E3932" s="365">
        <v>1</v>
      </c>
      <c r="F3932" s="457"/>
      <c r="G3932" s="457"/>
      <c r="H3932" s="457"/>
      <c r="I3932" s="742"/>
      <c r="J3932" s="742"/>
      <c r="K3932" s="742"/>
      <c r="L3932" s="49"/>
      <c r="M3932" s="49"/>
      <c r="N3932" s="49"/>
      <c r="O3932" s="49"/>
      <c r="P3932" s="49"/>
      <c r="Q3932" s="49"/>
      <c r="R3932" s="49"/>
      <c r="S3932" s="49"/>
      <c r="T3932" s="49"/>
      <c r="U3932" s="49"/>
      <c r="V3932" s="49"/>
      <c r="W3932" s="49"/>
      <c r="X3932" s="49"/>
      <c r="Y3932" s="49"/>
      <c r="Z3932" s="49"/>
    </row>
    <row r="3933" spans="1:26" ht="28.5" customHeight="1" outlineLevel="1">
      <c r="A3933" s="363">
        <f t="shared" si="176"/>
        <v>3784</v>
      </c>
      <c r="B3933" s="455" t="s">
        <v>7215</v>
      </c>
      <c r="C3933" s="456" t="s">
        <v>126</v>
      </c>
      <c r="D3933" s="365">
        <v>1</v>
      </c>
      <c r="E3933" s="365">
        <v>1</v>
      </c>
      <c r="F3933" s="457"/>
      <c r="G3933" s="457"/>
      <c r="H3933" s="457"/>
      <c r="I3933" s="742"/>
      <c r="J3933" s="742"/>
      <c r="K3933" s="742"/>
      <c r="L3933" s="49"/>
      <c r="M3933" s="49"/>
      <c r="N3933" s="49"/>
      <c r="O3933" s="49"/>
      <c r="P3933" s="49"/>
      <c r="Q3933" s="49"/>
      <c r="R3933" s="49"/>
      <c r="S3933" s="49"/>
      <c r="T3933" s="49"/>
      <c r="U3933" s="49"/>
      <c r="V3933" s="49"/>
      <c r="W3933" s="49"/>
      <c r="X3933" s="49"/>
      <c r="Y3933" s="49"/>
      <c r="Z3933" s="49"/>
    </row>
    <row r="3934" spans="1:26" ht="33.75" customHeight="1" outlineLevel="1">
      <c r="A3934" s="363">
        <f t="shared" si="176"/>
        <v>3785</v>
      </c>
      <c r="B3934" s="455" t="s">
        <v>7216</v>
      </c>
      <c r="C3934" s="456" t="s">
        <v>126</v>
      </c>
      <c r="D3934" s="365">
        <v>2</v>
      </c>
      <c r="E3934" s="365">
        <v>2</v>
      </c>
      <c r="F3934" s="457"/>
      <c r="G3934" s="457"/>
      <c r="H3934" s="457"/>
      <c r="I3934" s="742"/>
      <c r="J3934" s="742"/>
      <c r="K3934" s="742"/>
      <c r="L3934" s="49"/>
      <c r="M3934" s="49"/>
      <c r="N3934" s="49"/>
      <c r="O3934" s="49"/>
      <c r="P3934" s="49"/>
      <c r="Q3934" s="49"/>
      <c r="R3934" s="49"/>
      <c r="S3934" s="49"/>
      <c r="T3934" s="49"/>
      <c r="U3934" s="49"/>
      <c r="V3934" s="49"/>
      <c r="W3934" s="49"/>
      <c r="X3934" s="49"/>
      <c r="Y3934" s="49"/>
      <c r="Z3934" s="49"/>
    </row>
    <row r="3935" spans="1:26" ht="40.5" customHeight="1" outlineLevel="1">
      <c r="A3935" s="363">
        <f t="shared" si="176"/>
        <v>3786</v>
      </c>
      <c r="B3935" s="455" t="s">
        <v>7217</v>
      </c>
      <c r="C3935" s="456" t="s">
        <v>126</v>
      </c>
      <c r="D3935" s="365">
        <v>1</v>
      </c>
      <c r="E3935" s="365">
        <v>1</v>
      </c>
      <c r="F3935" s="457"/>
      <c r="G3935" s="457"/>
      <c r="H3935" s="457"/>
      <c r="I3935" s="742"/>
      <c r="J3935" s="742"/>
      <c r="K3935" s="742"/>
      <c r="L3935" s="49"/>
      <c r="M3935" s="49"/>
      <c r="N3935" s="49"/>
      <c r="O3935" s="49"/>
      <c r="P3935" s="49"/>
      <c r="Q3935" s="49"/>
      <c r="R3935" s="49"/>
      <c r="S3935" s="49"/>
      <c r="T3935" s="49"/>
      <c r="U3935" s="49"/>
      <c r="V3935" s="49"/>
      <c r="W3935" s="49"/>
      <c r="X3935" s="49"/>
      <c r="Y3935" s="49"/>
      <c r="Z3935" s="49"/>
    </row>
    <row r="3936" spans="1:26" ht="43.5" customHeight="1" outlineLevel="1">
      <c r="A3936" s="363">
        <f t="shared" si="176"/>
        <v>3787</v>
      </c>
      <c r="B3936" s="455" t="s">
        <v>7218</v>
      </c>
      <c r="C3936" s="456" t="s">
        <v>126</v>
      </c>
      <c r="D3936" s="365">
        <v>1</v>
      </c>
      <c r="E3936" s="365">
        <v>1</v>
      </c>
      <c r="F3936" s="457"/>
      <c r="G3936" s="457"/>
      <c r="H3936" s="457"/>
      <c r="I3936" s="742"/>
      <c r="J3936" s="742"/>
      <c r="K3936" s="742"/>
      <c r="L3936" s="49"/>
      <c r="M3936" s="49"/>
      <c r="N3936" s="49"/>
      <c r="O3936" s="49"/>
      <c r="P3936" s="49"/>
      <c r="Q3936" s="49"/>
      <c r="R3936" s="49"/>
      <c r="S3936" s="49"/>
      <c r="T3936" s="49"/>
      <c r="U3936" s="49"/>
      <c r="V3936" s="49"/>
      <c r="W3936" s="49"/>
      <c r="X3936" s="49"/>
      <c r="Y3936" s="49"/>
      <c r="Z3936" s="49"/>
    </row>
    <row r="3937" spans="1:26" ht="42" customHeight="1" outlineLevel="1">
      <c r="A3937" s="363">
        <f t="shared" si="176"/>
        <v>3788</v>
      </c>
      <c r="B3937" s="455" t="s">
        <v>7219</v>
      </c>
      <c r="C3937" s="456" t="s">
        <v>126</v>
      </c>
      <c r="D3937" s="365">
        <v>1</v>
      </c>
      <c r="E3937" s="365">
        <v>1</v>
      </c>
      <c r="F3937" s="457"/>
      <c r="G3937" s="457"/>
      <c r="H3937" s="457"/>
      <c r="I3937" s="742"/>
      <c r="J3937" s="742"/>
      <c r="K3937" s="742"/>
      <c r="L3937" s="49"/>
      <c r="M3937" s="49"/>
      <c r="N3937" s="49"/>
      <c r="O3937" s="49"/>
      <c r="P3937" s="49"/>
      <c r="Q3937" s="49"/>
      <c r="R3937" s="49"/>
      <c r="S3937" s="49"/>
      <c r="T3937" s="49"/>
      <c r="U3937" s="49"/>
      <c r="V3937" s="49"/>
      <c r="W3937" s="49"/>
      <c r="X3937" s="49"/>
      <c r="Y3937" s="49"/>
      <c r="Z3937" s="49"/>
    </row>
    <row r="3938" spans="1:26" ht="61.5" customHeight="1" outlineLevel="1">
      <c r="A3938" s="363">
        <f t="shared" si="176"/>
        <v>3789</v>
      </c>
      <c r="B3938" s="455" t="s">
        <v>7220</v>
      </c>
      <c r="C3938" s="456" t="s">
        <v>126</v>
      </c>
      <c r="D3938" s="365">
        <v>2</v>
      </c>
      <c r="E3938" s="365">
        <v>2</v>
      </c>
      <c r="F3938" s="457"/>
      <c r="G3938" s="457"/>
      <c r="H3938" s="457"/>
      <c r="I3938" s="742"/>
      <c r="J3938" s="742"/>
      <c r="K3938" s="742"/>
      <c r="L3938" s="49"/>
      <c r="M3938" s="49"/>
      <c r="N3938" s="49"/>
      <c r="O3938" s="49"/>
      <c r="P3938" s="49"/>
      <c r="Q3938" s="49"/>
      <c r="R3938" s="49"/>
      <c r="S3938" s="49"/>
      <c r="T3938" s="49"/>
      <c r="U3938" s="49"/>
      <c r="V3938" s="49"/>
      <c r="W3938" s="49"/>
      <c r="X3938" s="49"/>
      <c r="Y3938" s="49"/>
      <c r="Z3938" s="49"/>
    </row>
    <row r="3939" spans="1:26" ht="58.5" customHeight="1" outlineLevel="1">
      <c r="A3939" s="363">
        <f t="shared" si="176"/>
        <v>3790</v>
      </c>
      <c r="B3939" s="455" t="s">
        <v>7221</v>
      </c>
      <c r="C3939" s="456" t="s">
        <v>126</v>
      </c>
      <c r="D3939" s="365">
        <v>2</v>
      </c>
      <c r="E3939" s="365">
        <v>2</v>
      </c>
      <c r="F3939" s="457"/>
      <c r="G3939" s="457"/>
      <c r="H3939" s="457"/>
      <c r="I3939" s="742"/>
      <c r="J3939" s="742"/>
      <c r="K3939" s="742"/>
      <c r="L3939" s="49"/>
      <c r="M3939" s="49"/>
      <c r="N3939" s="49"/>
      <c r="O3939" s="49"/>
      <c r="P3939" s="49"/>
      <c r="Q3939" s="49"/>
      <c r="R3939" s="49"/>
      <c r="S3939" s="49"/>
      <c r="T3939" s="49"/>
      <c r="U3939" s="49"/>
      <c r="V3939" s="49"/>
      <c r="W3939" s="49"/>
      <c r="X3939" s="49"/>
      <c r="Y3939" s="49"/>
      <c r="Z3939" s="49"/>
    </row>
    <row r="3940" spans="1:26" ht="57.75" customHeight="1" outlineLevel="1">
      <c r="A3940" s="363">
        <f t="shared" si="176"/>
        <v>3791</v>
      </c>
      <c r="B3940" s="455" t="s">
        <v>7222</v>
      </c>
      <c r="C3940" s="456" t="s">
        <v>126</v>
      </c>
      <c r="D3940" s="365">
        <v>1</v>
      </c>
      <c r="E3940" s="365">
        <v>1</v>
      </c>
      <c r="F3940" s="457"/>
      <c r="G3940" s="457"/>
      <c r="H3940" s="457"/>
      <c r="I3940" s="742"/>
      <c r="J3940" s="742"/>
      <c r="K3940" s="742"/>
      <c r="L3940" s="49"/>
      <c r="M3940" s="49"/>
      <c r="N3940" s="49"/>
      <c r="O3940" s="49"/>
      <c r="P3940" s="49"/>
      <c r="Q3940" s="49"/>
      <c r="R3940" s="49"/>
      <c r="S3940" s="49"/>
      <c r="T3940" s="49"/>
      <c r="U3940" s="49"/>
      <c r="V3940" s="49"/>
      <c r="W3940" s="49"/>
      <c r="X3940" s="49"/>
      <c r="Y3940" s="49"/>
      <c r="Z3940" s="49"/>
    </row>
    <row r="3941" spans="1:26" ht="49.5" customHeight="1" outlineLevel="1">
      <c r="A3941" s="363">
        <f t="shared" si="176"/>
        <v>3792</v>
      </c>
      <c r="B3941" s="455" t="s">
        <v>7223</v>
      </c>
      <c r="C3941" s="456" t="s">
        <v>126</v>
      </c>
      <c r="D3941" s="365">
        <v>1</v>
      </c>
      <c r="E3941" s="365">
        <v>1</v>
      </c>
      <c r="F3941" s="457"/>
      <c r="G3941" s="457"/>
      <c r="H3941" s="457"/>
      <c r="I3941" s="742"/>
      <c r="J3941" s="742"/>
      <c r="K3941" s="742"/>
      <c r="L3941" s="49"/>
      <c r="M3941" s="49"/>
      <c r="N3941" s="49"/>
      <c r="O3941" s="49"/>
      <c r="P3941" s="49"/>
      <c r="Q3941" s="49"/>
      <c r="R3941" s="49"/>
      <c r="S3941" s="49"/>
      <c r="T3941" s="49"/>
      <c r="U3941" s="49"/>
      <c r="V3941" s="49"/>
      <c r="W3941" s="49"/>
      <c r="X3941" s="49"/>
      <c r="Y3941" s="49"/>
      <c r="Z3941" s="49"/>
    </row>
    <row r="3942" spans="1:26" ht="118.5" customHeight="1" outlineLevel="1">
      <c r="A3942" s="363">
        <f t="shared" si="176"/>
        <v>3793</v>
      </c>
      <c r="B3942" s="102" t="s">
        <v>7224</v>
      </c>
      <c r="C3942" s="456" t="s">
        <v>126</v>
      </c>
      <c r="D3942" s="365">
        <v>2</v>
      </c>
      <c r="E3942" s="365">
        <v>2</v>
      </c>
      <c r="F3942" s="457"/>
      <c r="G3942" s="457"/>
      <c r="H3942" s="457"/>
      <c r="I3942" s="742"/>
      <c r="J3942" s="742"/>
      <c r="K3942" s="742"/>
      <c r="L3942" s="49"/>
      <c r="M3942" s="49"/>
      <c r="N3942" s="49"/>
      <c r="O3942" s="49"/>
      <c r="P3942" s="49"/>
      <c r="Q3942" s="49"/>
      <c r="R3942" s="49"/>
      <c r="S3942" s="49"/>
      <c r="T3942" s="49"/>
      <c r="U3942" s="49"/>
      <c r="V3942" s="49"/>
      <c r="W3942" s="49"/>
      <c r="X3942" s="49"/>
      <c r="Y3942" s="49"/>
      <c r="Z3942" s="49"/>
    </row>
    <row r="3943" spans="1:26" ht="17.25" customHeight="1" outlineLevel="1">
      <c r="A3943" s="363"/>
      <c r="B3943" s="769" t="s">
        <v>7225</v>
      </c>
      <c r="C3943" s="741"/>
      <c r="D3943" s="741"/>
      <c r="E3943" s="741"/>
      <c r="F3943" s="741"/>
      <c r="G3943" s="741"/>
      <c r="H3943" s="741"/>
      <c r="I3943" s="741"/>
      <c r="J3943" s="741"/>
      <c r="K3943" s="741"/>
      <c r="L3943" s="49"/>
      <c r="M3943" s="49"/>
      <c r="N3943" s="49"/>
      <c r="O3943" s="49"/>
      <c r="P3943" s="49"/>
      <c r="Q3943" s="49"/>
      <c r="R3943" s="49"/>
      <c r="S3943" s="49"/>
      <c r="T3943" s="49"/>
      <c r="U3943" s="49"/>
      <c r="V3943" s="49"/>
      <c r="W3943" s="49"/>
      <c r="X3943" s="49"/>
      <c r="Y3943" s="49"/>
      <c r="Z3943" s="49"/>
    </row>
    <row r="3944" spans="1:26" ht="51" customHeight="1" outlineLevel="1">
      <c r="A3944" s="363">
        <f>A3942+1</f>
        <v>3794</v>
      </c>
      <c r="B3944" s="455" t="s">
        <v>7226</v>
      </c>
      <c r="C3944" s="456" t="s">
        <v>126</v>
      </c>
      <c r="D3944" s="365">
        <v>1</v>
      </c>
      <c r="E3944" s="365">
        <v>1</v>
      </c>
      <c r="F3944" s="457"/>
      <c r="G3944" s="457"/>
      <c r="H3944" s="457"/>
      <c r="I3944" s="742" t="s">
        <v>7096</v>
      </c>
      <c r="J3944" s="742" t="s">
        <v>21</v>
      </c>
      <c r="K3944" s="742" t="s">
        <v>7097</v>
      </c>
      <c r="L3944" s="49"/>
      <c r="M3944" s="49"/>
      <c r="N3944" s="49"/>
      <c r="O3944" s="49"/>
      <c r="P3944" s="49"/>
      <c r="Q3944" s="49"/>
      <c r="R3944" s="49"/>
      <c r="S3944" s="49"/>
      <c r="T3944" s="49"/>
      <c r="U3944" s="49"/>
      <c r="V3944" s="49"/>
      <c r="W3944" s="49"/>
      <c r="X3944" s="49"/>
      <c r="Y3944" s="49"/>
      <c r="Z3944" s="49"/>
    </row>
    <row r="3945" spans="1:26" ht="38.25" outlineLevel="1">
      <c r="A3945" s="363">
        <f t="shared" ref="A3945:A3965" si="177">A3944+1</f>
        <v>3795</v>
      </c>
      <c r="B3945" s="455" t="s">
        <v>7227</v>
      </c>
      <c r="C3945" s="456" t="s">
        <v>126</v>
      </c>
      <c r="D3945" s="365">
        <v>1</v>
      </c>
      <c r="E3945" s="365">
        <v>1</v>
      </c>
      <c r="F3945" s="457"/>
      <c r="G3945" s="457"/>
      <c r="H3945" s="457"/>
      <c r="I3945" s="742"/>
      <c r="J3945" s="742"/>
      <c r="K3945" s="742"/>
      <c r="L3945" s="49"/>
      <c r="M3945" s="49"/>
      <c r="N3945" s="49"/>
      <c r="O3945" s="49"/>
      <c r="P3945" s="49"/>
      <c r="Q3945" s="49"/>
      <c r="R3945" s="49"/>
      <c r="S3945" s="49"/>
      <c r="T3945" s="49"/>
      <c r="U3945" s="49"/>
      <c r="V3945" s="49"/>
      <c r="W3945" s="49"/>
      <c r="X3945" s="49"/>
      <c r="Y3945" s="49"/>
      <c r="Z3945" s="49"/>
    </row>
    <row r="3946" spans="1:26" ht="79.5" customHeight="1" outlineLevel="1">
      <c r="A3946" s="363">
        <f t="shared" si="177"/>
        <v>3796</v>
      </c>
      <c r="B3946" s="455" t="s">
        <v>7228</v>
      </c>
      <c r="C3946" s="456" t="s">
        <v>126</v>
      </c>
      <c r="D3946" s="365">
        <v>1</v>
      </c>
      <c r="E3946" s="365">
        <v>1</v>
      </c>
      <c r="F3946" s="457"/>
      <c r="G3946" s="457"/>
      <c r="H3946" s="457"/>
      <c r="I3946" s="742"/>
      <c r="J3946" s="742"/>
      <c r="K3946" s="742"/>
      <c r="L3946" s="49"/>
      <c r="M3946" s="49"/>
      <c r="N3946" s="49"/>
      <c r="O3946" s="49"/>
      <c r="P3946" s="49"/>
      <c r="Q3946" s="49"/>
      <c r="R3946" s="49"/>
      <c r="S3946" s="49"/>
      <c r="T3946" s="49"/>
      <c r="U3946" s="49"/>
      <c r="V3946" s="49"/>
      <c r="W3946" s="49"/>
      <c r="X3946" s="49"/>
      <c r="Y3946" s="49"/>
      <c r="Z3946" s="49"/>
    </row>
    <row r="3947" spans="1:26" ht="69" customHeight="1" outlineLevel="1">
      <c r="A3947" s="363">
        <f t="shared" si="177"/>
        <v>3797</v>
      </c>
      <c r="B3947" s="455" t="s">
        <v>7229</v>
      </c>
      <c r="C3947" s="456" t="s">
        <v>126</v>
      </c>
      <c r="D3947" s="365">
        <v>1</v>
      </c>
      <c r="E3947" s="365">
        <v>1</v>
      </c>
      <c r="F3947" s="457"/>
      <c r="G3947" s="457"/>
      <c r="H3947" s="457"/>
      <c r="I3947" s="742"/>
      <c r="J3947" s="742"/>
      <c r="K3947" s="742"/>
      <c r="L3947" s="49"/>
      <c r="M3947" s="49"/>
      <c r="N3947" s="49"/>
      <c r="O3947" s="49"/>
      <c r="P3947" s="49"/>
      <c r="Q3947" s="49"/>
      <c r="R3947" s="49"/>
      <c r="S3947" s="49"/>
      <c r="T3947" s="49"/>
      <c r="U3947" s="49"/>
      <c r="V3947" s="49"/>
      <c r="W3947" s="49"/>
      <c r="X3947" s="49"/>
      <c r="Y3947" s="49"/>
      <c r="Z3947" s="49"/>
    </row>
    <row r="3948" spans="1:26" ht="127.5" customHeight="1" outlineLevel="1">
      <c r="A3948" s="363">
        <f t="shared" si="177"/>
        <v>3798</v>
      </c>
      <c r="B3948" s="102" t="s">
        <v>7230</v>
      </c>
      <c r="C3948" s="456" t="s">
        <v>126</v>
      </c>
      <c r="D3948" s="365">
        <v>1</v>
      </c>
      <c r="E3948" s="365">
        <v>1</v>
      </c>
      <c r="F3948" s="457"/>
      <c r="G3948" s="457"/>
      <c r="H3948" s="457"/>
      <c r="I3948" s="742"/>
      <c r="J3948" s="742"/>
      <c r="K3948" s="742"/>
      <c r="L3948" s="49"/>
      <c r="M3948" s="49"/>
      <c r="N3948" s="49"/>
      <c r="O3948" s="49"/>
      <c r="P3948" s="49"/>
      <c r="Q3948" s="49"/>
      <c r="R3948" s="49"/>
      <c r="S3948" s="49"/>
      <c r="T3948" s="49"/>
      <c r="U3948" s="49"/>
      <c r="V3948" s="49"/>
      <c r="W3948" s="49"/>
      <c r="X3948" s="49"/>
      <c r="Y3948" s="49"/>
      <c r="Z3948" s="49"/>
    </row>
    <row r="3949" spans="1:26" ht="38.25" outlineLevel="1">
      <c r="A3949" s="363">
        <f t="shared" si="177"/>
        <v>3799</v>
      </c>
      <c r="B3949" s="455" t="s">
        <v>7231</v>
      </c>
      <c r="C3949" s="456" t="s">
        <v>126</v>
      </c>
      <c r="D3949" s="365">
        <v>1</v>
      </c>
      <c r="E3949" s="365">
        <v>1</v>
      </c>
      <c r="F3949" s="457"/>
      <c r="G3949" s="457"/>
      <c r="H3949" s="457"/>
      <c r="I3949" s="742"/>
      <c r="J3949" s="742"/>
      <c r="K3949" s="742"/>
      <c r="L3949" s="49"/>
      <c r="M3949" s="49"/>
      <c r="N3949" s="49"/>
      <c r="O3949" s="49"/>
      <c r="P3949" s="49"/>
      <c r="Q3949" s="49"/>
      <c r="R3949" s="49"/>
      <c r="S3949" s="49"/>
      <c r="T3949" s="49"/>
      <c r="U3949" s="49"/>
      <c r="V3949" s="49"/>
      <c r="W3949" s="49"/>
      <c r="X3949" s="49"/>
      <c r="Y3949" s="49"/>
      <c r="Z3949" s="49"/>
    </row>
    <row r="3950" spans="1:26" ht="63.75" outlineLevel="1">
      <c r="A3950" s="363">
        <f t="shared" si="177"/>
        <v>3800</v>
      </c>
      <c r="B3950" s="455" t="s">
        <v>7232</v>
      </c>
      <c r="C3950" s="456" t="s">
        <v>126</v>
      </c>
      <c r="D3950" s="365">
        <v>1</v>
      </c>
      <c r="E3950" s="365">
        <v>1</v>
      </c>
      <c r="F3950" s="457"/>
      <c r="G3950" s="457"/>
      <c r="H3950" s="457"/>
      <c r="I3950" s="742"/>
      <c r="J3950" s="742"/>
      <c r="K3950" s="742"/>
      <c r="L3950" s="49"/>
      <c r="M3950" s="49"/>
      <c r="N3950" s="49"/>
      <c r="O3950" s="49"/>
      <c r="P3950" s="49"/>
      <c r="Q3950" s="49"/>
      <c r="R3950" s="49"/>
      <c r="S3950" s="49"/>
      <c r="T3950" s="49"/>
      <c r="U3950" s="49"/>
      <c r="V3950" s="49"/>
      <c r="W3950" s="49"/>
      <c r="X3950" s="49"/>
      <c r="Y3950" s="49"/>
      <c r="Z3950" s="49"/>
    </row>
    <row r="3951" spans="1:26" ht="38.25" outlineLevel="1">
      <c r="A3951" s="363">
        <f t="shared" si="177"/>
        <v>3801</v>
      </c>
      <c r="B3951" s="455" t="s">
        <v>7233</v>
      </c>
      <c r="C3951" s="456" t="s">
        <v>126</v>
      </c>
      <c r="D3951" s="365">
        <v>1</v>
      </c>
      <c r="E3951" s="365">
        <v>1</v>
      </c>
      <c r="F3951" s="457"/>
      <c r="G3951" s="457"/>
      <c r="H3951" s="457"/>
      <c r="I3951" s="742"/>
      <c r="J3951" s="742"/>
      <c r="K3951" s="742"/>
      <c r="L3951" s="49"/>
      <c r="M3951" s="49"/>
      <c r="N3951" s="49"/>
      <c r="O3951" s="49"/>
      <c r="P3951" s="49"/>
      <c r="Q3951" s="49"/>
      <c r="R3951" s="49"/>
      <c r="S3951" s="49"/>
      <c r="T3951" s="49"/>
      <c r="U3951" s="49"/>
      <c r="V3951" s="49"/>
      <c r="W3951" s="49"/>
      <c r="X3951" s="49"/>
      <c r="Y3951" s="49"/>
      <c r="Z3951" s="49"/>
    </row>
    <row r="3952" spans="1:26" ht="38.25" outlineLevel="1">
      <c r="A3952" s="363">
        <f t="shared" si="177"/>
        <v>3802</v>
      </c>
      <c r="B3952" s="455" t="s">
        <v>7234</v>
      </c>
      <c r="C3952" s="456" t="s">
        <v>126</v>
      </c>
      <c r="D3952" s="365">
        <v>1</v>
      </c>
      <c r="E3952" s="365">
        <v>1</v>
      </c>
      <c r="F3952" s="457"/>
      <c r="G3952" s="457"/>
      <c r="H3952" s="457"/>
      <c r="I3952" s="742"/>
      <c r="J3952" s="742"/>
      <c r="K3952" s="742"/>
      <c r="L3952" s="49"/>
      <c r="M3952" s="49"/>
      <c r="N3952" s="49"/>
      <c r="O3952" s="49"/>
      <c r="P3952" s="49"/>
      <c r="Q3952" s="49"/>
      <c r="R3952" s="49"/>
      <c r="S3952" s="49"/>
      <c r="T3952" s="49"/>
      <c r="U3952" s="49"/>
      <c r="V3952" s="49"/>
      <c r="W3952" s="49"/>
      <c r="X3952" s="49"/>
      <c r="Y3952" s="49"/>
      <c r="Z3952" s="49"/>
    </row>
    <row r="3953" spans="1:26" ht="51" outlineLevel="1">
      <c r="A3953" s="363">
        <f t="shared" si="177"/>
        <v>3803</v>
      </c>
      <c r="B3953" s="455" t="s">
        <v>7235</v>
      </c>
      <c r="C3953" s="456" t="s">
        <v>126</v>
      </c>
      <c r="D3953" s="365">
        <v>1</v>
      </c>
      <c r="E3953" s="365">
        <v>1</v>
      </c>
      <c r="F3953" s="457"/>
      <c r="G3953" s="457"/>
      <c r="H3953" s="457"/>
      <c r="I3953" s="742"/>
      <c r="J3953" s="742"/>
      <c r="K3953" s="742"/>
      <c r="L3953" s="49"/>
      <c r="M3953" s="49"/>
      <c r="N3953" s="49"/>
      <c r="O3953" s="49"/>
      <c r="P3953" s="49"/>
      <c r="Q3953" s="49"/>
      <c r="R3953" s="49"/>
      <c r="S3953" s="49"/>
      <c r="T3953" s="49"/>
      <c r="U3953" s="49"/>
      <c r="V3953" s="49"/>
      <c r="W3953" s="49"/>
      <c r="X3953" s="49"/>
      <c r="Y3953" s="49"/>
      <c r="Z3953" s="49"/>
    </row>
    <row r="3954" spans="1:26" ht="63.75" outlineLevel="1">
      <c r="A3954" s="363">
        <f t="shared" si="177"/>
        <v>3804</v>
      </c>
      <c r="B3954" s="455" t="s">
        <v>7236</v>
      </c>
      <c r="C3954" s="456" t="s">
        <v>126</v>
      </c>
      <c r="D3954" s="365">
        <v>1</v>
      </c>
      <c r="E3954" s="365">
        <v>1</v>
      </c>
      <c r="F3954" s="457"/>
      <c r="G3954" s="457"/>
      <c r="H3954" s="457"/>
      <c r="I3954" s="742"/>
      <c r="J3954" s="742"/>
      <c r="K3954" s="742"/>
      <c r="L3954" s="49"/>
      <c r="M3954" s="49"/>
      <c r="N3954" s="49"/>
      <c r="O3954" s="49"/>
      <c r="P3954" s="49"/>
      <c r="Q3954" s="49"/>
      <c r="R3954" s="49"/>
      <c r="S3954" s="49"/>
      <c r="T3954" s="49"/>
      <c r="U3954" s="49"/>
      <c r="V3954" s="49"/>
      <c r="W3954" s="49"/>
      <c r="X3954" s="49"/>
      <c r="Y3954" s="49"/>
      <c r="Z3954" s="49"/>
    </row>
    <row r="3955" spans="1:26" ht="25.5" outlineLevel="1">
      <c r="A3955" s="363">
        <f t="shared" si="177"/>
        <v>3805</v>
      </c>
      <c r="B3955" s="455" t="s">
        <v>7237</v>
      </c>
      <c r="C3955" s="456" t="s">
        <v>126</v>
      </c>
      <c r="D3955" s="365">
        <v>1</v>
      </c>
      <c r="E3955" s="365">
        <v>1</v>
      </c>
      <c r="F3955" s="457"/>
      <c r="G3955" s="457"/>
      <c r="H3955" s="457"/>
      <c r="I3955" s="742" t="s">
        <v>7096</v>
      </c>
      <c r="J3955" s="742" t="s">
        <v>21</v>
      </c>
      <c r="K3955" s="742" t="s">
        <v>7097</v>
      </c>
      <c r="L3955" s="49"/>
      <c r="M3955" s="49"/>
      <c r="N3955" s="49"/>
      <c r="O3955" s="49"/>
      <c r="P3955" s="49"/>
      <c r="Q3955" s="49"/>
      <c r="R3955" s="49"/>
      <c r="S3955" s="49"/>
      <c r="T3955" s="49"/>
      <c r="U3955" s="49"/>
      <c r="V3955" s="49"/>
      <c r="W3955" s="49"/>
      <c r="X3955" s="49"/>
      <c r="Y3955" s="49"/>
      <c r="Z3955" s="49"/>
    </row>
    <row r="3956" spans="1:26" ht="52.5" customHeight="1" outlineLevel="1">
      <c r="A3956" s="363">
        <f t="shared" si="177"/>
        <v>3806</v>
      </c>
      <c r="B3956" s="455" t="s">
        <v>7238</v>
      </c>
      <c r="C3956" s="456" t="s">
        <v>126</v>
      </c>
      <c r="D3956" s="365">
        <v>1</v>
      </c>
      <c r="E3956" s="365">
        <v>1</v>
      </c>
      <c r="F3956" s="457"/>
      <c r="G3956" s="457"/>
      <c r="H3956" s="457"/>
      <c r="I3956" s="742"/>
      <c r="J3956" s="742"/>
      <c r="K3956" s="742"/>
      <c r="L3956" s="49"/>
      <c r="M3956" s="49"/>
      <c r="N3956" s="49"/>
      <c r="O3956" s="49"/>
      <c r="P3956" s="49"/>
      <c r="Q3956" s="49"/>
      <c r="R3956" s="49"/>
      <c r="S3956" s="49"/>
      <c r="T3956" s="49"/>
      <c r="U3956" s="49"/>
      <c r="V3956" s="49"/>
      <c r="W3956" s="49"/>
      <c r="X3956" s="49"/>
      <c r="Y3956" s="49"/>
      <c r="Z3956" s="49"/>
    </row>
    <row r="3957" spans="1:26" ht="48.75" customHeight="1" outlineLevel="1">
      <c r="A3957" s="363">
        <f t="shared" si="177"/>
        <v>3807</v>
      </c>
      <c r="B3957" s="455" t="s">
        <v>7239</v>
      </c>
      <c r="C3957" s="456" t="s">
        <v>126</v>
      </c>
      <c r="D3957" s="365">
        <v>1</v>
      </c>
      <c r="E3957" s="365">
        <v>1</v>
      </c>
      <c r="F3957" s="457"/>
      <c r="G3957" s="457"/>
      <c r="H3957" s="457"/>
      <c r="I3957" s="742"/>
      <c r="J3957" s="742"/>
      <c r="K3957" s="742"/>
      <c r="L3957" s="49"/>
      <c r="M3957" s="49"/>
      <c r="N3957" s="49"/>
      <c r="O3957" s="49"/>
      <c r="P3957" s="49"/>
      <c r="Q3957" s="49"/>
      <c r="R3957" s="49"/>
      <c r="S3957" s="49"/>
      <c r="T3957" s="49"/>
      <c r="U3957" s="49"/>
      <c r="V3957" s="49"/>
      <c r="W3957" s="49"/>
      <c r="X3957" s="49"/>
      <c r="Y3957" s="49"/>
      <c r="Z3957" s="49"/>
    </row>
    <row r="3958" spans="1:26" ht="42" customHeight="1" outlineLevel="1">
      <c r="A3958" s="363">
        <f t="shared" si="177"/>
        <v>3808</v>
      </c>
      <c r="B3958" s="455" t="s">
        <v>7240</v>
      </c>
      <c r="C3958" s="456" t="s">
        <v>126</v>
      </c>
      <c r="D3958" s="365">
        <v>2</v>
      </c>
      <c r="E3958" s="365">
        <v>2</v>
      </c>
      <c r="F3958" s="457"/>
      <c r="G3958" s="457"/>
      <c r="H3958" s="457"/>
      <c r="I3958" s="742"/>
      <c r="J3958" s="742"/>
      <c r="K3958" s="742"/>
      <c r="L3958" s="49"/>
      <c r="M3958" s="49"/>
      <c r="N3958" s="49"/>
      <c r="O3958" s="49"/>
      <c r="P3958" s="49"/>
      <c r="Q3958" s="49"/>
      <c r="R3958" s="49"/>
      <c r="S3958" s="49"/>
      <c r="T3958" s="49"/>
      <c r="U3958" s="49"/>
      <c r="V3958" s="49"/>
      <c r="W3958" s="49"/>
      <c r="X3958" s="49"/>
      <c r="Y3958" s="49"/>
      <c r="Z3958" s="49"/>
    </row>
    <row r="3959" spans="1:26" ht="58.5" customHeight="1" outlineLevel="1">
      <c r="A3959" s="363">
        <f t="shared" si="177"/>
        <v>3809</v>
      </c>
      <c r="B3959" s="455" t="s">
        <v>7241</v>
      </c>
      <c r="C3959" s="456" t="s">
        <v>126</v>
      </c>
      <c r="D3959" s="365">
        <v>1</v>
      </c>
      <c r="E3959" s="365">
        <v>1</v>
      </c>
      <c r="F3959" s="457"/>
      <c r="G3959" s="457"/>
      <c r="H3959" s="457"/>
      <c r="I3959" s="742"/>
      <c r="J3959" s="742"/>
      <c r="K3959" s="742"/>
      <c r="L3959" s="49"/>
      <c r="M3959" s="49"/>
      <c r="N3959" s="49"/>
      <c r="O3959" s="49"/>
      <c r="P3959" s="49"/>
      <c r="Q3959" s="49"/>
      <c r="R3959" s="49"/>
      <c r="S3959" s="49"/>
      <c r="T3959" s="49"/>
      <c r="U3959" s="49"/>
      <c r="V3959" s="49"/>
      <c r="W3959" s="49"/>
      <c r="X3959" s="49"/>
      <c r="Y3959" s="49"/>
      <c r="Z3959" s="49"/>
    </row>
    <row r="3960" spans="1:26" ht="51.75" customHeight="1" outlineLevel="1">
      <c r="A3960" s="363">
        <f t="shared" si="177"/>
        <v>3810</v>
      </c>
      <c r="B3960" s="455" t="s">
        <v>7242</v>
      </c>
      <c r="C3960" s="456" t="s">
        <v>126</v>
      </c>
      <c r="D3960" s="365">
        <v>1</v>
      </c>
      <c r="E3960" s="365">
        <v>1</v>
      </c>
      <c r="F3960" s="457"/>
      <c r="G3960" s="457"/>
      <c r="H3960" s="457"/>
      <c r="I3960" s="742"/>
      <c r="J3960" s="742"/>
      <c r="K3960" s="742"/>
      <c r="L3960" s="49"/>
      <c r="M3960" s="49"/>
      <c r="N3960" s="49"/>
      <c r="O3960" s="49"/>
      <c r="P3960" s="49"/>
      <c r="Q3960" s="49"/>
      <c r="R3960" s="49"/>
      <c r="S3960" s="49"/>
      <c r="T3960" s="49"/>
      <c r="U3960" s="49"/>
      <c r="V3960" s="49"/>
      <c r="W3960" s="49"/>
      <c r="X3960" s="49"/>
      <c r="Y3960" s="49"/>
      <c r="Z3960" s="49"/>
    </row>
    <row r="3961" spans="1:26" ht="84.75" customHeight="1" outlineLevel="1">
      <c r="A3961" s="363">
        <f t="shared" si="177"/>
        <v>3811</v>
      </c>
      <c r="B3961" s="455" t="s">
        <v>7243</v>
      </c>
      <c r="C3961" s="456" t="s">
        <v>126</v>
      </c>
      <c r="D3961" s="365">
        <v>2</v>
      </c>
      <c r="E3961" s="365">
        <v>2</v>
      </c>
      <c r="F3961" s="457"/>
      <c r="G3961" s="457"/>
      <c r="H3961" s="457"/>
      <c r="I3961" s="742"/>
      <c r="J3961" s="742"/>
      <c r="K3961" s="742"/>
      <c r="L3961" s="49"/>
      <c r="M3961" s="49"/>
      <c r="N3961" s="49"/>
      <c r="O3961" s="49"/>
      <c r="P3961" s="49"/>
      <c r="Q3961" s="49"/>
      <c r="R3961" s="49"/>
      <c r="S3961" s="49"/>
      <c r="T3961" s="49"/>
      <c r="U3961" s="49"/>
      <c r="V3961" s="49"/>
      <c r="W3961" s="49"/>
      <c r="X3961" s="49"/>
      <c r="Y3961" s="49"/>
      <c r="Z3961" s="49"/>
    </row>
    <row r="3962" spans="1:26" ht="60" customHeight="1" outlineLevel="1">
      <c r="A3962" s="363">
        <f t="shared" si="177"/>
        <v>3812</v>
      </c>
      <c r="B3962" s="455" t="s">
        <v>7244</v>
      </c>
      <c r="C3962" s="456" t="s">
        <v>126</v>
      </c>
      <c r="D3962" s="365">
        <v>1</v>
      </c>
      <c r="E3962" s="365">
        <v>1</v>
      </c>
      <c r="F3962" s="457"/>
      <c r="G3962" s="457"/>
      <c r="H3962" s="457"/>
      <c r="I3962" s="742"/>
      <c r="J3962" s="742"/>
      <c r="K3962" s="742"/>
      <c r="L3962" s="49"/>
      <c r="M3962" s="49"/>
      <c r="N3962" s="49"/>
      <c r="O3962" s="49"/>
      <c r="P3962" s="49"/>
      <c r="Q3962" s="49"/>
      <c r="R3962" s="49"/>
      <c r="S3962" s="49"/>
      <c r="T3962" s="49"/>
      <c r="U3962" s="49"/>
      <c r="V3962" s="49"/>
      <c r="W3962" s="49"/>
      <c r="X3962" s="49"/>
      <c r="Y3962" s="49"/>
      <c r="Z3962" s="49"/>
    </row>
    <row r="3963" spans="1:26" ht="81" customHeight="1" outlineLevel="1">
      <c r="A3963" s="363">
        <f t="shared" si="177"/>
        <v>3813</v>
      </c>
      <c r="B3963" s="455" t="s">
        <v>7245</v>
      </c>
      <c r="C3963" s="456" t="s">
        <v>126</v>
      </c>
      <c r="D3963" s="365">
        <v>2</v>
      </c>
      <c r="E3963" s="365">
        <v>2</v>
      </c>
      <c r="F3963" s="457"/>
      <c r="G3963" s="457"/>
      <c r="H3963" s="457"/>
      <c r="I3963" s="742"/>
      <c r="J3963" s="742"/>
      <c r="K3963" s="742"/>
      <c r="L3963" s="49"/>
      <c r="M3963" s="49"/>
      <c r="N3963" s="49"/>
      <c r="O3963" s="49"/>
      <c r="P3963" s="49"/>
      <c r="Q3963" s="49"/>
      <c r="R3963" s="49"/>
      <c r="S3963" s="49"/>
      <c r="T3963" s="49"/>
      <c r="U3963" s="49"/>
      <c r="V3963" s="49"/>
      <c r="W3963" s="49"/>
      <c r="X3963" s="49"/>
      <c r="Y3963" s="49"/>
      <c r="Z3963" s="49"/>
    </row>
    <row r="3964" spans="1:26" ht="81" customHeight="1" outlineLevel="1">
      <c r="A3964" s="363">
        <f t="shared" si="177"/>
        <v>3814</v>
      </c>
      <c r="B3964" s="455" t="s">
        <v>7246</v>
      </c>
      <c r="C3964" s="456" t="s">
        <v>126</v>
      </c>
      <c r="D3964" s="365">
        <v>1</v>
      </c>
      <c r="E3964" s="365">
        <v>1</v>
      </c>
      <c r="F3964" s="457"/>
      <c r="G3964" s="457"/>
      <c r="H3964" s="457"/>
      <c r="I3964" s="742"/>
      <c r="J3964" s="742"/>
      <c r="K3964" s="742"/>
      <c r="L3964" s="49"/>
      <c r="M3964" s="49"/>
      <c r="N3964" s="49"/>
      <c r="O3964" s="49"/>
      <c r="P3964" s="49"/>
      <c r="Q3964" s="49"/>
      <c r="R3964" s="49"/>
      <c r="S3964" s="49"/>
      <c r="T3964" s="49"/>
      <c r="U3964" s="49"/>
      <c r="V3964" s="49"/>
      <c r="W3964" s="49"/>
      <c r="X3964" s="49"/>
      <c r="Y3964" s="49"/>
      <c r="Z3964" s="49"/>
    </row>
    <row r="3965" spans="1:26" ht="69.75" customHeight="1" outlineLevel="1">
      <c r="A3965" s="363">
        <f t="shared" si="177"/>
        <v>3815</v>
      </c>
      <c r="B3965" s="455" t="s">
        <v>7247</v>
      </c>
      <c r="C3965" s="456" t="s">
        <v>126</v>
      </c>
      <c r="D3965" s="365">
        <v>1</v>
      </c>
      <c r="E3965" s="365">
        <v>1</v>
      </c>
      <c r="F3965" s="457"/>
      <c r="G3965" s="457"/>
      <c r="H3965" s="457"/>
      <c r="I3965" s="742"/>
      <c r="J3965" s="742"/>
      <c r="K3965" s="742"/>
      <c r="L3965" s="49"/>
      <c r="M3965" s="49"/>
      <c r="N3965" s="49"/>
      <c r="O3965" s="49"/>
      <c r="P3965" s="49"/>
      <c r="Q3965" s="49"/>
      <c r="R3965" s="49"/>
      <c r="S3965" s="49"/>
      <c r="T3965" s="49"/>
      <c r="U3965" s="49"/>
      <c r="V3965" s="49"/>
      <c r="W3965" s="49"/>
      <c r="X3965" s="49"/>
      <c r="Y3965" s="49"/>
      <c r="Z3965" s="49"/>
    </row>
    <row r="3966" spans="1:26" ht="24.75" customHeight="1" outlineLevel="1">
      <c r="A3966" s="363"/>
      <c r="B3966" s="769" t="s">
        <v>7248</v>
      </c>
      <c r="C3966" s="741"/>
      <c r="D3966" s="741"/>
      <c r="E3966" s="741"/>
      <c r="F3966" s="741"/>
      <c r="G3966" s="741"/>
      <c r="H3966" s="741"/>
      <c r="I3966" s="741"/>
      <c r="J3966" s="741"/>
      <c r="K3966" s="741"/>
      <c r="L3966" s="49"/>
      <c r="M3966" s="49"/>
      <c r="N3966" s="49"/>
      <c r="O3966" s="49"/>
      <c r="P3966" s="49"/>
      <c r="Q3966" s="49"/>
      <c r="R3966" s="49"/>
      <c r="S3966" s="49"/>
      <c r="T3966" s="49"/>
      <c r="U3966" s="49"/>
      <c r="V3966" s="49"/>
      <c r="W3966" s="49"/>
      <c r="X3966" s="49"/>
      <c r="Y3966" s="49"/>
      <c r="Z3966" s="49"/>
    </row>
    <row r="3967" spans="1:26" ht="47.25" customHeight="1" outlineLevel="1">
      <c r="A3967" s="363">
        <f>A3965+1</f>
        <v>3816</v>
      </c>
      <c r="B3967" s="455" t="s">
        <v>7249</v>
      </c>
      <c r="C3967" s="456" t="s">
        <v>126</v>
      </c>
      <c r="D3967" s="365">
        <v>2</v>
      </c>
      <c r="E3967" s="365">
        <v>2</v>
      </c>
      <c r="F3967" s="457"/>
      <c r="G3967" s="457"/>
      <c r="H3967" s="457"/>
      <c r="I3967" s="742" t="s">
        <v>7096</v>
      </c>
      <c r="J3967" s="742" t="s">
        <v>21</v>
      </c>
      <c r="K3967" s="742" t="s">
        <v>7097</v>
      </c>
      <c r="L3967" s="49"/>
      <c r="M3967" s="49"/>
      <c r="N3967" s="49"/>
      <c r="O3967" s="49"/>
      <c r="P3967" s="49"/>
      <c r="Q3967" s="49"/>
      <c r="R3967" s="49"/>
      <c r="S3967" s="49"/>
      <c r="T3967" s="49"/>
      <c r="U3967" s="49"/>
      <c r="V3967" s="49"/>
      <c r="W3967" s="49"/>
      <c r="X3967" s="49"/>
      <c r="Y3967" s="49"/>
      <c r="Z3967" s="49"/>
    </row>
    <row r="3968" spans="1:26" ht="45" customHeight="1" outlineLevel="1">
      <c r="A3968" s="363">
        <f t="shared" ref="A3968:A3974" si="178">A3967+1</f>
        <v>3817</v>
      </c>
      <c r="B3968" s="455" t="s">
        <v>7250</v>
      </c>
      <c r="C3968" s="456" t="s">
        <v>126</v>
      </c>
      <c r="D3968" s="365">
        <v>2</v>
      </c>
      <c r="E3968" s="365">
        <v>2</v>
      </c>
      <c r="F3968" s="457"/>
      <c r="G3968" s="457"/>
      <c r="H3968" s="457"/>
      <c r="I3968" s="742"/>
      <c r="J3968" s="742"/>
      <c r="K3968" s="623"/>
      <c r="L3968" s="49"/>
      <c r="M3968" s="49"/>
      <c r="N3968" s="49"/>
      <c r="O3968" s="49"/>
      <c r="P3968" s="49"/>
      <c r="Q3968" s="49"/>
      <c r="R3968" s="49"/>
      <c r="S3968" s="49"/>
      <c r="T3968" s="49"/>
      <c r="U3968" s="49"/>
      <c r="V3968" s="49"/>
      <c r="W3968" s="49"/>
      <c r="X3968" s="49"/>
      <c r="Y3968" s="49"/>
      <c r="Z3968" s="49"/>
    </row>
    <row r="3969" spans="1:26" ht="68.25" customHeight="1" outlineLevel="1">
      <c r="A3969" s="363">
        <f t="shared" si="178"/>
        <v>3818</v>
      </c>
      <c r="B3969" s="455" t="s">
        <v>7251</v>
      </c>
      <c r="C3969" s="456" t="s">
        <v>126</v>
      </c>
      <c r="D3969" s="365">
        <v>4</v>
      </c>
      <c r="E3969" s="365">
        <v>4</v>
      </c>
      <c r="F3969" s="457"/>
      <c r="G3969" s="457"/>
      <c r="H3969" s="457"/>
      <c r="I3969" s="742"/>
      <c r="J3969" s="742"/>
      <c r="K3969" s="623"/>
      <c r="L3969" s="49"/>
      <c r="M3969" s="49"/>
      <c r="N3969" s="49"/>
      <c r="O3969" s="49"/>
      <c r="P3969" s="49"/>
      <c r="Q3969" s="49"/>
      <c r="R3969" s="49"/>
      <c r="S3969" s="49"/>
      <c r="T3969" s="49"/>
      <c r="U3969" s="49"/>
      <c r="V3969" s="49"/>
      <c r="W3969" s="49"/>
      <c r="X3969" s="49"/>
      <c r="Y3969" s="49"/>
      <c r="Z3969" s="49"/>
    </row>
    <row r="3970" spans="1:26" ht="84" customHeight="1" outlineLevel="1">
      <c r="A3970" s="363">
        <f t="shared" si="178"/>
        <v>3819</v>
      </c>
      <c r="B3970" s="455" t="s">
        <v>7252</v>
      </c>
      <c r="C3970" s="456" t="s">
        <v>126</v>
      </c>
      <c r="D3970" s="365">
        <v>2</v>
      </c>
      <c r="E3970" s="365">
        <v>2</v>
      </c>
      <c r="F3970" s="457"/>
      <c r="G3970" s="457"/>
      <c r="H3970" s="457"/>
      <c r="I3970" s="742"/>
      <c r="J3970" s="742"/>
      <c r="K3970" s="623"/>
      <c r="L3970" s="49"/>
      <c r="M3970" s="49"/>
      <c r="N3970" s="49"/>
      <c r="O3970" s="49"/>
      <c r="P3970" s="49"/>
      <c r="Q3970" s="49"/>
      <c r="R3970" s="49"/>
      <c r="S3970" s="49"/>
      <c r="T3970" s="49"/>
      <c r="U3970" s="49"/>
      <c r="V3970" s="49"/>
      <c r="W3970" s="49"/>
      <c r="X3970" s="49"/>
      <c r="Y3970" s="49"/>
      <c r="Z3970" s="49"/>
    </row>
    <row r="3971" spans="1:26" ht="55.5" customHeight="1" outlineLevel="1">
      <c r="A3971" s="363">
        <f t="shared" si="178"/>
        <v>3820</v>
      </c>
      <c r="B3971" s="455" t="s">
        <v>7253</v>
      </c>
      <c r="C3971" s="456" t="s">
        <v>126</v>
      </c>
      <c r="D3971" s="365">
        <v>4</v>
      </c>
      <c r="E3971" s="365">
        <v>4</v>
      </c>
      <c r="F3971" s="457"/>
      <c r="G3971" s="457"/>
      <c r="H3971" s="457"/>
      <c r="I3971" s="742"/>
      <c r="J3971" s="742"/>
      <c r="K3971" s="623"/>
      <c r="L3971" s="49"/>
      <c r="M3971" s="49"/>
      <c r="N3971" s="49"/>
      <c r="O3971" s="49"/>
      <c r="P3971" s="49"/>
      <c r="Q3971" s="49"/>
      <c r="R3971" s="49"/>
      <c r="S3971" s="49"/>
      <c r="T3971" s="49"/>
      <c r="U3971" s="49"/>
      <c r="V3971" s="49"/>
      <c r="W3971" s="49"/>
      <c r="X3971" s="49"/>
      <c r="Y3971" s="49"/>
      <c r="Z3971" s="49"/>
    </row>
    <row r="3972" spans="1:26" ht="43.5" customHeight="1" outlineLevel="1">
      <c r="A3972" s="363">
        <f t="shared" si="178"/>
        <v>3821</v>
      </c>
      <c r="B3972" s="455" t="s">
        <v>7254</v>
      </c>
      <c r="C3972" s="456" t="s">
        <v>126</v>
      </c>
      <c r="D3972" s="365">
        <v>7</v>
      </c>
      <c r="E3972" s="365">
        <v>7</v>
      </c>
      <c r="F3972" s="457"/>
      <c r="G3972" s="457"/>
      <c r="H3972" s="457"/>
      <c r="I3972" s="742"/>
      <c r="J3972" s="742"/>
      <c r="K3972" s="623"/>
      <c r="L3972" s="49"/>
      <c r="M3972" s="49"/>
      <c r="N3972" s="49"/>
      <c r="O3972" s="49"/>
      <c r="P3972" s="49"/>
      <c r="Q3972" s="49"/>
      <c r="R3972" s="49"/>
      <c r="S3972" s="49"/>
      <c r="T3972" s="49"/>
      <c r="U3972" s="49"/>
      <c r="V3972" s="49"/>
      <c r="W3972" s="49"/>
      <c r="X3972" s="49"/>
      <c r="Y3972" s="49"/>
      <c r="Z3972" s="49"/>
    </row>
    <row r="3973" spans="1:26" ht="51" customHeight="1" outlineLevel="1">
      <c r="A3973" s="363">
        <f t="shared" si="178"/>
        <v>3822</v>
      </c>
      <c r="B3973" s="455" t="s">
        <v>7255</v>
      </c>
      <c r="C3973" s="456" t="s">
        <v>126</v>
      </c>
      <c r="D3973" s="365">
        <v>5</v>
      </c>
      <c r="E3973" s="365">
        <v>5</v>
      </c>
      <c r="F3973" s="457"/>
      <c r="G3973" s="457"/>
      <c r="H3973" s="457"/>
      <c r="I3973" s="742"/>
      <c r="J3973" s="742"/>
      <c r="K3973" s="623"/>
      <c r="L3973" s="49"/>
      <c r="M3973" s="49"/>
      <c r="N3973" s="49"/>
      <c r="O3973" s="49"/>
      <c r="P3973" s="49"/>
      <c r="Q3973" s="49"/>
      <c r="R3973" s="49"/>
      <c r="S3973" s="49"/>
      <c r="T3973" s="49"/>
      <c r="U3973" s="49"/>
      <c r="V3973" s="49"/>
      <c r="W3973" s="49"/>
      <c r="X3973" s="49"/>
      <c r="Y3973" s="49"/>
      <c r="Z3973" s="49"/>
    </row>
    <row r="3974" spans="1:26" ht="103.5" customHeight="1" outlineLevel="1">
      <c r="A3974" s="363">
        <f t="shared" si="178"/>
        <v>3823</v>
      </c>
      <c r="B3974" s="455" t="s">
        <v>7256</v>
      </c>
      <c r="C3974" s="456" t="s">
        <v>126</v>
      </c>
      <c r="D3974" s="365">
        <v>5</v>
      </c>
      <c r="E3974" s="365">
        <v>5</v>
      </c>
      <c r="F3974" s="457"/>
      <c r="G3974" s="457"/>
      <c r="H3974" s="457"/>
      <c r="I3974" s="742"/>
      <c r="J3974" s="742"/>
      <c r="K3974" s="623"/>
      <c r="L3974" s="49"/>
      <c r="M3974" s="49"/>
      <c r="N3974" s="49"/>
      <c r="O3974" s="49"/>
      <c r="P3974" s="49"/>
      <c r="Q3974" s="49"/>
      <c r="R3974" s="49"/>
      <c r="S3974" s="49"/>
      <c r="T3974" s="49"/>
      <c r="U3974" s="49"/>
      <c r="V3974" s="49"/>
      <c r="W3974" s="49"/>
      <c r="X3974" s="49"/>
      <c r="Y3974" s="49"/>
      <c r="Z3974" s="49"/>
    </row>
    <row r="3975" spans="1:26" ht="22.5" customHeight="1" outlineLevel="1">
      <c r="A3975" s="363"/>
      <c r="B3975" s="769" t="s">
        <v>7257</v>
      </c>
      <c r="C3975" s="741"/>
      <c r="D3975" s="741"/>
      <c r="E3975" s="741"/>
      <c r="F3975" s="741"/>
      <c r="G3975" s="741"/>
      <c r="H3975" s="741"/>
      <c r="I3975" s="741"/>
      <c r="J3975" s="741"/>
      <c r="K3975" s="741"/>
      <c r="L3975" s="49"/>
      <c r="M3975" s="49"/>
      <c r="N3975" s="49"/>
      <c r="O3975" s="49"/>
      <c r="P3975" s="49"/>
      <c r="Q3975" s="49"/>
      <c r="R3975" s="49"/>
      <c r="S3975" s="49"/>
      <c r="T3975" s="49"/>
      <c r="U3975" s="49"/>
      <c r="V3975" s="49"/>
      <c r="W3975" s="49"/>
      <c r="X3975" s="49"/>
      <c r="Y3975" s="49"/>
      <c r="Z3975" s="49"/>
    </row>
    <row r="3976" spans="1:26" ht="51.75" customHeight="1" outlineLevel="1">
      <c r="A3976" s="363">
        <f>A3974+1</f>
        <v>3824</v>
      </c>
      <c r="B3976" s="455" t="s">
        <v>7258</v>
      </c>
      <c r="C3976" s="456" t="s">
        <v>126</v>
      </c>
      <c r="D3976" s="365">
        <v>5</v>
      </c>
      <c r="E3976" s="365">
        <v>5</v>
      </c>
      <c r="F3976" s="457"/>
      <c r="G3976" s="457"/>
      <c r="H3976" s="457"/>
      <c r="I3976" s="742" t="s">
        <v>7096</v>
      </c>
      <c r="J3976" s="742" t="s">
        <v>21</v>
      </c>
      <c r="K3976" s="742" t="s">
        <v>7115</v>
      </c>
      <c r="L3976" s="49"/>
      <c r="M3976" s="49"/>
      <c r="N3976" s="49"/>
      <c r="O3976" s="49"/>
      <c r="P3976" s="49"/>
      <c r="Q3976" s="49"/>
      <c r="R3976" s="49"/>
      <c r="S3976" s="49"/>
      <c r="T3976" s="49"/>
      <c r="U3976" s="49"/>
      <c r="V3976" s="49"/>
      <c r="W3976" s="49"/>
      <c r="X3976" s="49"/>
      <c r="Y3976" s="49"/>
      <c r="Z3976" s="49"/>
    </row>
    <row r="3977" spans="1:26" ht="37.5" customHeight="1" outlineLevel="1">
      <c r="A3977" s="363">
        <f t="shared" ref="A3977:A4040" si="179">A3976+1</f>
        <v>3825</v>
      </c>
      <c r="B3977" s="455" t="s">
        <v>7259</v>
      </c>
      <c r="C3977" s="456" t="s">
        <v>126</v>
      </c>
      <c r="D3977" s="365">
        <v>10</v>
      </c>
      <c r="E3977" s="365">
        <v>10</v>
      </c>
      <c r="F3977" s="457"/>
      <c r="G3977" s="457"/>
      <c r="H3977" s="457"/>
      <c r="I3977" s="742"/>
      <c r="J3977" s="742"/>
      <c r="K3977" s="742"/>
      <c r="L3977" s="49"/>
      <c r="M3977" s="49"/>
      <c r="N3977" s="49"/>
      <c r="O3977" s="49"/>
      <c r="P3977" s="49"/>
      <c r="Q3977" s="49"/>
      <c r="R3977" s="49"/>
      <c r="S3977" s="49"/>
      <c r="T3977" s="49"/>
      <c r="U3977" s="49"/>
      <c r="V3977" s="49"/>
      <c r="W3977" s="49"/>
      <c r="X3977" s="49"/>
      <c r="Y3977" s="49"/>
      <c r="Z3977" s="49"/>
    </row>
    <row r="3978" spans="1:26" ht="26.25" customHeight="1" outlineLevel="1">
      <c r="A3978" s="363">
        <f t="shared" si="179"/>
        <v>3826</v>
      </c>
      <c r="B3978" s="455" t="s">
        <v>7260</v>
      </c>
      <c r="C3978" s="456" t="s">
        <v>126</v>
      </c>
      <c r="D3978" s="365">
        <v>5</v>
      </c>
      <c r="E3978" s="365">
        <v>5</v>
      </c>
      <c r="F3978" s="457"/>
      <c r="G3978" s="457"/>
      <c r="H3978" s="457"/>
      <c r="I3978" s="742"/>
      <c r="J3978" s="742"/>
      <c r="K3978" s="742"/>
      <c r="L3978" s="49"/>
      <c r="M3978" s="49"/>
      <c r="N3978" s="49"/>
      <c r="O3978" s="49"/>
      <c r="P3978" s="49"/>
      <c r="Q3978" s="49"/>
      <c r="R3978" s="49"/>
      <c r="S3978" s="49"/>
      <c r="T3978" s="49"/>
      <c r="U3978" s="49"/>
      <c r="V3978" s="49"/>
      <c r="W3978" s="49"/>
      <c r="X3978" s="49"/>
      <c r="Y3978" s="49"/>
      <c r="Z3978" s="49"/>
    </row>
    <row r="3979" spans="1:26" ht="50.25" customHeight="1" outlineLevel="1">
      <c r="A3979" s="363">
        <f t="shared" si="179"/>
        <v>3827</v>
      </c>
      <c r="B3979" s="455" t="s">
        <v>7261</v>
      </c>
      <c r="C3979" s="456" t="s">
        <v>126</v>
      </c>
      <c r="D3979" s="365">
        <v>5</v>
      </c>
      <c r="E3979" s="365">
        <v>5</v>
      </c>
      <c r="F3979" s="457"/>
      <c r="G3979" s="457"/>
      <c r="H3979" s="457"/>
      <c r="I3979" s="742"/>
      <c r="J3979" s="742"/>
      <c r="K3979" s="742"/>
      <c r="L3979" s="49"/>
      <c r="M3979" s="49"/>
      <c r="N3979" s="49"/>
      <c r="O3979" s="49"/>
      <c r="P3979" s="49"/>
      <c r="Q3979" s="49"/>
      <c r="R3979" s="49"/>
      <c r="S3979" s="49"/>
      <c r="T3979" s="49"/>
      <c r="U3979" s="49"/>
      <c r="V3979" s="49"/>
      <c r="W3979" s="49"/>
      <c r="X3979" s="49"/>
      <c r="Y3979" s="49"/>
      <c r="Z3979" s="49"/>
    </row>
    <row r="3980" spans="1:26" ht="76.5" outlineLevel="1">
      <c r="A3980" s="363">
        <f t="shared" si="179"/>
        <v>3828</v>
      </c>
      <c r="B3980" s="455" t="s">
        <v>7262</v>
      </c>
      <c r="C3980" s="456" t="s">
        <v>126</v>
      </c>
      <c r="D3980" s="365">
        <v>10</v>
      </c>
      <c r="E3980" s="365">
        <v>10</v>
      </c>
      <c r="F3980" s="457"/>
      <c r="G3980" s="457"/>
      <c r="H3980" s="457"/>
      <c r="I3980" s="742" t="s">
        <v>7096</v>
      </c>
      <c r="J3980" s="742" t="s">
        <v>21</v>
      </c>
      <c r="K3980" s="742" t="s">
        <v>7097</v>
      </c>
      <c r="L3980" s="49"/>
      <c r="M3980" s="49"/>
      <c r="N3980" s="49"/>
      <c r="O3980" s="49"/>
      <c r="P3980" s="49"/>
      <c r="Q3980" s="49"/>
      <c r="R3980" s="49"/>
      <c r="S3980" s="49"/>
      <c r="T3980" s="49"/>
      <c r="U3980" s="49"/>
      <c r="V3980" s="49"/>
      <c r="W3980" s="49"/>
      <c r="X3980" s="49"/>
      <c r="Y3980" s="49"/>
      <c r="Z3980" s="49"/>
    </row>
    <row r="3981" spans="1:26" ht="63.75" outlineLevel="1">
      <c r="A3981" s="363">
        <f t="shared" si="179"/>
        <v>3829</v>
      </c>
      <c r="B3981" s="455" t="s">
        <v>7263</v>
      </c>
      <c r="C3981" s="456" t="s">
        <v>126</v>
      </c>
      <c r="D3981" s="365">
        <v>15</v>
      </c>
      <c r="E3981" s="365">
        <v>15</v>
      </c>
      <c r="F3981" s="457"/>
      <c r="G3981" s="457"/>
      <c r="H3981" s="457"/>
      <c r="I3981" s="742"/>
      <c r="J3981" s="742"/>
      <c r="K3981" s="742"/>
      <c r="L3981" s="49"/>
      <c r="M3981" s="49"/>
      <c r="N3981" s="49"/>
      <c r="O3981" s="49"/>
      <c r="P3981" s="49"/>
      <c r="Q3981" s="49"/>
      <c r="R3981" s="49"/>
      <c r="S3981" s="49"/>
      <c r="T3981" s="49"/>
      <c r="U3981" s="49"/>
      <c r="V3981" s="49"/>
      <c r="W3981" s="49"/>
      <c r="X3981" s="49"/>
      <c r="Y3981" s="49"/>
      <c r="Z3981" s="49"/>
    </row>
    <row r="3982" spans="1:26" ht="38.25" outlineLevel="1">
      <c r="A3982" s="363">
        <f t="shared" si="179"/>
        <v>3830</v>
      </c>
      <c r="B3982" s="455" t="s">
        <v>7264</v>
      </c>
      <c r="C3982" s="456" t="s">
        <v>126</v>
      </c>
      <c r="D3982" s="365">
        <v>10</v>
      </c>
      <c r="E3982" s="365">
        <v>10</v>
      </c>
      <c r="F3982" s="457"/>
      <c r="G3982" s="457"/>
      <c r="H3982" s="457"/>
      <c r="I3982" s="742"/>
      <c r="J3982" s="742"/>
      <c r="K3982" s="742"/>
      <c r="L3982" s="49"/>
      <c r="M3982" s="49"/>
      <c r="N3982" s="49"/>
      <c r="O3982" s="49"/>
      <c r="P3982" s="49"/>
      <c r="Q3982" s="49"/>
      <c r="R3982" s="49"/>
      <c r="S3982" s="49"/>
      <c r="T3982" s="49"/>
      <c r="U3982" s="49"/>
      <c r="V3982" s="49"/>
      <c r="W3982" s="49"/>
      <c r="X3982" s="49"/>
      <c r="Y3982" s="49"/>
      <c r="Z3982" s="49"/>
    </row>
    <row r="3983" spans="1:26" ht="25.5" outlineLevel="1">
      <c r="A3983" s="363">
        <f t="shared" si="179"/>
        <v>3831</v>
      </c>
      <c r="B3983" s="455" t="s">
        <v>7265</v>
      </c>
      <c r="C3983" s="456" t="s">
        <v>126</v>
      </c>
      <c r="D3983" s="365">
        <v>5</v>
      </c>
      <c r="E3983" s="365">
        <v>5</v>
      </c>
      <c r="F3983" s="457"/>
      <c r="G3983" s="457"/>
      <c r="H3983" s="457"/>
      <c r="I3983" s="742"/>
      <c r="J3983" s="742"/>
      <c r="K3983" s="742"/>
      <c r="L3983" s="49"/>
      <c r="M3983" s="49"/>
      <c r="N3983" s="49"/>
      <c r="O3983" s="49"/>
      <c r="P3983" s="49"/>
      <c r="Q3983" s="49"/>
      <c r="R3983" s="49"/>
      <c r="S3983" s="49"/>
      <c r="T3983" s="49"/>
      <c r="U3983" s="49"/>
      <c r="V3983" s="49"/>
      <c r="W3983" s="49"/>
      <c r="X3983" s="49"/>
      <c r="Y3983" s="49"/>
      <c r="Z3983" s="49"/>
    </row>
    <row r="3984" spans="1:26" ht="25.5" outlineLevel="1">
      <c r="A3984" s="363">
        <f t="shared" si="179"/>
        <v>3832</v>
      </c>
      <c r="B3984" s="455" t="s">
        <v>7266</v>
      </c>
      <c r="C3984" s="456" t="s">
        <v>126</v>
      </c>
      <c r="D3984" s="365">
        <v>5</v>
      </c>
      <c r="E3984" s="365">
        <v>5</v>
      </c>
      <c r="F3984" s="457"/>
      <c r="G3984" s="457"/>
      <c r="H3984" s="457"/>
      <c r="I3984" s="742"/>
      <c r="J3984" s="742"/>
      <c r="K3984" s="742"/>
      <c r="L3984" s="49"/>
      <c r="M3984" s="49"/>
      <c r="N3984" s="49"/>
      <c r="O3984" s="49"/>
      <c r="P3984" s="49"/>
      <c r="Q3984" s="49"/>
      <c r="R3984" s="49"/>
      <c r="S3984" s="49"/>
      <c r="T3984" s="49"/>
      <c r="U3984" s="49"/>
      <c r="V3984" s="49"/>
      <c r="W3984" s="49"/>
      <c r="X3984" s="49"/>
      <c r="Y3984" s="49"/>
      <c r="Z3984" s="49"/>
    </row>
    <row r="3985" spans="1:26" ht="127.5" outlineLevel="1">
      <c r="A3985" s="363">
        <f t="shared" si="179"/>
        <v>3833</v>
      </c>
      <c r="B3985" s="102" t="s">
        <v>7267</v>
      </c>
      <c r="C3985" s="456" t="s">
        <v>126</v>
      </c>
      <c r="D3985" s="365">
        <v>10</v>
      </c>
      <c r="E3985" s="365">
        <v>10</v>
      </c>
      <c r="F3985" s="457"/>
      <c r="G3985" s="457"/>
      <c r="H3985" s="457"/>
      <c r="I3985" s="742"/>
      <c r="J3985" s="742"/>
      <c r="K3985" s="742"/>
      <c r="L3985" s="49"/>
      <c r="M3985" s="49"/>
      <c r="N3985" s="49"/>
      <c r="O3985" s="49"/>
      <c r="P3985" s="49"/>
      <c r="Q3985" s="49"/>
      <c r="R3985" s="49"/>
      <c r="S3985" s="49"/>
      <c r="T3985" s="49"/>
      <c r="U3985" s="49"/>
      <c r="V3985" s="49"/>
      <c r="W3985" s="49"/>
      <c r="X3985" s="49"/>
      <c r="Y3985" s="49"/>
      <c r="Z3985" s="49"/>
    </row>
    <row r="3986" spans="1:26" ht="48" customHeight="1" outlineLevel="1">
      <c r="A3986" s="363">
        <f t="shared" si="179"/>
        <v>3834</v>
      </c>
      <c r="B3986" s="455" t="s">
        <v>7268</v>
      </c>
      <c r="C3986" s="456" t="s">
        <v>126</v>
      </c>
      <c r="D3986" s="365">
        <v>10</v>
      </c>
      <c r="E3986" s="365">
        <v>10</v>
      </c>
      <c r="F3986" s="457"/>
      <c r="G3986" s="457"/>
      <c r="H3986" s="457"/>
      <c r="I3986" s="742"/>
      <c r="J3986" s="742"/>
      <c r="K3986" s="742"/>
      <c r="L3986" s="49"/>
      <c r="M3986" s="49"/>
      <c r="N3986" s="49"/>
      <c r="O3986" s="49"/>
      <c r="P3986" s="49"/>
      <c r="Q3986" s="49"/>
      <c r="R3986" s="49"/>
      <c r="S3986" s="49"/>
      <c r="T3986" s="49"/>
      <c r="U3986" s="49"/>
      <c r="V3986" s="49"/>
      <c r="W3986" s="49"/>
      <c r="X3986" s="49"/>
      <c r="Y3986" s="49"/>
      <c r="Z3986" s="49"/>
    </row>
    <row r="3987" spans="1:26" ht="59.25" customHeight="1" outlineLevel="1">
      <c r="A3987" s="363">
        <f t="shared" si="179"/>
        <v>3835</v>
      </c>
      <c r="B3987" s="455" t="s">
        <v>7269</v>
      </c>
      <c r="C3987" s="456" t="s">
        <v>126</v>
      </c>
      <c r="D3987" s="365">
        <v>10</v>
      </c>
      <c r="E3987" s="365">
        <v>10</v>
      </c>
      <c r="F3987" s="457"/>
      <c r="G3987" s="457"/>
      <c r="H3987" s="457"/>
      <c r="I3987" s="742"/>
      <c r="J3987" s="742"/>
      <c r="K3987" s="742"/>
      <c r="L3987" s="49"/>
      <c r="M3987" s="49"/>
      <c r="N3987" s="49"/>
      <c r="O3987" s="49"/>
      <c r="P3987" s="49"/>
      <c r="Q3987" s="49"/>
      <c r="R3987" s="49"/>
      <c r="S3987" s="49"/>
      <c r="T3987" s="49"/>
      <c r="U3987" s="49"/>
      <c r="V3987" s="49"/>
      <c r="W3987" s="49"/>
      <c r="X3987" s="49"/>
      <c r="Y3987" s="49"/>
      <c r="Z3987" s="49"/>
    </row>
    <row r="3988" spans="1:26" ht="112.5" customHeight="1" outlineLevel="1">
      <c r="A3988" s="363">
        <f t="shared" si="179"/>
        <v>3836</v>
      </c>
      <c r="B3988" s="102" t="s">
        <v>7270</v>
      </c>
      <c r="C3988" s="456" t="s">
        <v>126</v>
      </c>
      <c r="D3988" s="365">
        <v>20</v>
      </c>
      <c r="E3988" s="365">
        <v>20</v>
      </c>
      <c r="F3988" s="457"/>
      <c r="G3988" s="457"/>
      <c r="H3988" s="457"/>
      <c r="I3988" s="742"/>
      <c r="J3988" s="742"/>
      <c r="K3988" s="742"/>
      <c r="L3988" s="49"/>
      <c r="M3988" s="49"/>
      <c r="N3988" s="49"/>
      <c r="O3988" s="49"/>
      <c r="P3988" s="49"/>
      <c r="Q3988" s="49"/>
      <c r="R3988" s="49"/>
      <c r="S3988" s="49"/>
      <c r="T3988" s="49"/>
      <c r="U3988" s="49"/>
      <c r="V3988" s="49"/>
      <c r="W3988" s="49"/>
      <c r="X3988" s="49"/>
      <c r="Y3988" s="49"/>
      <c r="Z3988" s="49"/>
    </row>
    <row r="3989" spans="1:26" ht="124.5" customHeight="1" outlineLevel="1">
      <c r="A3989" s="363">
        <f t="shared" si="179"/>
        <v>3837</v>
      </c>
      <c r="B3989" s="102" t="s">
        <v>7271</v>
      </c>
      <c r="C3989" s="456" t="s">
        <v>126</v>
      </c>
      <c r="D3989" s="365">
        <v>20</v>
      </c>
      <c r="E3989" s="365">
        <v>20</v>
      </c>
      <c r="F3989" s="457"/>
      <c r="G3989" s="457"/>
      <c r="H3989" s="457"/>
      <c r="I3989" s="742" t="s">
        <v>7096</v>
      </c>
      <c r="J3989" s="742" t="s">
        <v>21</v>
      </c>
      <c r="K3989" s="742" t="s">
        <v>7097</v>
      </c>
      <c r="L3989" s="49"/>
      <c r="M3989" s="49"/>
      <c r="N3989" s="49"/>
      <c r="O3989" s="49"/>
      <c r="P3989" s="49"/>
      <c r="Q3989" s="49"/>
      <c r="R3989" s="49"/>
      <c r="S3989" s="49"/>
      <c r="T3989" s="49"/>
      <c r="U3989" s="49"/>
      <c r="V3989" s="49"/>
      <c r="W3989" s="49"/>
      <c r="X3989" s="49"/>
      <c r="Y3989" s="49"/>
      <c r="Z3989" s="49"/>
    </row>
    <row r="3990" spans="1:26" ht="89.25" outlineLevel="1">
      <c r="A3990" s="363">
        <f t="shared" si="179"/>
        <v>3838</v>
      </c>
      <c r="B3990" s="102" t="s">
        <v>7272</v>
      </c>
      <c r="C3990" s="456" t="s">
        <v>126</v>
      </c>
      <c r="D3990" s="365">
        <v>5</v>
      </c>
      <c r="E3990" s="365">
        <v>5</v>
      </c>
      <c r="F3990" s="457"/>
      <c r="G3990" s="457"/>
      <c r="H3990" s="457"/>
      <c r="I3990" s="742"/>
      <c r="J3990" s="742"/>
      <c r="K3990" s="742"/>
      <c r="L3990" s="49"/>
      <c r="M3990" s="49"/>
      <c r="N3990" s="49"/>
      <c r="O3990" s="49"/>
      <c r="P3990" s="49"/>
      <c r="Q3990" s="49"/>
      <c r="R3990" s="49"/>
      <c r="S3990" s="49"/>
      <c r="T3990" s="49"/>
      <c r="U3990" s="49"/>
      <c r="V3990" s="49"/>
      <c r="W3990" s="49"/>
      <c r="X3990" s="49"/>
      <c r="Y3990" s="49"/>
      <c r="Z3990" s="49"/>
    </row>
    <row r="3991" spans="1:26" ht="102" outlineLevel="1">
      <c r="A3991" s="363">
        <f t="shared" si="179"/>
        <v>3839</v>
      </c>
      <c r="B3991" s="102" t="s">
        <v>7273</v>
      </c>
      <c r="C3991" s="456" t="s">
        <v>126</v>
      </c>
      <c r="D3991" s="365">
        <v>7</v>
      </c>
      <c r="E3991" s="365">
        <v>7</v>
      </c>
      <c r="F3991" s="457"/>
      <c r="G3991" s="457"/>
      <c r="H3991" s="457"/>
      <c r="I3991" s="742"/>
      <c r="J3991" s="742"/>
      <c r="K3991" s="742"/>
      <c r="L3991" s="49"/>
      <c r="M3991" s="49"/>
      <c r="N3991" s="49"/>
      <c r="O3991" s="49"/>
      <c r="P3991" s="49"/>
      <c r="Q3991" s="49"/>
      <c r="R3991" s="49"/>
      <c r="S3991" s="49"/>
      <c r="T3991" s="49"/>
      <c r="U3991" s="49"/>
      <c r="V3991" s="49"/>
      <c r="W3991" s="49"/>
      <c r="X3991" s="49"/>
      <c r="Y3991" s="49"/>
      <c r="Z3991" s="49"/>
    </row>
    <row r="3992" spans="1:26" ht="120" customHeight="1" outlineLevel="1">
      <c r="A3992" s="363">
        <f t="shared" si="179"/>
        <v>3840</v>
      </c>
      <c r="B3992" s="102" t="s">
        <v>7274</v>
      </c>
      <c r="C3992" s="456" t="s">
        <v>126</v>
      </c>
      <c r="D3992" s="365">
        <v>5</v>
      </c>
      <c r="E3992" s="365">
        <v>5</v>
      </c>
      <c r="F3992" s="457"/>
      <c r="G3992" s="457"/>
      <c r="H3992" s="457"/>
      <c r="I3992" s="742"/>
      <c r="J3992" s="742"/>
      <c r="K3992" s="742"/>
      <c r="L3992" s="49"/>
      <c r="M3992" s="49"/>
      <c r="N3992" s="49"/>
      <c r="O3992" s="49"/>
      <c r="P3992" s="49"/>
      <c r="Q3992" s="49"/>
      <c r="R3992" s="49"/>
      <c r="S3992" s="49"/>
      <c r="T3992" s="49"/>
      <c r="U3992" s="49"/>
      <c r="V3992" s="49"/>
      <c r="W3992" s="49"/>
      <c r="X3992" s="49"/>
      <c r="Y3992" s="49"/>
      <c r="Z3992" s="49"/>
    </row>
    <row r="3993" spans="1:26" ht="88.5" customHeight="1" outlineLevel="1">
      <c r="A3993" s="363">
        <f t="shared" si="179"/>
        <v>3841</v>
      </c>
      <c r="B3993" s="455" t="s">
        <v>7275</v>
      </c>
      <c r="C3993" s="456" t="s">
        <v>126</v>
      </c>
      <c r="D3993" s="365">
        <v>20</v>
      </c>
      <c r="E3993" s="365">
        <v>20</v>
      </c>
      <c r="F3993" s="457"/>
      <c r="G3993" s="457"/>
      <c r="H3993" s="457"/>
      <c r="I3993" s="742"/>
      <c r="J3993" s="742"/>
      <c r="K3993" s="742"/>
      <c r="L3993" s="49"/>
      <c r="M3993" s="49"/>
      <c r="N3993" s="49"/>
      <c r="O3993" s="49"/>
      <c r="P3993" s="49"/>
      <c r="Q3993" s="49"/>
      <c r="R3993" s="49"/>
      <c r="S3993" s="49"/>
      <c r="T3993" s="49"/>
      <c r="U3993" s="49"/>
      <c r="V3993" s="49"/>
      <c r="W3993" s="49"/>
      <c r="X3993" s="49"/>
      <c r="Y3993" s="49"/>
      <c r="Z3993" s="49"/>
    </row>
    <row r="3994" spans="1:26" ht="128.25" customHeight="1" outlineLevel="1">
      <c r="A3994" s="363">
        <f t="shared" si="179"/>
        <v>3842</v>
      </c>
      <c r="B3994" s="102" t="s">
        <v>7276</v>
      </c>
      <c r="C3994" s="456" t="s">
        <v>126</v>
      </c>
      <c r="D3994" s="365">
        <v>15</v>
      </c>
      <c r="E3994" s="365">
        <v>15</v>
      </c>
      <c r="F3994" s="457"/>
      <c r="G3994" s="457"/>
      <c r="H3994" s="457"/>
      <c r="I3994" s="742"/>
      <c r="J3994" s="742"/>
      <c r="K3994" s="742"/>
      <c r="L3994" s="49"/>
      <c r="M3994" s="49"/>
      <c r="N3994" s="49"/>
      <c r="O3994" s="49"/>
      <c r="P3994" s="49"/>
      <c r="Q3994" s="49"/>
      <c r="R3994" s="49"/>
      <c r="S3994" s="49"/>
      <c r="T3994" s="49"/>
      <c r="U3994" s="49"/>
      <c r="V3994" s="49"/>
      <c r="W3994" s="49"/>
      <c r="X3994" s="49"/>
      <c r="Y3994" s="49"/>
      <c r="Z3994" s="49"/>
    </row>
    <row r="3995" spans="1:26" ht="89.25" outlineLevel="1">
      <c r="A3995" s="363">
        <f t="shared" si="179"/>
        <v>3843</v>
      </c>
      <c r="B3995" s="455" t="s">
        <v>7277</v>
      </c>
      <c r="C3995" s="456" t="s">
        <v>126</v>
      </c>
      <c r="D3995" s="365">
        <v>20</v>
      </c>
      <c r="E3995" s="365">
        <v>20</v>
      </c>
      <c r="F3995" s="457"/>
      <c r="G3995" s="457"/>
      <c r="H3995" s="457"/>
      <c r="I3995" s="742" t="s">
        <v>7096</v>
      </c>
      <c r="J3995" s="742" t="s">
        <v>21</v>
      </c>
      <c r="K3995" s="742" t="s">
        <v>7097</v>
      </c>
      <c r="L3995" s="49"/>
      <c r="M3995" s="49"/>
      <c r="N3995" s="49"/>
      <c r="O3995" s="49"/>
      <c r="P3995" s="49"/>
      <c r="Q3995" s="49"/>
      <c r="R3995" s="49"/>
      <c r="S3995" s="49"/>
      <c r="T3995" s="49"/>
      <c r="U3995" s="49"/>
      <c r="V3995" s="49"/>
      <c r="W3995" s="49"/>
      <c r="X3995" s="49"/>
      <c r="Y3995" s="49"/>
      <c r="Z3995" s="49"/>
    </row>
    <row r="3996" spans="1:26" ht="89.25" outlineLevel="1">
      <c r="A3996" s="363">
        <f t="shared" si="179"/>
        <v>3844</v>
      </c>
      <c r="B3996" s="455" t="s">
        <v>7278</v>
      </c>
      <c r="C3996" s="456" t="s">
        <v>126</v>
      </c>
      <c r="D3996" s="365">
        <v>12</v>
      </c>
      <c r="E3996" s="365">
        <v>12</v>
      </c>
      <c r="F3996" s="457"/>
      <c r="G3996" s="457"/>
      <c r="H3996" s="457"/>
      <c r="I3996" s="742"/>
      <c r="J3996" s="742"/>
      <c r="K3996" s="742"/>
      <c r="L3996" s="49"/>
      <c r="M3996" s="49"/>
      <c r="N3996" s="49"/>
      <c r="O3996" s="49"/>
      <c r="P3996" s="49"/>
      <c r="Q3996" s="49"/>
      <c r="R3996" s="49"/>
      <c r="S3996" s="49"/>
      <c r="T3996" s="49"/>
      <c r="U3996" s="49"/>
      <c r="V3996" s="49"/>
      <c r="W3996" s="49"/>
      <c r="X3996" s="49"/>
      <c r="Y3996" s="49"/>
      <c r="Z3996" s="49"/>
    </row>
    <row r="3997" spans="1:26" ht="63.75" outlineLevel="1">
      <c r="A3997" s="363">
        <f t="shared" si="179"/>
        <v>3845</v>
      </c>
      <c r="B3997" s="455" t="s">
        <v>7279</v>
      </c>
      <c r="C3997" s="456" t="s">
        <v>126</v>
      </c>
      <c r="D3997" s="365">
        <v>10</v>
      </c>
      <c r="E3997" s="365">
        <v>10</v>
      </c>
      <c r="F3997" s="457"/>
      <c r="G3997" s="457"/>
      <c r="H3997" s="457"/>
      <c r="I3997" s="742"/>
      <c r="J3997" s="742"/>
      <c r="K3997" s="742"/>
      <c r="L3997" s="49"/>
      <c r="M3997" s="49"/>
      <c r="N3997" s="49"/>
      <c r="O3997" s="49"/>
      <c r="P3997" s="49"/>
      <c r="Q3997" s="49"/>
      <c r="R3997" s="49"/>
      <c r="S3997" s="49"/>
      <c r="T3997" s="49"/>
      <c r="U3997" s="49"/>
      <c r="V3997" s="49"/>
      <c r="W3997" s="49"/>
      <c r="X3997" s="49"/>
      <c r="Y3997" s="49"/>
      <c r="Z3997" s="49"/>
    </row>
    <row r="3998" spans="1:26" ht="89.25" outlineLevel="1">
      <c r="A3998" s="363">
        <f t="shared" si="179"/>
        <v>3846</v>
      </c>
      <c r="B3998" s="102" t="s">
        <v>7280</v>
      </c>
      <c r="C3998" s="456" t="s">
        <v>126</v>
      </c>
      <c r="D3998" s="365">
        <v>10</v>
      </c>
      <c r="E3998" s="365">
        <v>10</v>
      </c>
      <c r="F3998" s="457"/>
      <c r="G3998" s="457"/>
      <c r="H3998" s="457"/>
      <c r="I3998" s="742"/>
      <c r="J3998" s="742"/>
      <c r="K3998" s="742"/>
      <c r="L3998" s="49"/>
      <c r="M3998" s="49"/>
      <c r="N3998" s="49"/>
      <c r="O3998" s="49"/>
      <c r="P3998" s="49"/>
      <c r="Q3998" s="49"/>
      <c r="R3998" s="49"/>
      <c r="S3998" s="49"/>
      <c r="T3998" s="49"/>
      <c r="U3998" s="49"/>
      <c r="V3998" s="49"/>
      <c r="W3998" s="49"/>
      <c r="X3998" s="49"/>
      <c r="Y3998" s="49"/>
      <c r="Z3998" s="49"/>
    </row>
    <row r="3999" spans="1:26" ht="102" outlineLevel="1">
      <c r="A3999" s="363">
        <f t="shared" si="179"/>
        <v>3847</v>
      </c>
      <c r="B3999" s="102" t="s">
        <v>7281</v>
      </c>
      <c r="C3999" s="456" t="s">
        <v>126</v>
      </c>
      <c r="D3999" s="365">
        <v>10</v>
      </c>
      <c r="E3999" s="365">
        <v>10</v>
      </c>
      <c r="F3999" s="457"/>
      <c r="G3999" s="457"/>
      <c r="H3999" s="457"/>
      <c r="I3999" s="742"/>
      <c r="J3999" s="742"/>
      <c r="K3999" s="742"/>
      <c r="L3999" s="49"/>
      <c r="M3999" s="49"/>
      <c r="N3999" s="49"/>
      <c r="O3999" s="49"/>
      <c r="P3999" s="49"/>
      <c r="Q3999" s="49"/>
      <c r="R3999" s="49"/>
      <c r="S3999" s="49"/>
      <c r="T3999" s="49"/>
      <c r="U3999" s="49"/>
      <c r="V3999" s="49"/>
      <c r="W3999" s="49"/>
      <c r="X3999" s="49"/>
      <c r="Y3999" s="49"/>
      <c r="Z3999" s="49"/>
    </row>
    <row r="4000" spans="1:26" ht="102" outlineLevel="1">
      <c r="A4000" s="363">
        <f t="shared" si="179"/>
        <v>3848</v>
      </c>
      <c r="B4000" s="102" t="s">
        <v>7282</v>
      </c>
      <c r="C4000" s="456" t="s">
        <v>126</v>
      </c>
      <c r="D4000" s="365">
        <v>12</v>
      </c>
      <c r="E4000" s="365">
        <v>12</v>
      </c>
      <c r="F4000" s="457"/>
      <c r="G4000" s="457"/>
      <c r="H4000" s="457"/>
      <c r="I4000" s="742"/>
      <c r="J4000" s="742"/>
      <c r="K4000" s="742"/>
      <c r="L4000" s="49"/>
      <c r="M4000" s="49"/>
      <c r="N4000" s="49"/>
      <c r="O4000" s="49"/>
      <c r="P4000" s="49"/>
      <c r="Q4000" s="49"/>
      <c r="R4000" s="49"/>
      <c r="S4000" s="49"/>
      <c r="T4000" s="49"/>
      <c r="U4000" s="49"/>
      <c r="V4000" s="49"/>
      <c r="W4000" s="49"/>
      <c r="X4000" s="49"/>
      <c r="Y4000" s="49"/>
      <c r="Z4000" s="49"/>
    </row>
    <row r="4001" spans="1:26" ht="76.5" customHeight="1" outlineLevel="1">
      <c r="A4001" s="363">
        <f t="shared" si="179"/>
        <v>3849</v>
      </c>
      <c r="B4001" s="455" t="s">
        <v>7283</v>
      </c>
      <c r="C4001" s="456" t="s">
        <v>126</v>
      </c>
      <c r="D4001" s="365">
        <v>5</v>
      </c>
      <c r="E4001" s="365">
        <v>5</v>
      </c>
      <c r="F4001" s="457"/>
      <c r="G4001" s="457"/>
      <c r="H4001" s="457"/>
      <c r="I4001" s="742"/>
      <c r="J4001" s="742"/>
      <c r="K4001" s="742"/>
      <c r="L4001" s="49"/>
      <c r="M4001" s="49"/>
      <c r="N4001" s="49"/>
      <c r="O4001" s="49"/>
      <c r="P4001" s="49"/>
      <c r="Q4001" s="49"/>
      <c r="R4001" s="49"/>
      <c r="S4001" s="49"/>
      <c r="T4001" s="49"/>
      <c r="U4001" s="49"/>
      <c r="V4001" s="49"/>
      <c r="W4001" s="49"/>
      <c r="X4001" s="49"/>
      <c r="Y4001" s="49"/>
      <c r="Z4001" s="49"/>
    </row>
    <row r="4002" spans="1:26" ht="25.5" outlineLevel="1">
      <c r="A4002" s="363">
        <f t="shared" si="179"/>
        <v>3850</v>
      </c>
      <c r="B4002" s="455" t="s">
        <v>7284</v>
      </c>
      <c r="C4002" s="456" t="s">
        <v>126</v>
      </c>
      <c r="D4002" s="365">
        <v>10</v>
      </c>
      <c r="E4002" s="365">
        <v>10</v>
      </c>
      <c r="F4002" s="457"/>
      <c r="G4002" s="457"/>
      <c r="H4002" s="457"/>
      <c r="I4002" s="742"/>
      <c r="J4002" s="742"/>
      <c r="K4002" s="742"/>
      <c r="L4002" s="49"/>
      <c r="M4002" s="49"/>
      <c r="N4002" s="49"/>
      <c r="O4002" s="49"/>
      <c r="P4002" s="49"/>
      <c r="Q4002" s="49"/>
      <c r="R4002" s="49"/>
      <c r="S4002" s="49"/>
      <c r="T4002" s="49"/>
      <c r="U4002" s="49"/>
      <c r="V4002" s="49"/>
      <c r="W4002" s="49"/>
      <c r="X4002" s="49"/>
      <c r="Y4002" s="49"/>
      <c r="Z4002" s="49"/>
    </row>
    <row r="4003" spans="1:26" ht="38.25" outlineLevel="1">
      <c r="A4003" s="363">
        <f t="shared" si="179"/>
        <v>3851</v>
      </c>
      <c r="B4003" s="455" t="s">
        <v>7285</v>
      </c>
      <c r="C4003" s="456" t="s">
        <v>126</v>
      </c>
      <c r="D4003" s="365">
        <v>15</v>
      </c>
      <c r="E4003" s="365">
        <v>15</v>
      </c>
      <c r="F4003" s="457"/>
      <c r="G4003" s="457"/>
      <c r="H4003" s="457"/>
      <c r="I4003" s="742" t="s">
        <v>7096</v>
      </c>
      <c r="J4003" s="742" t="s">
        <v>21</v>
      </c>
      <c r="K4003" s="742" t="s">
        <v>7097</v>
      </c>
      <c r="L4003" s="49"/>
      <c r="M4003" s="49"/>
      <c r="N4003" s="49"/>
      <c r="O4003" s="49"/>
      <c r="P4003" s="49"/>
      <c r="Q4003" s="49"/>
      <c r="R4003" s="49"/>
      <c r="S4003" s="49"/>
      <c r="T4003" s="49"/>
      <c r="U4003" s="49"/>
      <c r="V4003" s="49"/>
      <c r="W4003" s="49"/>
      <c r="X4003" s="49"/>
      <c r="Y4003" s="49"/>
      <c r="Z4003" s="49"/>
    </row>
    <row r="4004" spans="1:26" ht="38.25" outlineLevel="1">
      <c r="A4004" s="363">
        <f t="shared" si="179"/>
        <v>3852</v>
      </c>
      <c r="B4004" s="455" t="s">
        <v>7286</v>
      </c>
      <c r="C4004" s="456" t="s">
        <v>126</v>
      </c>
      <c r="D4004" s="365">
        <v>10</v>
      </c>
      <c r="E4004" s="365">
        <v>10</v>
      </c>
      <c r="F4004" s="457"/>
      <c r="G4004" s="457"/>
      <c r="H4004" s="457"/>
      <c r="I4004" s="742"/>
      <c r="J4004" s="742"/>
      <c r="K4004" s="742"/>
      <c r="L4004" s="49"/>
      <c r="M4004" s="49"/>
      <c r="N4004" s="49"/>
      <c r="O4004" s="49"/>
      <c r="P4004" s="49"/>
      <c r="Q4004" s="49"/>
      <c r="R4004" s="49"/>
      <c r="S4004" s="49"/>
      <c r="T4004" s="49"/>
      <c r="U4004" s="49"/>
      <c r="V4004" s="49"/>
      <c r="W4004" s="49"/>
      <c r="X4004" s="49"/>
      <c r="Y4004" s="49"/>
      <c r="Z4004" s="49"/>
    </row>
    <row r="4005" spans="1:26" ht="38.25" outlineLevel="1">
      <c r="A4005" s="363">
        <f t="shared" si="179"/>
        <v>3853</v>
      </c>
      <c r="B4005" s="455" t="s">
        <v>7287</v>
      </c>
      <c r="C4005" s="456" t="s">
        <v>126</v>
      </c>
      <c r="D4005" s="365">
        <v>10</v>
      </c>
      <c r="E4005" s="365">
        <v>10</v>
      </c>
      <c r="F4005" s="457"/>
      <c r="G4005" s="457"/>
      <c r="H4005" s="457"/>
      <c r="I4005" s="742"/>
      <c r="J4005" s="742"/>
      <c r="K4005" s="742"/>
      <c r="L4005" s="49"/>
      <c r="M4005" s="49"/>
      <c r="N4005" s="49"/>
      <c r="O4005" s="49"/>
      <c r="P4005" s="49"/>
      <c r="Q4005" s="49"/>
      <c r="R4005" s="49"/>
      <c r="S4005" s="49"/>
      <c r="T4005" s="49"/>
      <c r="U4005" s="49"/>
      <c r="V4005" s="49"/>
      <c r="W4005" s="49"/>
      <c r="X4005" s="49"/>
      <c r="Y4005" s="49"/>
      <c r="Z4005" s="49"/>
    </row>
    <row r="4006" spans="1:26" ht="38.25" outlineLevel="1">
      <c r="A4006" s="363">
        <f t="shared" si="179"/>
        <v>3854</v>
      </c>
      <c r="B4006" s="455" t="s">
        <v>7288</v>
      </c>
      <c r="C4006" s="456" t="s">
        <v>126</v>
      </c>
      <c r="D4006" s="365">
        <v>10</v>
      </c>
      <c r="E4006" s="365">
        <v>10</v>
      </c>
      <c r="F4006" s="457"/>
      <c r="G4006" s="457"/>
      <c r="H4006" s="457"/>
      <c r="I4006" s="742"/>
      <c r="J4006" s="742"/>
      <c r="K4006" s="742"/>
      <c r="L4006" s="49"/>
      <c r="M4006" s="49"/>
      <c r="N4006" s="49"/>
      <c r="O4006" s="49"/>
      <c r="P4006" s="49"/>
      <c r="Q4006" s="49"/>
      <c r="R4006" s="49"/>
      <c r="S4006" s="49"/>
      <c r="T4006" s="49"/>
      <c r="U4006" s="49"/>
      <c r="V4006" s="49"/>
      <c r="W4006" s="49"/>
      <c r="X4006" s="49"/>
      <c r="Y4006" s="49"/>
      <c r="Z4006" s="49"/>
    </row>
    <row r="4007" spans="1:26" ht="51" outlineLevel="1">
      <c r="A4007" s="363">
        <f t="shared" si="179"/>
        <v>3855</v>
      </c>
      <c r="B4007" s="455" t="s">
        <v>7289</v>
      </c>
      <c r="C4007" s="456" t="s">
        <v>126</v>
      </c>
      <c r="D4007" s="365">
        <v>12</v>
      </c>
      <c r="E4007" s="365">
        <v>12</v>
      </c>
      <c r="F4007" s="457"/>
      <c r="G4007" s="457"/>
      <c r="H4007" s="457"/>
      <c r="I4007" s="742"/>
      <c r="J4007" s="742"/>
      <c r="K4007" s="742"/>
      <c r="L4007" s="49"/>
      <c r="M4007" s="49"/>
      <c r="N4007" s="49"/>
      <c r="O4007" s="49"/>
      <c r="P4007" s="49"/>
      <c r="Q4007" s="49"/>
      <c r="R4007" s="49"/>
      <c r="S4007" s="49"/>
      <c r="T4007" s="49"/>
      <c r="U4007" s="49"/>
      <c r="V4007" s="49"/>
      <c r="W4007" s="49"/>
      <c r="X4007" s="49"/>
      <c r="Y4007" s="49"/>
      <c r="Z4007" s="49"/>
    </row>
    <row r="4008" spans="1:26" ht="51" outlineLevel="1">
      <c r="A4008" s="363">
        <f t="shared" si="179"/>
        <v>3856</v>
      </c>
      <c r="B4008" s="455" t="s">
        <v>7290</v>
      </c>
      <c r="C4008" s="456" t="s">
        <v>126</v>
      </c>
      <c r="D4008" s="365">
        <v>20</v>
      </c>
      <c r="E4008" s="365">
        <v>20</v>
      </c>
      <c r="F4008" s="457"/>
      <c r="G4008" s="457"/>
      <c r="H4008" s="457"/>
      <c r="I4008" s="742"/>
      <c r="J4008" s="742"/>
      <c r="K4008" s="742"/>
      <c r="L4008" s="49"/>
      <c r="M4008" s="49"/>
      <c r="N4008" s="49"/>
      <c r="O4008" s="49"/>
      <c r="P4008" s="49"/>
      <c r="Q4008" s="49"/>
      <c r="R4008" s="49"/>
      <c r="S4008" s="49"/>
      <c r="T4008" s="49"/>
      <c r="U4008" s="49"/>
      <c r="V4008" s="49"/>
      <c r="W4008" s="49"/>
      <c r="X4008" s="49"/>
      <c r="Y4008" s="49"/>
      <c r="Z4008" s="49"/>
    </row>
    <row r="4009" spans="1:26" ht="51" outlineLevel="1">
      <c r="A4009" s="363">
        <f t="shared" si="179"/>
        <v>3857</v>
      </c>
      <c r="B4009" s="455" t="s">
        <v>7291</v>
      </c>
      <c r="C4009" s="456" t="s">
        <v>126</v>
      </c>
      <c r="D4009" s="365">
        <v>12</v>
      </c>
      <c r="E4009" s="365">
        <v>12</v>
      </c>
      <c r="F4009" s="457"/>
      <c r="G4009" s="457"/>
      <c r="H4009" s="457"/>
      <c r="I4009" s="742"/>
      <c r="J4009" s="742"/>
      <c r="K4009" s="742"/>
      <c r="L4009" s="49"/>
      <c r="M4009" s="49"/>
      <c r="N4009" s="49"/>
      <c r="O4009" s="49"/>
      <c r="P4009" s="49"/>
      <c r="Q4009" s="49"/>
      <c r="R4009" s="49"/>
      <c r="S4009" s="49"/>
      <c r="T4009" s="49"/>
      <c r="U4009" s="49"/>
      <c r="V4009" s="49"/>
      <c r="W4009" s="49"/>
      <c r="X4009" s="49"/>
      <c r="Y4009" s="49"/>
      <c r="Z4009" s="49"/>
    </row>
    <row r="4010" spans="1:26" ht="51" outlineLevel="1">
      <c r="A4010" s="363">
        <f t="shared" si="179"/>
        <v>3858</v>
      </c>
      <c r="B4010" s="455" t="s">
        <v>7292</v>
      </c>
      <c r="C4010" s="456" t="s">
        <v>126</v>
      </c>
      <c r="D4010" s="365">
        <v>10</v>
      </c>
      <c r="E4010" s="365">
        <v>10</v>
      </c>
      <c r="F4010" s="457"/>
      <c r="G4010" s="457"/>
      <c r="H4010" s="457"/>
      <c r="I4010" s="742"/>
      <c r="J4010" s="742"/>
      <c r="K4010" s="742"/>
      <c r="L4010" s="49"/>
      <c r="M4010" s="49"/>
      <c r="N4010" s="49"/>
      <c r="O4010" s="49"/>
      <c r="P4010" s="49"/>
      <c r="Q4010" s="49"/>
      <c r="R4010" s="49"/>
      <c r="S4010" s="49"/>
      <c r="T4010" s="49"/>
      <c r="U4010" s="49"/>
      <c r="V4010" s="49"/>
      <c r="W4010" s="49"/>
      <c r="X4010" s="49"/>
      <c r="Y4010" s="49"/>
      <c r="Z4010" s="49"/>
    </row>
    <row r="4011" spans="1:26" ht="51" outlineLevel="1">
      <c r="A4011" s="363">
        <f t="shared" si="179"/>
        <v>3859</v>
      </c>
      <c r="B4011" s="455" t="s">
        <v>7293</v>
      </c>
      <c r="C4011" s="456" t="s">
        <v>126</v>
      </c>
      <c r="D4011" s="365">
        <v>20</v>
      </c>
      <c r="E4011" s="365">
        <v>20</v>
      </c>
      <c r="F4011" s="457"/>
      <c r="G4011" s="457"/>
      <c r="H4011" s="457"/>
      <c r="I4011" s="742"/>
      <c r="J4011" s="742"/>
      <c r="K4011" s="742"/>
      <c r="L4011" s="49"/>
      <c r="M4011" s="49"/>
      <c r="N4011" s="49"/>
      <c r="O4011" s="49"/>
      <c r="P4011" s="49"/>
      <c r="Q4011" s="49"/>
      <c r="R4011" s="49"/>
      <c r="S4011" s="49"/>
      <c r="T4011" s="49"/>
      <c r="U4011" s="49"/>
      <c r="V4011" s="49"/>
      <c r="W4011" s="49"/>
      <c r="X4011" s="49"/>
      <c r="Y4011" s="49"/>
      <c r="Z4011" s="49"/>
    </row>
    <row r="4012" spans="1:26" ht="32.25" customHeight="1" outlineLevel="1">
      <c r="A4012" s="363">
        <f t="shared" si="179"/>
        <v>3860</v>
      </c>
      <c r="B4012" s="455" t="s">
        <v>7294</v>
      </c>
      <c r="C4012" s="456" t="s">
        <v>126</v>
      </c>
      <c r="D4012" s="365">
        <v>10</v>
      </c>
      <c r="E4012" s="365">
        <v>10</v>
      </c>
      <c r="F4012" s="457"/>
      <c r="G4012" s="457"/>
      <c r="H4012" s="457"/>
      <c r="I4012" s="742"/>
      <c r="J4012" s="742"/>
      <c r="K4012" s="742"/>
      <c r="L4012" s="49"/>
      <c r="M4012" s="49"/>
      <c r="N4012" s="49"/>
      <c r="O4012" s="49"/>
      <c r="P4012" s="49"/>
      <c r="Q4012" s="49"/>
      <c r="R4012" s="49"/>
      <c r="S4012" s="49"/>
      <c r="T4012" s="49"/>
      <c r="U4012" s="49"/>
      <c r="V4012" s="49"/>
      <c r="W4012" s="49"/>
      <c r="X4012" s="49"/>
      <c r="Y4012" s="49"/>
      <c r="Z4012" s="49"/>
    </row>
    <row r="4013" spans="1:26" ht="63.75" outlineLevel="1">
      <c r="A4013" s="363">
        <f t="shared" si="179"/>
        <v>3861</v>
      </c>
      <c r="B4013" s="455" t="s">
        <v>7295</v>
      </c>
      <c r="C4013" s="456" t="s">
        <v>126</v>
      </c>
      <c r="D4013" s="365">
        <v>15</v>
      </c>
      <c r="E4013" s="365">
        <v>15</v>
      </c>
      <c r="F4013" s="457"/>
      <c r="G4013" s="457"/>
      <c r="H4013" s="457"/>
      <c r="I4013" s="742"/>
      <c r="J4013" s="742"/>
      <c r="K4013" s="742"/>
      <c r="L4013" s="49"/>
      <c r="M4013" s="49"/>
      <c r="N4013" s="49"/>
      <c r="O4013" s="49"/>
      <c r="P4013" s="49"/>
      <c r="Q4013" s="49"/>
      <c r="R4013" s="49"/>
      <c r="S4013" s="49"/>
      <c r="T4013" s="49"/>
      <c r="U4013" s="49"/>
      <c r="V4013" s="49"/>
      <c r="W4013" s="49"/>
      <c r="X4013" s="49"/>
      <c r="Y4013" s="49"/>
      <c r="Z4013" s="49"/>
    </row>
    <row r="4014" spans="1:26" ht="38.25" outlineLevel="1">
      <c r="A4014" s="363">
        <f t="shared" si="179"/>
        <v>3862</v>
      </c>
      <c r="B4014" s="455" t="s">
        <v>7296</v>
      </c>
      <c r="C4014" s="456" t="s">
        <v>126</v>
      </c>
      <c r="D4014" s="365">
        <v>10</v>
      </c>
      <c r="E4014" s="365">
        <v>10</v>
      </c>
      <c r="F4014" s="457"/>
      <c r="G4014" s="457"/>
      <c r="H4014" s="457"/>
      <c r="I4014" s="742"/>
      <c r="J4014" s="742"/>
      <c r="K4014" s="742"/>
      <c r="L4014" s="49"/>
      <c r="M4014" s="49"/>
      <c r="N4014" s="49"/>
      <c r="O4014" s="49"/>
      <c r="P4014" s="49"/>
      <c r="Q4014" s="49"/>
      <c r="R4014" s="49"/>
      <c r="S4014" s="49"/>
      <c r="T4014" s="49"/>
      <c r="U4014" s="49"/>
      <c r="V4014" s="49"/>
      <c r="W4014" s="49"/>
      <c r="X4014" s="49"/>
      <c r="Y4014" s="49"/>
      <c r="Z4014" s="49"/>
    </row>
    <row r="4015" spans="1:26" ht="25.5" customHeight="1" outlineLevel="1">
      <c r="A4015" s="363">
        <f t="shared" si="179"/>
        <v>3863</v>
      </c>
      <c r="B4015" s="455" t="s">
        <v>7297</v>
      </c>
      <c r="C4015" s="456" t="s">
        <v>126</v>
      </c>
      <c r="D4015" s="365">
        <v>10</v>
      </c>
      <c r="E4015" s="365">
        <v>10</v>
      </c>
      <c r="F4015" s="457"/>
      <c r="G4015" s="457"/>
      <c r="H4015" s="457"/>
      <c r="I4015" s="742"/>
      <c r="J4015" s="742"/>
      <c r="K4015" s="742"/>
      <c r="L4015" s="49"/>
      <c r="M4015" s="49"/>
      <c r="N4015" s="49"/>
      <c r="O4015" s="49"/>
      <c r="P4015" s="49"/>
      <c r="Q4015" s="49"/>
      <c r="R4015" s="49"/>
      <c r="S4015" s="49"/>
      <c r="T4015" s="49"/>
      <c r="U4015" s="49"/>
      <c r="V4015" s="49"/>
      <c r="W4015" s="49"/>
      <c r="X4015" s="49"/>
      <c r="Y4015" s="49"/>
      <c r="Z4015" s="49"/>
    </row>
    <row r="4016" spans="1:26" ht="38.25" outlineLevel="1">
      <c r="A4016" s="363">
        <f t="shared" si="179"/>
        <v>3864</v>
      </c>
      <c r="B4016" s="455" t="s">
        <v>7298</v>
      </c>
      <c r="C4016" s="456" t="s">
        <v>126</v>
      </c>
      <c r="D4016" s="365">
        <v>20</v>
      </c>
      <c r="E4016" s="365">
        <v>20</v>
      </c>
      <c r="F4016" s="457"/>
      <c r="G4016" s="457"/>
      <c r="H4016" s="457"/>
      <c r="I4016" s="742"/>
      <c r="J4016" s="742"/>
      <c r="K4016" s="742"/>
      <c r="L4016" s="49"/>
      <c r="M4016" s="49"/>
      <c r="N4016" s="49"/>
      <c r="O4016" s="49"/>
      <c r="P4016" s="49"/>
      <c r="Q4016" s="49"/>
      <c r="R4016" s="49"/>
      <c r="S4016" s="49"/>
      <c r="T4016" s="49"/>
      <c r="U4016" s="49"/>
      <c r="V4016" s="49"/>
      <c r="W4016" s="49"/>
      <c r="X4016" s="49"/>
      <c r="Y4016" s="49"/>
      <c r="Z4016" s="49"/>
    </row>
    <row r="4017" spans="1:26" ht="63.75" outlineLevel="1">
      <c r="A4017" s="363">
        <f t="shared" si="179"/>
        <v>3865</v>
      </c>
      <c r="B4017" s="455" t="s">
        <v>7299</v>
      </c>
      <c r="C4017" s="456" t="s">
        <v>126</v>
      </c>
      <c r="D4017" s="365">
        <v>10</v>
      </c>
      <c r="E4017" s="365">
        <v>10</v>
      </c>
      <c r="F4017" s="457"/>
      <c r="G4017" s="457"/>
      <c r="H4017" s="457"/>
      <c r="I4017" s="742"/>
      <c r="J4017" s="742"/>
      <c r="K4017" s="742"/>
      <c r="L4017" s="49"/>
      <c r="M4017" s="49"/>
      <c r="N4017" s="49"/>
      <c r="O4017" s="49"/>
      <c r="P4017" s="49"/>
      <c r="Q4017" s="49"/>
      <c r="R4017" s="49"/>
      <c r="S4017" s="49"/>
      <c r="T4017" s="49"/>
      <c r="U4017" s="49"/>
      <c r="V4017" s="49"/>
      <c r="W4017" s="49"/>
      <c r="X4017" s="49"/>
      <c r="Y4017" s="49"/>
      <c r="Z4017" s="49"/>
    </row>
    <row r="4018" spans="1:26" ht="51" outlineLevel="1">
      <c r="A4018" s="363">
        <f t="shared" si="179"/>
        <v>3866</v>
      </c>
      <c r="B4018" s="455" t="s">
        <v>7300</v>
      </c>
      <c r="C4018" s="456" t="s">
        <v>126</v>
      </c>
      <c r="D4018" s="365">
        <v>10</v>
      </c>
      <c r="E4018" s="365">
        <v>10</v>
      </c>
      <c r="F4018" s="457"/>
      <c r="G4018" s="457"/>
      <c r="H4018" s="457"/>
      <c r="I4018" s="742" t="s">
        <v>7096</v>
      </c>
      <c r="J4018" s="742" t="s">
        <v>21</v>
      </c>
      <c r="K4018" s="742" t="s">
        <v>7097</v>
      </c>
      <c r="L4018" s="49"/>
      <c r="M4018" s="49"/>
      <c r="N4018" s="49"/>
      <c r="O4018" s="49"/>
      <c r="P4018" s="49"/>
      <c r="Q4018" s="49"/>
      <c r="R4018" s="49"/>
      <c r="S4018" s="49"/>
      <c r="T4018" s="49"/>
      <c r="U4018" s="49"/>
      <c r="V4018" s="49"/>
      <c r="W4018" s="49"/>
      <c r="X4018" s="49"/>
      <c r="Y4018" s="49"/>
      <c r="Z4018" s="49"/>
    </row>
    <row r="4019" spans="1:26" ht="25.5" outlineLevel="1">
      <c r="A4019" s="363">
        <f t="shared" si="179"/>
        <v>3867</v>
      </c>
      <c r="B4019" s="455" t="s">
        <v>7301</v>
      </c>
      <c r="C4019" s="456" t="s">
        <v>126</v>
      </c>
      <c r="D4019" s="365">
        <v>10</v>
      </c>
      <c r="E4019" s="365">
        <v>10</v>
      </c>
      <c r="F4019" s="457"/>
      <c r="G4019" s="457"/>
      <c r="H4019" s="457"/>
      <c r="I4019" s="742"/>
      <c r="J4019" s="742"/>
      <c r="K4019" s="742"/>
      <c r="L4019" s="49"/>
      <c r="M4019" s="49"/>
      <c r="N4019" s="49"/>
      <c r="O4019" s="49"/>
      <c r="P4019" s="49"/>
      <c r="Q4019" s="49"/>
      <c r="R4019" s="49"/>
      <c r="S4019" s="49"/>
      <c r="T4019" s="49"/>
      <c r="U4019" s="49"/>
      <c r="V4019" s="49"/>
      <c r="W4019" s="49"/>
      <c r="X4019" s="49"/>
      <c r="Y4019" s="49"/>
      <c r="Z4019" s="49"/>
    </row>
    <row r="4020" spans="1:26" ht="25.5" outlineLevel="1">
      <c r="A4020" s="363">
        <f t="shared" si="179"/>
        <v>3868</v>
      </c>
      <c r="B4020" s="455" t="s">
        <v>7302</v>
      </c>
      <c r="C4020" s="456" t="s">
        <v>126</v>
      </c>
      <c r="D4020" s="365">
        <v>10</v>
      </c>
      <c r="E4020" s="365">
        <v>10</v>
      </c>
      <c r="F4020" s="457"/>
      <c r="G4020" s="457"/>
      <c r="H4020" s="457"/>
      <c r="I4020" s="742"/>
      <c r="J4020" s="742"/>
      <c r="K4020" s="742"/>
      <c r="L4020" s="49"/>
      <c r="M4020" s="49"/>
      <c r="N4020" s="49"/>
      <c r="O4020" s="49"/>
      <c r="P4020" s="49"/>
      <c r="Q4020" s="49"/>
      <c r="R4020" s="49"/>
      <c r="S4020" s="49"/>
      <c r="T4020" s="49"/>
      <c r="U4020" s="49"/>
      <c r="V4020" s="49"/>
      <c r="W4020" s="49"/>
      <c r="X4020" s="49"/>
      <c r="Y4020" s="49"/>
      <c r="Z4020" s="49"/>
    </row>
    <row r="4021" spans="1:26" ht="25.5" outlineLevel="1">
      <c r="A4021" s="363">
        <f t="shared" si="179"/>
        <v>3869</v>
      </c>
      <c r="B4021" s="455" t="s">
        <v>7303</v>
      </c>
      <c r="C4021" s="456" t="s">
        <v>126</v>
      </c>
      <c r="D4021" s="365">
        <v>10</v>
      </c>
      <c r="E4021" s="365">
        <v>10</v>
      </c>
      <c r="F4021" s="457"/>
      <c r="G4021" s="457"/>
      <c r="H4021" s="457"/>
      <c r="I4021" s="742"/>
      <c r="J4021" s="742"/>
      <c r="K4021" s="742"/>
      <c r="L4021" s="49"/>
      <c r="M4021" s="49"/>
      <c r="N4021" s="49"/>
      <c r="O4021" s="49"/>
      <c r="P4021" s="49"/>
      <c r="Q4021" s="49"/>
      <c r="R4021" s="49"/>
      <c r="S4021" s="49"/>
      <c r="T4021" s="49"/>
      <c r="U4021" s="49"/>
      <c r="V4021" s="49"/>
      <c r="W4021" s="49"/>
      <c r="X4021" s="49"/>
      <c r="Y4021" s="49"/>
      <c r="Z4021" s="49"/>
    </row>
    <row r="4022" spans="1:26" ht="63.75" outlineLevel="1">
      <c r="A4022" s="363">
        <f t="shared" si="179"/>
        <v>3870</v>
      </c>
      <c r="B4022" s="455" t="s">
        <v>7304</v>
      </c>
      <c r="C4022" s="456" t="s">
        <v>126</v>
      </c>
      <c r="D4022" s="365">
        <v>10</v>
      </c>
      <c r="E4022" s="365">
        <v>10</v>
      </c>
      <c r="F4022" s="457"/>
      <c r="G4022" s="457"/>
      <c r="H4022" s="457"/>
      <c r="I4022" s="742"/>
      <c r="J4022" s="742"/>
      <c r="K4022" s="742"/>
      <c r="L4022" s="49"/>
      <c r="M4022" s="49"/>
      <c r="N4022" s="49"/>
      <c r="O4022" s="49"/>
      <c r="P4022" s="49"/>
      <c r="Q4022" s="49"/>
      <c r="R4022" s="49"/>
      <c r="S4022" s="49"/>
      <c r="T4022" s="49"/>
      <c r="U4022" s="49"/>
      <c r="V4022" s="49"/>
      <c r="W4022" s="49"/>
      <c r="X4022" s="49"/>
      <c r="Y4022" s="49"/>
      <c r="Z4022" s="49"/>
    </row>
    <row r="4023" spans="1:26" ht="38.25" outlineLevel="1">
      <c r="A4023" s="363">
        <f t="shared" si="179"/>
        <v>3871</v>
      </c>
      <c r="B4023" s="455" t="s">
        <v>7305</v>
      </c>
      <c r="C4023" s="456" t="s">
        <v>126</v>
      </c>
      <c r="D4023" s="365">
        <v>10</v>
      </c>
      <c r="E4023" s="365">
        <v>10</v>
      </c>
      <c r="F4023" s="457"/>
      <c r="G4023" s="457"/>
      <c r="H4023" s="457"/>
      <c r="I4023" s="742"/>
      <c r="J4023" s="742"/>
      <c r="K4023" s="742"/>
      <c r="L4023" s="49"/>
      <c r="M4023" s="49"/>
      <c r="N4023" s="49"/>
      <c r="O4023" s="49"/>
      <c r="P4023" s="49"/>
      <c r="Q4023" s="49"/>
      <c r="R4023" s="49"/>
      <c r="S4023" s="49"/>
      <c r="T4023" s="49"/>
      <c r="U4023" s="49"/>
      <c r="V4023" s="49"/>
      <c r="W4023" s="49"/>
      <c r="X4023" s="49"/>
      <c r="Y4023" s="49"/>
      <c r="Z4023" s="49"/>
    </row>
    <row r="4024" spans="1:26" ht="38.25" outlineLevel="1">
      <c r="A4024" s="363">
        <f t="shared" si="179"/>
        <v>3872</v>
      </c>
      <c r="B4024" s="455" t="s">
        <v>7306</v>
      </c>
      <c r="C4024" s="456" t="s">
        <v>126</v>
      </c>
      <c r="D4024" s="365">
        <v>10</v>
      </c>
      <c r="E4024" s="365">
        <v>10</v>
      </c>
      <c r="F4024" s="457"/>
      <c r="G4024" s="457"/>
      <c r="H4024" s="457"/>
      <c r="I4024" s="742"/>
      <c r="J4024" s="742"/>
      <c r="K4024" s="742"/>
      <c r="L4024" s="49"/>
      <c r="M4024" s="49"/>
      <c r="N4024" s="49"/>
      <c r="O4024" s="49"/>
      <c r="P4024" s="49"/>
      <c r="Q4024" s="49"/>
      <c r="R4024" s="49"/>
      <c r="S4024" s="49"/>
      <c r="T4024" s="49"/>
      <c r="U4024" s="49"/>
      <c r="V4024" s="49"/>
      <c r="W4024" s="49"/>
      <c r="X4024" s="49"/>
      <c r="Y4024" s="49"/>
      <c r="Z4024" s="49"/>
    </row>
    <row r="4025" spans="1:26" ht="25.5" outlineLevel="1">
      <c r="A4025" s="363">
        <f t="shared" si="179"/>
        <v>3873</v>
      </c>
      <c r="B4025" s="455" t="s">
        <v>7307</v>
      </c>
      <c r="C4025" s="456" t="s">
        <v>126</v>
      </c>
      <c r="D4025" s="365">
        <v>12</v>
      </c>
      <c r="E4025" s="365">
        <v>12</v>
      </c>
      <c r="F4025" s="457"/>
      <c r="G4025" s="457"/>
      <c r="H4025" s="457"/>
      <c r="I4025" s="742"/>
      <c r="J4025" s="742"/>
      <c r="K4025" s="742"/>
      <c r="L4025" s="49"/>
      <c r="M4025" s="49"/>
      <c r="N4025" s="49"/>
      <c r="O4025" s="49"/>
      <c r="P4025" s="49"/>
      <c r="Q4025" s="49"/>
      <c r="R4025" s="49"/>
      <c r="S4025" s="49"/>
      <c r="T4025" s="49"/>
      <c r="U4025" s="49"/>
      <c r="V4025" s="49"/>
      <c r="W4025" s="49"/>
      <c r="X4025" s="49"/>
      <c r="Y4025" s="49"/>
      <c r="Z4025" s="49"/>
    </row>
    <row r="4026" spans="1:26" ht="25.5" outlineLevel="1">
      <c r="A4026" s="363">
        <f t="shared" si="179"/>
        <v>3874</v>
      </c>
      <c r="B4026" s="455" t="s">
        <v>7308</v>
      </c>
      <c r="C4026" s="456" t="s">
        <v>126</v>
      </c>
      <c r="D4026" s="365">
        <v>11</v>
      </c>
      <c r="E4026" s="365">
        <v>11</v>
      </c>
      <c r="F4026" s="457"/>
      <c r="G4026" s="457"/>
      <c r="H4026" s="457"/>
      <c r="I4026" s="742"/>
      <c r="J4026" s="742"/>
      <c r="K4026" s="742"/>
      <c r="L4026" s="49"/>
      <c r="M4026" s="49"/>
      <c r="N4026" s="49"/>
      <c r="O4026" s="49"/>
      <c r="P4026" s="49"/>
      <c r="Q4026" s="49"/>
      <c r="R4026" s="49"/>
      <c r="S4026" s="49"/>
      <c r="T4026" s="49"/>
      <c r="U4026" s="49"/>
      <c r="V4026" s="49"/>
      <c r="W4026" s="49"/>
      <c r="X4026" s="49"/>
      <c r="Y4026" s="49"/>
      <c r="Z4026" s="49"/>
    </row>
    <row r="4027" spans="1:26" ht="38.25" outlineLevel="1">
      <c r="A4027" s="363">
        <f t="shared" si="179"/>
        <v>3875</v>
      </c>
      <c r="B4027" s="455" t="s">
        <v>7309</v>
      </c>
      <c r="C4027" s="456" t="s">
        <v>126</v>
      </c>
      <c r="D4027" s="365">
        <v>10</v>
      </c>
      <c r="E4027" s="365">
        <v>10</v>
      </c>
      <c r="F4027" s="457"/>
      <c r="G4027" s="457"/>
      <c r="H4027" s="457"/>
      <c r="I4027" s="742"/>
      <c r="J4027" s="742"/>
      <c r="K4027" s="742"/>
      <c r="L4027" s="49"/>
      <c r="M4027" s="49"/>
      <c r="N4027" s="49"/>
      <c r="O4027" s="49"/>
      <c r="P4027" s="49"/>
      <c r="Q4027" s="49"/>
      <c r="R4027" s="49"/>
      <c r="S4027" s="49"/>
      <c r="T4027" s="49"/>
      <c r="U4027" s="49"/>
      <c r="V4027" s="49"/>
      <c r="W4027" s="49"/>
      <c r="X4027" s="49"/>
      <c r="Y4027" s="49"/>
      <c r="Z4027" s="49"/>
    </row>
    <row r="4028" spans="1:26" ht="25.5" outlineLevel="1">
      <c r="A4028" s="363">
        <f t="shared" si="179"/>
        <v>3876</v>
      </c>
      <c r="B4028" s="455" t="s">
        <v>7310</v>
      </c>
      <c r="C4028" s="456" t="s">
        <v>126</v>
      </c>
      <c r="D4028" s="365">
        <v>10</v>
      </c>
      <c r="E4028" s="365">
        <v>10</v>
      </c>
      <c r="F4028" s="457"/>
      <c r="G4028" s="457"/>
      <c r="H4028" s="457"/>
      <c r="I4028" s="742"/>
      <c r="J4028" s="742"/>
      <c r="K4028" s="742"/>
      <c r="L4028" s="49"/>
      <c r="M4028" s="49"/>
      <c r="N4028" s="49"/>
      <c r="O4028" s="49"/>
      <c r="P4028" s="49"/>
      <c r="Q4028" s="49"/>
      <c r="R4028" s="49"/>
      <c r="S4028" s="49"/>
      <c r="T4028" s="49"/>
      <c r="U4028" s="49"/>
      <c r="V4028" s="49"/>
      <c r="W4028" s="49"/>
      <c r="X4028" s="49"/>
      <c r="Y4028" s="49"/>
      <c r="Z4028" s="49"/>
    </row>
    <row r="4029" spans="1:26" ht="38.25" outlineLevel="1">
      <c r="A4029" s="363">
        <f t="shared" si="179"/>
        <v>3877</v>
      </c>
      <c r="B4029" s="455" t="s">
        <v>7311</v>
      </c>
      <c r="C4029" s="456" t="s">
        <v>126</v>
      </c>
      <c r="D4029" s="365">
        <v>10</v>
      </c>
      <c r="E4029" s="365">
        <v>10</v>
      </c>
      <c r="F4029" s="457"/>
      <c r="G4029" s="457"/>
      <c r="H4029" s="457"/>
      <c r="I4029" s="742"/>
      <c r="J4029" s="742"/>
      <c r="K4029" s="742"/>
      <c r="L4029" s="49"/>
      <c r="M4029" s="49"/>
      <c r="N4029" s="49"/>
      <c r="O4029" s="49"/>
      <c r="P4029" s="49"/>
      <c r="Q4029" s="49"/>
      <c r="R4029" s="49"/>
      <c r="S4029" s="49"/>
      <c r="T4029" s="49"/>
      <c r="U4029" s="49"/>
      <c r="V4029" s="49"/>
      <c r="W4029" s="49"/>
      <c r="X4029" s="49"/>
      <c r="Y4029" s="49"/>
      <c r="Z4029" s="49"/>
    </row>
    <row r="4030" spans="1:26" ht="25.5" outlineLevel="1">
      <c r="A4030" s="363">
        <f t="shared" si="179"/>
        <v>3878</v>
      </c>
      <c r="B4030" s="455" t="s">
        <v>7312</v>
      </c>
      <c r="C4030" s="456" t="s">
        <v>126</v>
      </c>
      <c r="D4030" s="365">
        <v>10</v>
      </c>
      <c r="E4030" s="365">
        <v>10</v>
      </c>
      <c r="F4030" s="457"/>
      <c r="G4030" s="457"/>
      <c r="H4030" s="457"/>
      <c r="I4030" s="742"/>
      <c r="J4030" s="742"/>
      <c r="K4030" s="742"/>
      <c r="L4030" s="49"/>
      <c r="M4030" s="49"/>
      <c r="N4030" s="49"/>
      <c r="O4030" s="49"/>
      <c r="P4030" s="49"/>
      <c r="Q4030" s="49"/>
      <c r="R4030" s="49"/>
      <c r="S4030" s="49"/>
      <c r="T4030" s="49"/>
      <c r="U4030" s="49"/>
      <c r="V4030" s="49"/>
      <c r="W4030" s="49"/>
      <c r="X4030" s="49"/>
      <c r="Y4030" s="49"/>
      <c r="Z4030" s="49"/>
    </row>
    <row r="4031" spans="1:26" ht="25.5" outlineLevel="1">
      <c r="A4031" s="363">
        <f t="shared" si="179"/>
        <v>3879</v>
      </c>
      <c r="B4031" s="455" t="s">
        <v>7313</v>
      </c>
      <c r="C4031" s="456" t="s">
        <v>126</v>
      </c>
      <c r="D4031" s="365">
        <v>15</v>
      </c>
      <c r="E4031" s="365">
        <v>15</v>
      </c>
      <c r="F4031" s="457"/>
      <c r="G4031" s="457"/>
      <c r="H4031" s="457"/>
      <c r="I4031" s="742"/>
      <c r="J4031" s="742"/>
      <c r="K4031" s="742"/>
      <c r="L4031" s="49"/>
      <c r="M4031" s="49"/>
      <c r="N4031" s="49"/>
      <c r="O4031" s="49"/>
      <c r="P4031" s="49"/>
      <c r="Q4031" s="49"/>
      <c r="R4031" s="49"/>
      <c r="S4031" s="49"/>
      <c r="T4031" s="49"/>
      <c r="U4031" s="49"/>
      <c r="V4031" s="49"/>
      <c r="W4031" s="49"/>
      <c r="X4031" s="49"/>
      <c r="Y4031" s="49"/>
      <c r="Z4031" s="49"/>
    </row>
    <row r="4032" spans="1:26" ht="38.25" outlineLevel="1">
      <c r="A4032" s="363">
        <f t="shared" si="179"/>
        <v>3880</v>
      </c>
      <c r="B4032" s="455" t="s">
        <v>7314</v>
      </c>
      <c r="C4032" s="456" t="s">
        <v>126</v>
      </c>
      <c r="D4032" s="365">
        <v>10</v>
      </c>
      <c r="E4032" s="365">
        <v>10</v>
      </c>
      <c r="F4032" s="457"/>
      <c r="G4032" s="457"/>
      <c r="H4032" s="457"/>
      <c r="I4032" s="742"/>
      <c r="J4032" s="742"/>
      <c r="K4032" s="742"/>
      <c r="L4032" s="49"/>
      <c r="M4032" s="49"/>
      <c r="N4032" s="49"/>
      <c r="O4032" s="49"/>
      <c r="P4032" s="49"/>
      <c r="Q4032" s="49"/>
      <c r="R4032" s="49"/>
      <c r="S4032" s="49"/>
      <c r="T4032" s="49"/>
      <c r="U4032" s="49"/>
      <c r="V4032" s="49"/>
      <c r="W4032" s="49"/>
      <c r="X4032" s="49"/>
      <c r="Y4032" s="49"/>
      <c r="Z4032" s="49"/>
    </row>
    <row r="4033" spans="1:26" ht="51" outlineLevel="1">
      <c r="A4033" s="363">
        <f t="shared" si="179"/>
        <v>3881</v>
      </c>
      <c r="B4033" s="455" t="s">
        <v>7315</v>
      </c>
      <c r="C4033" s="456" t="s">
        <v>126</v>
      </c>
      <c r="D4033" s="365">
        <v>10</v>
      </c>
      <c r="E4033" s="365">
        <v>10</v>
      </c>
      <c r="F4033" s="457"/>
      <c r="G4033" s="457"/>
      <c r="H4033" s="457"/>
      <c r="I4033" s="742"/>
      <c r="J4033" s="742"/>
      <c r="K4033" s="742"/>
      <c r="L4033" s="49"/>
      <c r="M4033" s="49"/>
      <c r="N4033" s="49"/>
      <c r="O4033" s="49"/>
      <c r="P4033" s="49"/>
      <c r="Q4033" s="49"/>
      <c r="R4033" s="49"/>
      <c r="S4033" s="49"/>
      <c r="T4033" s="49"/>
      <c r="U4033" s="49"/>
      <c r="V4033" s="49"/>
      <c r="W4033" s="49"/>
      <c r="X4033" s="49"/>
      <c r="Y4033" s="49"/>
      <c r="Z4033" s="49"/>
    </row>
    <row r="4034" spans="1:26" ht="51" customHeight="1" outlineLevel="1">
      <c r="A4034" s="363">
        <f t="shared" si="179"/>
        <v>3882</v>
      </c>
      <c r="B4034" s="455" t="s">
        <v>7316</v>
      </c>
      <c r="C4034" s="456" t="s">
        <v>126</v>
      </c>
      <c r="D4034" s="365">
        <v>10</v>
      </c>
      <c r="E4034" s="365">
        <v>10</v>
      </c>
      <c r="F4034" s="457"/>
      <c r="G4034" s="457"/>
      <c r="H4034" s="457"/>
      <c r="I4034" s="742"/>
      <c r="J4034" s="742"/>
      <c r="K4034" s="742"/>
      <c r="L4034" s="49"/>
      <c r="M4034" s="49"/>
      <c r="N4034" s="49"/>
      <c r="O4034" s="49"/>
      <c r="P4034" s="49"/>
      <c r="Q4034" s="49"/>
      <c r="R4034" s="49"/>
      <c r="S4034" s="49"/>
      <c r="T4034" s="49"/>
      <c r="U4034" s="49"/>
      <c r="V4034" s="49"/>
      <c r="W4034" s="49"/>
      <c r="X4034" s="49"/>
      <c r="Y4034" s="49"/>
      <c r="Z4034" s="49"/>
    </row>
    <row r="4035" spans="1:26" ht="25.5" outlineLevel="1">
      <c r="A4035" s="363">
        <f t="shared" si="179"/>
        <v>3883</v>
      </c>
      <c r="B4035" s="455" t="s">
        <v>7317</v>
      </c>
      <c r="C4035" s="456" t="s">
        <v>126</v>
      </c>
      <c r="D4035" s="365">
        <v>10</v>
      </c>
      <c r="E4035" s="365">
        <v>10</v>
      </c>
      <c r="F4035" s="457"/>
      <c r="G4035" s="457"/>
      <c r="H4035" s="457"/>
      <c r="I4035" s="742"/>
      <c r="J4035" s="742"/>
      <c r="K4035" s="742"/>
      <c r="L4035" s="49"/>
      <c r="M4035" s="49"/>
      <c r="N4035" s="49"/>
      <c r="O4035" s="49"/>
      <c r="P4035" s="49"/>
      <c r="Q4035" s="49"/>
      <c r="R4035" s="49"/>
      <c r="S4035" s="49"/>
      <c r="T4035" s="49"/>
      <c r="U4035" s="49"/>
      <c r="V4035" s="49"/>
      <c r="W4035" s="49"/>
      <c r="X4035" s="49"/>
      <c r="Y4035" s="49"/>
      <c r="Z4035" s="49"/>
    </row>
    <row r="4036" spans="1:26" ht="51" outlineLevel="1">
      <c r="A4036" s="363">
        <f t="shared" si="179"/>
        <v>3884</v>
      </c>
      <c r="B4036" s="455" t="s">
        <v>7318</v>
      </c>
      <c r="C4036" s="456" t="s">
        <v>126</v>
      </c>
      <c r="D4036" s="365">
        <v>10</v>
      </c>
      <c r="E4036" s="365">
        <v>10</v>
      </c>
      <c r="F4036" s="457"/>
      <c r="G4036" s="457"/>
      <c r="H4036" s="457"/>
      <c r="I4036" s="371"/>
      <c r="J4036" s="371"/>
      <c r="K4036" s="371"/>
      <c r="L4036" s="49"/>
      <c r="M4036" s="49"/>
      <c r="N4036" s="49"/>
      <c r="O4036" s="49"/>
      <c r="P4036" s="49"/>
      <c r="Q4036" s="49"/>
      <c r="R4036" s="49"/>
      <c r="S4036" s="49"/>
      <c r="T4036" s="49"/>
      <c r="U4036" s="49"/>
      <c r="V4036" s="49"/>
      <c r="W4036" s="49"/>
      <c r="X4036" s="49"/>
      <c r="Y4036" s="49"/>
      <c r="Z4036" s="49"/>
    </row>
    <row r="4037" spans="1:26" ht="38.25" outlineLevel="1">
      <c r="A4037" s="363">
        <f t="shared" si="179"/>
        <v>3885</v>
      </c>
      <c r="B4037" s="455" t="s">
        <v>7319</v>
      </c>
      <c r="C4037" s="456" t="s">
        <v>126</v>
      </c>
      <c r="D4037" s="365">
        <v>10</v>
      </c>
      <c r="E4037" s="365">
        <v>10</v>
      </c>
      <c r="F4037" s="457"/>
      <c r="G4037" s="457"/>
      <c r="H4037" s="457"/>
      <c r="I4037" s="371"/>
      <c r="J4037" s="371"/>
      <c r="K4037" s="371"/>
      <c r="L4037" s="49"/>
      <c r="M4037" s="49"/>
      <c r="N4037" s="49"/>
      <c r="O4037" s="49"/>
      <c r="P4037" s="49"/>
      <c r="Q4037" s="49"/>
      <c r="R4037" s="49"/>
      <c r="S4037" s="49"/>
      <c r="T4037" s="49"/>
      <c r="U4037" s="49"/>
      <c r="V4037" s="49"/>
      <c r="W4037" s="49"/>
      <c r="X4037" s="49"/>
      <c r="Y4037" s="49"/>
      <c r="Z4037" s="49"/>
    </row>
    <row r="4038" spans="1:26" ht="51" outlineLevel="1">
      <c r="A4038" s="363">
        <f t="shared" si="179"/>
        <v>3886</v>
      </c>
      <c r="B4038" s="455" t="s">
        <v>7315</v>
      </c>
      <c r="C4038" s="456" t="s">
        <v>126</v>
      </c>
      <c r="D4038" s="365">
        <v>10</v>
      </c>
      <c r="E4038" s="365">
        <v>10</v>
      </c>
      <c r="F4038" s="457"/>
      <c r="G4038" s="457"/>
      <c r="H4038" s="457"/>
      <c r="I4038" s="371"/>
      <c r="J4038" s="371"/>
      <c r="K4038" s="371"/>
      <c r="L4038" s="49"/>
      <c r="M4038" s="49"/>
      <c r="N4038" s="49"/>
      <c r="O4038" s="49"/>
      <c r="P4038" s="49"/>
      <c r="Q4038" s="49"/>
      <c r="R4038" s="49"/>
      <c r="S4038" s="49"/>
      <c r="T4038" s="49"/>
      <c r="U4038" s="49"/>
      <c r="V4038" s="49"/>
      <c r="W4038" s="49"/>
      <c r="X4038" s="49"/>
      <c r="Y4038" s="49"/>
      <c r="Z4038" s="49"/>
    </row>
    <row r="4039" spans="1:26" ht="38.25" outlineLevel="1">
      <c r="A4039" s="363">
        <f t="shared" si="179"/>
        <v>3887</v>
      </c>
      <c r="B4039" s="455" t="s">
        <v>7320</v>
      </c>
      <c r="C4039" s="456" t="s">
        <v>126</v>
      </c>
      <c r="D4039" s="365">
        <v>10</v>
      </c>
      <c r="E4039" s="365">
        <v>10</v>
      </c>
      <c r="F4039" s="457"/>
      <c r="G4039" s="457"/>
      <c r="H4039" s="457"/>
      <c r="I4039" s="371"/>
      <c r="J4039" s="371"/>
      <c r="K4039" s="371"/>
      <c r="L4039" s="49"/>
      <c r="M4039" s="49"/>
      <c r="N4039" s="49"/>
      <c r="O4039" s="49"/>
      <c r="P4039" s="49"/>
      <c r="Q4039" s="49"/>
      <c r="R4039" s="49"/>
      <c r="S4039" s="49"/>
      <c r="T4039" s="49"/>
      <c r="U4039" s="49"/>
      <c r="V4039" s="49"/>
      <c r="W4039" s="49"/>
      <c r="X4039" s="49"/>
      <c r="Y4039" s="49"/>
      <c r="Z4039" s="49"/>
    </row>
    <row r="4040" spans="1:26" ht="25.5" outlineLevel="1">
      <c r="A4040" s="363">
        <f t="shared" si="179"/>
        <v>3888</v>
      </c>
      <c r="B4040" s="455" t="s">
        <v>7317</v>
      </c>
      <c r="C4040" s="456" t="s">
        <v>126</v>
      </c>
      <c r="D4040" s="365">
        <v>10</v>
      </c>
      <c r="E4040" s="365">
        <v>10</v>
      </c>
      <c r="F4040" s="457"/>
      <c r="G4040" s="457"/>
      <c r="H4040" s="457"/>
      <c r="I4040" s="371"/>
      <c r="J4040" s="371"/>
      <c r="K4040" s="371"/>
      <c r="L4040" s="49"/>
      <c r="M4040" s="49"/>
      <c r="N4040" s="49"/>
      <c r="O4040" s="49"/>
      <c r="P4040" s="49"/>
      <c r="Q4040" s="49"/>
      <c r="R4040" s="49"/>
      <c r="S4040" s="49"/>
      <c r="T4040" s="49"/>
      <c r="U4040" s="49"/>
      <c r="V4040" s="49"/>
      <c r="W4040" s="49"/>
      <c r="X4040" s="49"/>
      <c r="Y4040" s="49"/>
      <c r="Z4040" s="49"/>
    </row>
    <row r="4041" spans="1:26" ht="63.75" outlineLevel="1">
      <c r="A4041" s="363">
        <f t="shared" ref="A4041:A4077" si="180">A4040+1</f>
        <v>3889</v>
      </c>
      <c r="B4041" s="455" t="s">
        <v>7321</v>
      </c>
      <c r="C4041" s="456" t="s">
        <v>126</v>
      </c>
      <c r="D4041" s="365">
        <v>10</v>
      </c>
      <c r="E4041" s="365">
        <v>10</v>
      </c>
      <c r="F4041" s="457"/>
      <c r="G4041" s="457"/>
      <c r="H4041" s="457"/>
      <c r="I4041" s="371"/>
      <c r="J4041" s="371"/>
      <c r="K4041" s="371"/>
      <c r="L4041" s="49"/>
      <c r="M4041" s="49"/>
      <c r="N4041" s="49"/>
      <c r="O4041" s="49"/>
      <c r="P4041" s="49"/>
      <c r="Q4041" s="49"/>
      <c r="R4041" s="49"/>
      <c r="S4041" s="49"/>
      <c r="T4041" s="49"/>
      <c r="U4041" s="49"/>
      <c r="V4041" s="49"/>
      <c r="W4041" s="49"/>
      <c r="X4041" s="49"/>
      <c r="Y4041" s="49"/>
      <c r="Z4041" s="49"/>
    </row>
    <row r="4042" spans="1:26" ht="63.75" outlineLevel="1">
      <c r="A4042" s="363">
        <f t="shared" si="180"/>
        <v>3890</v>
      </c>
      <c r="B4042" s="455" t="s">
        <v>7322</v>
      </c>
      <c r="C4042" s="456" t="s">
        <v>126</v>
      </c>
      <c r="D4042" s="365">
        <v>10</v>
      </c>
      <c r="E4042" s="365">
        <v>10</v>
      </c>
      <c r="F4042" s="457"/>
      <c r="G4042" s="457"/>
      <c r="H4042" s="457"/>
      <c r="I4042" s="371"/>
      <c r="J4042" s="371"/>
      <c r="K4042" s="371"/>
      <c r="L4042" s="49"/>
      <c r="M4042" s="49"/>
      <c r="N4042" s="49"/>
      <c r="O4042" s="49"/>
      <c r="P4042" s="49"/>
      <c r="Q4042" s="49"/>
      <c r="R4042" s="49"/>
      <c r="S4042" s="49"/>
      <c r="T4042" s="49"/>
      <c r="U4042" s="49"/>
      <c r="V4042" s="49"/>
      <c r="W4042" s="49"/>
      <c r="X4042" s="49"/>
      <c r="Y4042" s="49"/>
      <c r="Z4042" s="49"/>
    </row>
    <row r="4043" spans="1:26" ht="25.5" outlineLevel="1">
      <c r="A4043" s="363">
        <f t="shared" si="180"/>
        <v>3891</v>
      </c>
      <c r="B4043" s="455" t="s">
        <v>7323</v>
      </c>
      <c r="C4043" s="456" t="s">
        <v>126</v>
      </c>
      <c r="D4043" s="365">
        <v>10</v>
      </c>
      <c r="E4043" s="365">
        <v>10</v>
      </c>
      <c r="F4043" s="457"/>
      <c r="G4043" s="457"/>
      <c r="H4043" s="457"/>
      <c r="I4043" s="371"/>
      <c r="J4043" s="371"/>
      <c r="K4043" s="371"/>
      <c r="L4043" s="49"/>
      <c r="M4043" s="49"/>
      <c r="N4043" s="49"/>
      <c r="O4043" s="49"/>
      <c r="P4043" s="49"/>
      <c r="Q4043" s="49"/>
      <c r="R4043" s="49"/>
      <c r="S4043" s="49"/>
      <c r="T4043" s="49"/>
      <c r="U4043" s="49"/>
      <c r="V4043" s="49"/>
      <c r="W4043" s="49"/>
      <c r="X4043" s="49"/>
      <c r="Y4043" s="49"/>
      <c r="Z4043" s="49"/>
    </row>
    <row r="4044" spans="1:26" ht="38.25" outlineLevel="1">
      <c r="A4044" s="363">
        <f t="shared" si="180"/>
        <v>3892</v>
      </c>
      <c r="B4044" s="455" t="s">
        <v>7324</v>
      </c>
      <c r="C4044" s="456" t="s">
        <v>126</v>
      </c>
      <c r="D4044" s="365">
        <v>10</v>
      </c>
      <c r="E4044" s="365">
        <v>10</v>
      </c>
      <c r="F4044" s="457"/>
      <c r="G4044" s="457"/>
      <c r="H4044" s="457"/>
      <c r="I4044" s="371"/>
      <c r="J4044" s="371"/>
      <c r="K4044" s="371"/>
      <c r="L4044" s="49"/>
      <c r="M4044" s="49"/>
      <c r="N4044" s="49"/>
      <c r="O4044" s="49"/>
      <c r="P4044" s="49"/>
      <c r="Q4044" s="49"/>
      <c r="R4044" s="49"/>
      <c r="S4044" s="49"/>
      <c r="T4044" s="49"/>
      <c r="U4044" s="49"/>
      <c r="V4044" s="49"/>
      <c r="W4044" s="49"/>
      <c r="X4044" s="49"/>
      <c r="Y4044" s="49"/>
      <c r="Z4044" s="49"/>
    </row>
    <row r="4045" spans="1:26" ht="81.75" customHeight="1" outlineLevel="1">
      <c r="A4045" s="363">
        <f t="shared" si="180"/>
        <v>3893</v>
      </c>
      <c r="B4045" s="455" t="s">
        <v>7325</v>
      </c>
      <c r="C4045" s="456" t="s">
        <v>126</v>
      </c>
      <c r="D4045" s="365">
        <v>10</v>
      </c>
      <c r="E4045" s="365">
        <v>10</v>
      </c>
      <c r="F4045" s="457"/>
      <c r="G4045" s="457"/>
      <c r="H4045" s="457"/>
      <c r="I4045" s="371"/>
      <c r="J4045" s="371"/>
      <c r="K4045" s="371"/>
      <c r="L4045" s="49"/>
      <c r="M4045" s="49"/>
      <c r="N4045" s="49"/>
      <c r="O4045" s="49"/>
      <c r="P4045" s="49"/>
      <c r="Q4045" s="49"/>
      <c r="R4045" s="49"/>
      <c r="S4045" s="49"/>
      <c r="T4045" s="49"/>
      <c r="U4045" s="49"/>
      <c r="V4045" s="49"/>
      <c r="W4045" s="49"/>
      <c r="X4045" s="49"/>
      <c r="Y4045" s="49"/>
      <c r="Z4045" s="49"/>
    </row>
    <row r="4046" spans="1:26" ht="50.25" customHeight="1" outlineLevel="1">
      <c r="A4046" s="363">
        <f t="shared" si="180"/>
        <v>3894</v>
      </c>
      <c r="B4046" s="455" t="s">
        <v>7326</v>
      </c>
      <c r="C4046" s="456" t="s">
        <v>126</v>
      </c>
      <c r="D4046" s="365">
        <v>10</v>
      </c>
      <c r="E4046" s="365">
        <v>10</v>
      </c>
      <c r="F4046" s="457"/>
      <c r="G4046" s="457"/>
      <c r="H4046" s="457"/>
      <c r="I4046" s="371"/>
      <c r="J4046" s="371"/>
      <c r="K4046" s="371"/>
      <c r="L4046" s="49"/>
      <c r="M4046" s="49"/>
      <c r="N4046" s="49"/>
      <c r="O4046" s="49"/>
      <c r="P4046" s="49"/>
      <c r="Q4046" s="49"/>
      <c r="R4046" s="49"/>
      <c r="S4046" s="49"/>
      <c r="T4046" s="49"/>
      <c r="U4046" s="49"/>
      <c r="V4046" s="49"/>
      <c r="W4046" s="49"/>
      <c r="X4046" s="49"/>
      <c r="Y4046" s="49"/>
      <c r="Z4046" s="49"/>
    </row>
    <row r="4047" spans="1:26" ht="66" customHeight="1" outlineLevel="1">
      <c r="A4047" s="363">
        <f t="shared" si="180"/>
        <v>3895</v>
      </c>
      <c r="B4047" s="455" t="s">
        <v>7327</v>
      </c>
      <c r="C4047" s="456" t="s">
        <v>126</v>
      </c>
      <c r="D4047" s="365">
        <v>10</v>
      </c>
      <c r="E4047" s="365">
        <v>10</v>
      </c>
      <c r="F4047" s="457"/>
      <c r="G4047" s="457"/>
      <c r="H4047" s="457"/>
      <c r="I4047" s="371"/>
      <c r="J4047" s="371"/>
      <c r="K4047" s="371"/>
      <c r="L4047" s="49"/>
      <c r="M4047" s="49"/>
      <c r="N4047" s="49"/>
      <c r="O4047" s="49"/>
      <c r="P4047" s="49"/>
      <c r="Q4047" s="49"/>
      <c r="R4047" s="49"/>
      <c r="S4047" s="49"/>
      <c r="T4047" s="49"/>
      <c r="U4047" s="49"/>
      <c r="V4047" s="49"/>
      <c r="W4047" s="49"/>
      <c r="X4047" s="49"/>
      <c r="Y4047" s="49"/>
      <c r="Z4047" s="49"/>
    </row>
    <row r="4048" spans="1:26" ht="51" outlineLevel="1">
      <c r="A4048" s="363">
        <f t="shared" si="180"/>
        <v>3896</v>
      </c>
      <c r="B4048" s="455" t="s">
        <v>7328</v>
      </c>
      <c r="C4048" s="456" t="s">
        <v>126</v>
      </c>
      <c r="D4048" s="365">
        <v>10</v>
      </c>
      <c r="E4048" s="365">
        <v>10</v>
      </c>
      <c r="F4048" s="457"/>
      <c r="G4048" s="457"/>
      <c r="H4048" s="457"/>
      <c r="I4048" s="742" t="s">
        <v>7096</v>
      </c>
      <c r="J4048" s="742" t="s">
        <v>21</v>
      </c>
      <c r="K4048" s="742" t="s">
        <v>7097</v>
      </c>
      <c r="L4048" s="49"/>
      <c r="M4048" s="49"/>
      <c r="N4048" s="49"/>
      <c r="O4048" s="49"/>
      <c r="P4048" s="49"/>
      <c r="Q4048" s="49"/>
      <c r="R4048" s="49"/>
      <c r="S4048" s="49"/>
      <c r="T4048" s="49"/>
      <c r="U4048" s="49"/>
      <c r="V4048" s="49"/>
      <c r="W4048" s="49"/>
      <c r="X4048" s="49"/>
      <c r="Y4048" s="49"/>
      <c r="Z4048" s="49"/>
    </row>
    <row r="4049" spans="1:26" ht="63.75" outlineLevel="1">
      <c r="A4049" s="363">
        <f t="shared" si="180"/>
        <v>3897</v>
      </c>
      <c r="B4049" s="455" t="s">
        <v>7329</v>
      </c>
      <c r="C4049" s="456" t="s">
        <v>126</v>
      </c>
      <c r="D4049" s="365">
        <v>10</v>
      </c>
      <c r="E4049" s="365">
        <v>10</v>
      </c>
      <c r="F4049" s="457"/>
      <c r="G4049" s="457"/>
      <c r="H4049" s="457"/>
      <c r="I4049" s="742"/>
      <c r="J4049" s="742"/>
      <c r="K4049" s="742"/>
      <c r="L4049" s="49"/>
      <c r="M4049" s="49"/>
      <c r="N4049" s="49"/>
      <c r="O4049" s="49"/>
      <c r="P4049" s="49"/>
      <c r="Q4049" s="49"/>
      <c r="R4049" s="49"/>
      <c r="S4049" s="49"/>
      <c r="T4049" s="49"/>
      <c r="U4049" s="49"/>
      <c r="V4049" s="49"/>
      <c r="W4049" s="49"/>
      <c r="X4049" s="49"/>
      <c r="Y4049" s="49"/>
      <c r="Z4049" s="49"/>
    </row>
    <row r="4050" spans="1:26" ht="38.25" outlineLevel="1">
      <c r="A4050" s="363">
        <f t="shared" si="180"/>
        <v>3898</v>
      </c>
      <c r="B4050" s="455" t="s">
        <v>7330</v>
      </c>
      <c r="C4050" s="456" t="s">
        <v>126</v>
      </c>
      <c r="D4050" s="365">
        <v>10</v>
      </c>
      <c r="E4050" s="365">
        <v>10</v>
      </c>
      <c r="F4050" s="457"/>
      <c r="G4050" s="457"/>
      <c r="H4050" s="457"/>
      <c r="I4050" s="742"/>
      <c r="J4050" s="742"/>
      <c r="K4050" s="742"/>
      <c r="L4050" s="49"/>
      <c r="M4050" s="49"/>
      <c r="N4050" s="49"/>
      <c r="O4050" s="49"/>
      <c r="P4050" s="49"/>
      <c r="Q4050" s="49"/>
      <c r="R4050" s="49"/>
      <c r="S4050" s="49"/>
      <c r="T4050" s="49"/>
      <c r="U4050" s="49"/>
      <c r="V4050" s="49"/>
      <c r="W4050" s="49"/>
      <c r="X4050" s="49"/>
      <c r="Y4050" s="49"/>
      <c r="Z4050" s="49"/>
    </row>
    <row r="4051" spans="1:26" ht="51" outlineLevel="1">
      <c r="A4051" s="363">
        <f t="shared" si="180"/>
        <v>3899</v>
      </c>
      <c r="B4051" s="455" t="s">
        <v>7331</v>
      </c>
      <c r="C4051" s="456" t="s">
        <v>126</v>
      </c>
      <c r="D4051" s="365">
        <v>10</v>
      </c>
      <c r="E4051" s="365">
        <v>10</v>
      </c>
      <c r="F4051" s="457"/>
      <c r="G4051" s="457"/>
      <c r="H4051" s="457"/>
      <c r="I4051" s="742"/>
      <c r="J4051" s="742"/>
      <c r="K4051" s="742"/>
      <c r="L4051" s="49"/>
      <c r="M4051" s="49"/>
      <c r="N4051" s="49"/>
      <c r="O4051" s="49"/>
      <c r="P4051" s="49"/>
      <c r="Q4051" s="49"/>
      <c r="R4051" s="49"/>
      <c r="S4051" s="49"/>
      <c r="T4051" s="49"/>
      <c r="U4051" s="49"/>
      <c r="V4051" s="49"/>
      <c r="W4051" s="49"/>
      <c r="X4051" s="49"/>
      <c r="Y4051" s="49"/>
      <c r="Z4051" s="49"/>
    </row>
    <row r="4052" spans="1:26" ht="38.25" outlineLevel="1">
      <c r="A4052" s="363">
        <f t="shared" si="180"/>
        <v>3900</v>
      </c>
      <c r="B4052" s="455" t="s">
        <v>7332</v>
      </c>
      <c r="C4052" s="456" t="s">
        <v>126</v>
      </c>
      <c r="D4052" s="365">
        <v>10</v>
      </c>
      <c r="E4052" s="365">
        <v>10</v>
      </c>
      <c r="F4052" s="457"/>
      <c r="G4052" s="457"/>
      <c r="H4052" s="457"/>
      <c r="I4052" s="742"/>
      <c r="J4052" s="742"/>
      <c r="K4052" s="742"/>
      <c r="L4052" s="49"/>
      <c r="M4052" s="49"/>
      <c r="N4052" s="49"/>
      <c r="O4052" s="49"/>
      <c r="P4052" s="49"/>
      <c r="Q4052" s="49"/>
      <c r="R4052" s="49"/>
      <c r="S4052" s="49"/>
      <c r="T4052" s="49"/>
      <c r="U4052" s="49"/>
      <c r="V4052" s="49"/>
      <c r="W4052" s="49"/>
      <c r="X4052" s="49"/>
      <c r="Y4052" s="49"/>
      <c r="Z4052" s="49"/>
    </row>
    <row r="4053" spans="1:26" ht="38.25" outlineLevel="1">
      <c r="A4053" s="363">
        <f t="shared" si="180"/>
        <v>3901</v>
      </c>
      <c r="B4053" s="455" t="s">
        <v>7333</v>
      </c>
      <c r="C4053" s="456" t="s">
        <v>126</v>
      </c>
      <c r="D4053" s="365">
        <v>10</v>
      </c>
      <c r="E4053" s="365">
        <v>10</v>
      </c>
      <c r="F4053" s="457"/>
      <c r="G4053" s="457"/>
      <c r="H4053" s="457"/>
      <c r="I4053" s="742"/>
      <c r="J4053" s="742"/>
      <c r="K4053" s="742"/>
      <c r="L4053" s="49"/>
      <c r="M4053" s="49"/>
      <c r="N4053" s="49"/>
      <c r="O4053" s="49"/>
      <c r="P4053" s="49"/>
      <c r="Q4053" s="49"/>
      <c r="R4053" s="49"/>
      <c r="S4053" s="49"/>
      <c r="T4053" s="49"/>
      <c r="U4053" s="49"/>
      <c r="V4053" s="49"/>
      <c r="W4053" s="49"/>
      <c r="X4053" s="49"/>
      <c r="Y4053" s="49"/>
      <c r="Z4053" s="49"/>
    </row>
    <row r="4054" spans="1:26" ht="63.75" outlineLevel="1">
      <c r="A4054" s="363">
        <f t="shared" si="180"/>
        <v>3902</v>
      </c>
      <c r="B4054" s="455" t="s">
        <v>7334</v>
      </c>
      <c r="C4054" s="456" t="s">
        <v>126</v>
      </c>
      <c r="D4054" s="365">
        <v>10</v>
      </c>
      <c r="E4054" s="365">
        <v>10</v>
      </c>
      <c r="F4054" s="457"/>
      <c r="G4054" s="457"/>
      <c r="H4054" s="457"/>
      <c r="I4054" s="742"/>
      <c r="J4054" s="742"/>
      <c r="K4054" s="742"/>
      <c r="L4054" s="49"/>
      <c r="M4054" s="49"/>
      <c r="N4054" s="49"/>
      <c r="O4054" s="49"/>
      <c r="P4054" s="49"/>
      <c r="Q4054" s="49"/>
      <c r="R4054" s="49"/>
      <c r="S4054" s="49"/>
      <c r="T4054" s="49"/>
      <c r="U4054" s="49"/>
      <c r="V4054" s="49"/>
      <c r="W4054" s="49"/>
      <c r="X4054" s="49"/>
      <c r="Y4054" s="49"/>
      <c r="Z4054" s="49"/>
    </row>
    <row r="4055" spans="1:26" ht="38.25" outlineLevel="1">
      <c r="A4055" s="363">
        <f t="shared" si="180"/>
        <v>3903</v>
      </c>
      <c r="B4055" s="455" t="s">
        <v>7335</v>
      </c>
      <c r="C4055" s="456" t="s">
        <v>126</v>
      </c>
      <c r="D4055" s="365">
        <v>10</v>
      </c>
      <c r="E4055" s="365">
        <v>10</v>
      </c>
      <c r="F4055" s="457"/>
      <c r="G4055" s="457"/>
      <c r="H4055" s="457"/>
      <c r="I4055" s="742"/>
      <c r="J4055" s="742"/>
      <c r="K4055" s="742"/>
      <c r="L4055" s="49"/>
      <c r="M4055" s="49"/>
      <c r="N4055" s="49"/>
      <c r="O4055" s="49"/>
      <c r="P4055" s="49"/>
      <c r="Q4055" s="49"/>
      <c r="R4055" s="49"/>
      <c r="S4055" s="49"/>
      <c r="T4055" s="49"/>
      <c r="U4055" s="49"/>
      <c r="V4055" s="49"/>
      <c r="W4055" s="49"/>
      <c r="X4055" s="49"/>
      <c r="Y4055" s="49"/>
      <c r="Z4055" s="49"/>
    </row>
    <row r="4056" spans="1:26" ht="38.25" outlineLevel="1">
      <c r="A4056" s="363">
        <f t="shared" si="180"/>
        <v>3904</v>
      </c>
      <c r="B4056" s="455" t="s">
        <v>7336</v>
      </c>
      <c r="C4056" s="456" t="s">
        <v>126</v>
      </c>
      <c r="D4056" s="365">
        <v>10</v>
      </c>
      <c r="E4056" s="365">
        <v>10</v>
      </c>
      <c r="F4056" s="457"/>
      <c r="G4056" s="457"/>
      <c r="H4056" s="457"/>
      <c r="I4056" s="742"/>
      <c r="J4056" s="742"/>
      <c r="K4056" s="742"/>
      <c r="L4056" s="49"/>
      <c r="M4056" s="49"/>
      <c r="N4056" s="49"/>
      <c r="O4056" s="49"/>
      <c r="P4056" s="49"/>
      <c r="Q4056" s="49"/>
      <c r="R4056" s="49"/>
      <c r="S4056" s="49"/>
      <c r="T4056" s="49"/>
      <c r="U4056" s="49"/>
      <c r="V4056" s="49"/>
      <c r="W4056" s="49"/>
      <c r="X4056" s="49"/>
      <c r="Y4056" s="49"/>
      <c r="Z4056" s="49"/>
    </row>
    <row r="4057" spans="1:26" ht="38.25" outlineLevel="1">
      <c r="A4057" s="363">
        <f t="shared" si="180"/>
        <v>3905</v>
      </c>
      <c r="B4057" s="455" t="s">
        <v>7337</v>
      </c>
      <c r="C4057" s="456" t="s">
        <v>126</v>
      </c>
      <c r="D4057" s="365">
        <v>10</v>
      </c>
      <c r="E4057" s="365">
        <v>10</v>
      </c>
      <c r="F4057" s="457"/>
      <c r="G4057" s="457"/>
      <c r="H4057" s="457"/>
      <c r="I4057" s="742"/>
      <c r="J4057" s="742"/>
      <c r="K4057" s="742"/>
      <c r="L4057" s="49"/>
      <c r="M4057" s="49"/>
      <c r="N4057" s="49"/>
      <c r="O4057" s="49"/>
      <c r="P4057" s="49"/>
      <c r="Q4057" s="49"/>
      <c r="R4057" s="49"/>
      <c r="S4057" s="49"/>
      <c r="T4057" s="49"/>
      <c r="U4057" s="49"/>
      <c r="V4057" s="49"/>
      <c r="W4057" s="49"/>
      <c r="X4057" s="49"/>
      <c r="Y4057" s="49"/>
      <c r="Z4057" s="49"/>
    </row>
    <row r="4058" spans="1:26" ht="38.25" outlineLevel="1">
      <c r="A4058" s="363">
        <f t="shared" si="180"/>
        <v>3906</v>
      </c>
      <c r="B4058" s="455" t="s">
        <v>7338</v>
      </c>
      <c r="C4058" s="456" t="s">
        <v>126</v>
      </c>
      <c r="D4058" s="365">
        <v>10</v>
      </c>
      <c r="E4058" s="365">
        <v>10</v>
      </c>
      <c r="F4058" s="457"/>
      <c r="G4058" s="457"/>
      <c r="H4058" s="457"/>
      <c r="I4058" s="742"/>
      <c r="J4058" s="742"/>
      <c r="K4058" s="742"/>
      <c r="L4058" s="49"/>
      <c r="M4058" s="49"/>
      <c r="N4058" s="49"/>
      <c r="O4058" s="49"/>
      <c r="P4058" s="49"/>
      <c r="Q4058" s="49"/>
      <c r="R4058" s="49"/>
      <c r="S4058" s="49"/>
      <c r="T4058" s="49"/>
      <c r="U4058" s="49"/>
      <c r="V4058" s="49"/>
      <c r="W4058" s="49"/>
      <c r="X4058" s="49"/>
      <c r="Y4058" s="49"/>
      <c r="Z4058" s="49"/>
    </row>
    <row r="4059" spans="1:26" ht="38.25" outlineLevel="1">
      <c r="A4059" s="363">
        <f t="shared" si="180"/>
        <v>3907</v>
      </c>
      <c r="B4059" s="455" t="s">
        <v>7339</v>
      </c>
      <c r="C4059" s="456" t="s">
        <v>126</v>
      </c>
      <c r="D4059" s="365">
        <v>10</v>
      </c>
      <c r="E4059" s="365">
        <v>10</v>
      </c>
      <c r="F4059" s="457"/>
      <c r="G4059" s="457"/>
      <c r="H4059" s="457"/>
      <c r="I4059" s="742"/>
      <c r="J4059" s="742"/>
      <c r="K4059" s="742"/>
      <c r="L4059" s="49"/>
      <c r="M4059" s="49"/>
      <c r="N4059" s="49"/>
      <c r="O4059" s="49"/>
      <c r="P4059" s="49"/>
      <c r="Q4059" s="49"/>
      <c r="R4059" s="49"/>
      <c r="S4059" s="49"/>
      <c r="T4059" s="49"/>
      <c r="U4059" s="49"/>
      <c r="V4059" s="49"/>
      <c r="W4059" s="49"/>
      <c r="X4059" s="49"/>
      <c r="Y4059" s="49"/>
      <c r="Z4059" s="49"/>
    </row>
    <row r="4060" spans="1:26" ht="38.25" outlineLevel="1">
      <c r="A4060" s="363">
        <f t="shared" si="180"/>
        <v>3908</v>
      </c>
      <c r="B4060" s="455" t="s">
        <v>7340</v>
      </c>
      <c r="C4060" s="456" t="s">
        <v>126</v>
      </c>
      <c r="D4060" s="365">
        <v>10</v>
      </c>
      <c r="E4060" s="365">
        <v>10</v>
      </c>
      <c r="F4060" s="457"/>
      <c r="G4060" s="457"/>
      <c r="H4060" s="457"/>
      <c r="I4060" s="742"/>
      <c r="J4060" s="742"/>
      <c r="K4060" s="742"/>
      <c r="L4060" s="49"/>
      <c r="M4060" s="49"/>
      <c r="N4060" s="49"/>
      <c r="O4060" s="49"/>
      <c r="P4060" s="49"/>
      <c r="Q4060" s="49"/>
      <c r="R4060" s="49"/>
      <c r="S4060" s="49"/>
      <c r="T4060" s="49"/>
      <c r="U4060" s="49"/>
      <c r="V4060" s="49"/>
      <c r="W4060" s="49"/>
      <c r="X4060" s="49"/>
      <c r="Y4060" s="49"/>
      <c r="Z4060" s="49"/>
    </row>
    <row r="4061" spans="1:26" ht="25.5" outlineLevel="1">
      <c r="A4061" s="363">
        <f t="shared" si="180"/>
        <v>3909</v>
      </c>
      <c r="B4061" s="455" t="s">
        <v>7341</v>
      </c>
      <c r="C4061" s="456" t="s">
        <v>126</v>
      </c>
      <c r="D4061" s="365">
        <v>10</v>
      </c>
      <c r="E4061" s="365">
        <v>10</v>
      </c>
      <c r="F4061" s="457"/>
      <c r="G4061" s="457"/>
      <c r="H4061" s="457"/>
      <c r="I4061" s="742"/>
      <c r="J4061" s="742"/>
      <c r="K4061" s="742"/>
      <c r="L4061" s="49"/>
      <c r="M4061" s="49"/>
      <c r="N4061" s="49"/>
      <c r="O4061" s="49"/>
      <c r="P4061" s="49"/>
      <c r="Q4061" s="49"/>
      <c r="R4061" s="49"/>
      <c r="S4061" s="49"/>
      <c r="T4061" s="49"/>
      <c r="U4061" s="49"/>
      <c r="V4061" s="49"/>
      <c r="W4061" s="49"/>
      <c r="X4061" s="49"/>
      <c r="Y4061" s="49"/>
      <c r="Z4061" s="49"/>
    </row>
    <row r="4062" spans="1:26" ht="46.5" customHeight="1" outlineLevel="1">
      <c r="A4062" s="363">
        <f t="shared" si="180"/>
        <v>3910</v>
      </c>
      <c r="B4062" s="455" t="s">
        <v>7342</v>
      </c>
      <c r="C4062" s="456" t="s">
        <v>126</v>
      </c>
      <c r="D4062" s="365">
        <v>5</v>
      </c>
      <c r="E4062" s="365">
        <v>5</v>
      </c>
      <c r="F4062" s="457"/>
      <c r="G4062" s="457"/>
      <c r="H4062" s="457"/>
      <c r="I4062" s="742"/>
      <c r="J4062" s="742"/>
      <c r="K4062" s="742"/>
      <c r="L4062" s="49"/>
      <c r="M4062" s="49"/>
      <c r="N4062" s="49"/>
      <c r="O4062" s="49"/>
      <c r="P4062" s="49"/>
      <c r="Q4062" s="49"/>
      <c r="R4062" s="49"/>
      <c r="S4062" s="49"/>
      <c r="T4062" s="49"/>
      <c r="U4062" s="49"/>
      <c r="V4062" s="49"/>
      <c r="W4062" s="49"/>
      <c r="X4062" s="49"/>
      <c r="Y4062" s="49"/>
      <c r="Z4062" s="49"/>
    </row>
    <row r="4063" spans="1:26" ht="51" outlineLevel="1">
      <c r="A4063" s="363">
        <f t="shared" si="180"/>
        <v>3911</v>
      </c>
      <c r="B4063" s="455" t="s">
        <v>7343</v>
      </c>
      <c r="C4063" s="456" t="s">
        <v>126</v>
      </c>
      <c r="D4063" s="365">
        <v>5</v>
      </c>
      <c r="E4063" s="365">
        <v>5</v>
      </c>
      <c r="F4063" s="457"/>
      <c r="G4063" s="457"/>
      <c r="H4063" s="457"/>
      <c r="I4063" s="742" t="s">
        <v>7096</v>
      </c>
      <c r="J4063" s="742" t="s">
        <v>21</v>
      </c>
      <c r="K4063" s="742" t="s">
        <v>7097</v>
      </c>
      <c r="L4063" s="49"/>
      <c r="M4063" s="49"/>
      <c r="N4063" s="49"/>
      <c r="O4063" s="49"/>
      <c r="P4063" s="49"/>
      <c r="Q4063" s="49"/>
      <c r="R4063" s="49"/>
      <c r="S4063" s="49"/>
      <c r="T4063" s="49"/>
      <c r="U4063" s="49"/>
      <c r="V4063" s="49"/>
      <c r="W4063" s="49"/>
      <c r="X4063" s="49"/>
      <c r="Y4063" s="49"/>
      <c r="Z4063" s="49"/>
    </row>
    <row r="4064" spans="1:26" ht="51" outlineLevel="1">
      <c r="A4064" s="363">
        <f t="shared" si="180"/>
        <v>3912</v>
      </c>
      <c r="B4064" s="455" t="s">
        <v>7344</v>
      </c>
      <c r="C4064" s="456" t="s">
        <v>126</v>
      </c>
      <c r="D4064" s="365">
        <v>10</v>
      </c>
      <c r="E4064" s="365">
        <v>10</v>
      </c>
      <c r="F4064" s="457"/>
      <c r="G4064" s="457"/>
      <c r="H4064" s="457"/>
      <c r="I4064" s="742"/>
      <c r="J4064" s="742"/>
      <c r="K4064" s="742"/>
      <c r="L4064" s="49"/>
      <c r="M4064" s="49"/>
      <c r="N4064" s="49"/>
      <c r="O4064" s="49"/>
      <c r="P4064" s="49"/>
      <c r="Q4064" s="49"/>
      <c r="R4064" s="49"/>
      <c r="S4064" s="49"/>
      <c r="T4064" s="49"/>
      <c r="U4064" s="49"/>
      <c r="V4064" s="49"/>
      <c r="W4064" s="49"/>
      <c r="X4064" s="49"/>
      <c r="Y4064" s="49"/>
      <c r="Z4064" s="49"/>
    </row>
    <row r="4065" spans="1:26" ht="25.5" outlineLevel="1">
      <c r="A4065" s="363">
        <f t="shared" si="180"/>
        <v>3913</v>
      </c>
      <c r="B4065" s="455" t="s">
        <v>7345</v>
      </c>
      <c r="C4065" s="456" t="s">
        <v>126</v>
      </c>
      <c r="D4065" s="365">
        <v>10</v>
      </c>
      <c r="E4065" s="365">
        <v>10</v>
      </c>
      <c r="F4065" s="457"/>
      <c r="G4065" s="457"/>
      <c r="H4065" s="457"/>
      <c r="I4065" s="742"/>
      <c r="J4065" s="742"/>
      <c r="K4065" s="742"/>
      <c r="L4065" s="49"/>
      <c r="M4065" s="49"/>
      <c r="N4065" s="49"/>
      <c r="O4065" s="49"/>
      <c r="P4065" s="49"/>
      <c r="Q4065" s="49"/>
      <c r="R4065" s="49"/>
      <c r="S4065" s="49"/>
      <c r="T4065" s="49"/>
      <c r="U4065" s="49"/>
      <c r="V4065" s="49"/>
      <c r="W4065" s="49"/>
      <c r="X4065" s="49"/>
      <c r="Y4065" s="49"/>
      <c r="Z4065" s="49"/>
    </row>
    <row r="4066" spans="1:26" ht="25.5" outlineLevel="1">
      <c r="A4066" s="363">
        <f t="shared" si="180"/>
        <v>3914</v>
      </c>
      <c r="B4066" s="455" t="s">
        <v>7346</v>
      </c>
      <c r="C4066" s="456" t="s">
        <v>126</v>
      </c>
      <c r="D4066" s="365">
        <v>10</v>
      </c>
      <c r="E4066" s="365">
        <v>10</v>
      </c>
      <c r="F4066" s="457"/>
      <c r="G4066" s="457"/>
      <c r="H4066" s="457"/>
      <c r="I4066" s="742"/>
      <c r="J4066" s="742"/>
      <c r="K4066" s="742"/>
      <c r="L4066" s="49"/>
      <c r="M4066" s="49"/>
      <c r="N4066" s="49"/>
      <c r="O4066" s="49"/>
      <c r="P4066" s="49"/>
      <c r="Q4066" s="49"/>
      <c r="R4066" s="49"/>
      <c r="S4066" s="49"/>
      <c r="T4066" s="49"/>
      <c r="U4066" s="49"/>
      <c r="V4066" s="49"/>
      <c r="W4066" s="49"/>
      <c r="X4066" s="49"/>
      <c r="Y4066" s="49"/>
      <c r="Z4066" s="49"/>
    </row>
    <row r="4067" spans="1:26" ht="25.5" outlineLevel="1">
      <c r="A4067" s="363">
        <f t="shared" si="180"/>
        <v>3915</v>
      </c>
      <c r="B4067" s="455" t="s">
        <v>7347</v>
      </c>
      <c r="C4067" s="456" t="s">
        <v>126</v>
      </c>
      <c r="D4067" s="365">
        <v>10</v>
      </c>
      <c r="E4067" s="365">
        <v>10</v>
      </c>
      <c r="F4067" s="457"/>
      <c r="G4067" s="457"/>
      <c r="H4067" s="457"/>
      <c r="I4067" s="742"/>
      <c r="J4067" s="742"/>
      <c r="K4067" s="742"/>
      <c r="L4067" s="49"/>
      <c r="M4067" s="49"/>
      <c r="N4067" s="49"/>
      <c r="O4067" s="49"/>
      <c r="P4067" s="49"/>
      <c r="Q4067" s="49"/>
      <c r="R4067" s="49"/>
      <c r="S4067" s="49"/>
      <c r="T4067" s="49"/>
      <c r="U4067" s="49"/>
      <c r="V4067" s="49"/>
      <c r="W4067" s="49"/>
      <c r="X4067" s="49"/>
      <c r="Y4067" s="49"/>
      <c r="Z4067" s="49"/>
    </row>
    <row r="4068" spans="1:26" ht="25.5" outlineLevel="1">
      <c r="A4068" s="363">
        <f t="shared" si="180"/>
        <v>3916</v>
      </c>
      <c r="B4068" s="455" t="s">
        <v>7348</v>
      </c>
      <c r="C4068" s="456" t="s">
        <v>126</v>
      </c>
      <c r="D4068" s="365">
        <v>10</v>
      </c>
      <c r="E4068" s="365">
        <v>10</v>
      </c>
      <c r="F4068" s="457"/>
      <c r="G4068" s="457"/>
      <c r="H4068" s="457"/>
      <c r="I4068" s="742"/>
      <c r="J4068" s="742"/>
      <c r="K4068" s="742"/>
      <c r="L4068" s="49"/>
      <c r="M4068" s="49"/>
      <c r="N4068" s="49"/>
      <c r="O4068" s="49"/>
      <c r="P4068" s="49"/>
      <c r="Q4068" s="49"/>
      <c r="R4068" s="49"/>
      <c r="S4068" s="49"/>
      <c r="T4068" s="49"/>
      <c r="U4068" s="49"/>
      <c r="V4068" s="49"/>
      <c r="W4068" s="49"/>
      <c r="X4068" s="49"/>
      <c r="Y4068" s="49"/>
      <c r="Z4068" s="49"/>
    </row>
    <row r="4069" spans="1:26" ht="25.5" outlineLevel="1">
      <c r="A4069" s="363">
        <f t="shared" si="180"/>
        <v>3917</v>
      </c>
      <c r="B4069" s="455" t="s">
        <v>7349</v>
      </c>
      <c r="C4069" s="456" t="s">
        <v>126</v>
      </c>
      <c r="D4069" s="365">
        <v>10</v>
      </c>
      <c r="E4069" s="365">
        <v>10</v>
      </c>
      <c r="F4069" s="457"/>
      <c r="G4069" s="457"/>
      <c r="H4069" s="457"/>
      <c r="I4069" s="742"/>
      <c r="J4069" s="742"/>
      <c r="K4069" s="742"/>
      <c r="L4069" s="49"/>
      <c r="M4069" s="49"/>
      <c r="N4069" s="49"/>
      <c r="O4069" s="49"/>
      <c r="P4069" s="49"/>
      <c r="Q4069" s="49"/>
      <c r="R4069" s="49"/>
      <c r="S4069" s="49"/>
      <c r="T4069" s="49"/>
      <c r="U4069" s="49"/>
      <c r="V4069" s="49"/>
      <c r="W4069" s="49"/>
      <c r="X4069" s="49"/>
      <c r="Y4069" s="49"/>
      <c r="Z4069" s="49"/>
    </row>
    <row r="4070" spans="1:26" ht="51" outlineLevel="1">
      <c r="A4070" s="363">
        <f t="shared" si="180"/>
        <v>3918</v>
      </c>
      <c r="B4070" s="455" t="s">
        <v>7350</v>
      </c>
      <c r="C4070" s="456" t="s">
        <v>126</v>
      </c>
      <c r="D4070" s="365">
        <v>10</v>
      </c>
      <c r="E4070" s="365">
        <v>10</v>
      </c>
      <c r="F4070" s="457"/>
      <c r="G4070" s="457"/>
      <c r="H4070" s="457"/>
      <c r="I4070" s="742"/>
      <c r="J4070" s="742"/>
      <c r="K4070" s="742"/>
      <c r="L4070" s="49"/>
      <c r="M4070" s="49"/>
      <c r="N4070" s="49"/>
      <c r="O4070" s="49"/>
      <c r="P4070" s="49"/>
      <c r="Q4070" s="49"/>
      <c r="R4070" s="49"/>
      <c r="S4070" s="49"/>
      <c r="T4070" s="49"/>
      <c r="U4070" s="49"/>
      <c r="V4070" s="49"/>
      <c r="W4070" s="49"/>
      <c r="X4070" s="49"/>
      <c r="Y4070" s="49"/>
      <c r="Z4070" s="49"/>
    </row>
    <row r="4071" spans="1:26" ht="25.5" outlineLevel="1">
      <c r="A4071" s="363">
        <f t="shared" si="180"/>
        <v>3919</v>
      </c>
      <c r="B4071" s="455" t="s">
        <v>7351</v>
      </c>
      <c r="C4071" s="456" t="s">
        <v>126</v>
      </c>
      <c r="D4071" s="365">
        <v>10</v>
      </c>
      <c r="E4071" s="365">
        <v>10</v>
      </c>
      <c r="F4071" s="457"/>
      <c r="G4071" s="457"/>
      <c r="H4071" s="457"/>
      <c r="I4071" s="742"/>
      <c r="J4071" s="742"/>
      <c r="K4071" s="742"/>
      <c r="L4071" s="49"/>
      <c r="M4071" s="49"/>
      <c r="N4071" s="49"/>
      <c r="O4071" s="49"/>
      <c r="P4071" s="49"/>
      <c r="Q4071" s="49"/>
      <c r="R4071" s="49"/>
      <c r="S4071" s="49"/>
      <c r="T4071" s="49"/>
      <c r="U4071" s="49"/>
      <c r="V4071" s="49"/>
      <c r="W4071" s="49"/>
      <c r="X4071" s="49"/>
      <c r="Y4071" s="49"/>
      <c r="Z4071" s="49"/>
    </row>
    <row r="4072" spans="1:26" ht="38.25" outlineLevel="1">
      <c r="A4072" s="363">
        <f t="shared" si="180"/>
        <v>3920</v>
      </c>
      <c r="B4072" s="455" t="s">
        <v>7352</v>
      </c>
      <c r="C4072" s="456" t="s">
        <v>126</v>
      </c>
      <c r="D4072" s="365">
        <v>10</v>
      </c>
      <c r="E4072" s="365">
        <v>10</v>
      </c>
      <c r="F4072" s="457"/>
      <c r="G4072" s="457"/>
      <c r="H4072" s="457"/>
      <c r="I4072" s="742"/>
      <c r="J4072" s="742"/>
      <c r="K4072" s="742"/>
      <c r="L4072" s="49"/>
      <c r="M4072" s="49"/>
      <c r="N4072" s="49"/>
      <c r="O4072" s="49"/>
      <c r="P4072" s="49"/>
      <c r="Q4072" s="49"/>
      <c r="R4072" s="49"/>
      <c r="S4072" s="49"/>
      <c r="T4072" s="49"/>
      <c r="U4072" s="49"/>
      <c r="V4072" s="49"/>
      <c r="W4072" s="49"/>
      <c r="X4072" s="49"/>
      <c r="Y4072" s="49"/>
      <c r="Z4072" s="49"/>
    </row>
    <row r="4073" spans="1:26" ht="12.75" customHeight="1" outlineLevel="1">
      <c r="A4073" s="363">
        <f t="shared" si="180"/>
        <v>3921</v>
      </c>
      <c r="B4073" s="769" t="s">
        <v>7353</v>
      </c>
      <c r="C4073" s="741"/>
      <c r="D4073" s="741"/>
      <c r="E4073" s="741"/>
      <c r="F4073" s="741"/>
      <c r="G4073" s="741"/>
      <c r="H4073" s="741"/>
      <c r="I4073" s="741"/>
      <c r="J4073" s="741"/>
      <c r="K4073" s="741"/>
      <c r="L4073" s="49"/>
      <c r="M4073" s="49"/>
      <c r="N4073" s="49"/>
      <c r="O4073" s="49"/>
      <c r="P4073" s="49"/>
      <c r="Q4073" s="49"/>
      <c r="R4073" s="49"/>
      <c r="S4073" s="49"/>
      <c r="T4073" s="49"/>
      <c r="U4073" s="49"/>
      <c r="V4073" s="49"/>
      <c r="W4073" s="49"/>
      <c r="X4073" s="49"/>
      <c r="Y4073" s="49"/>
      <c r="Z4073" s="49"/>
    </row>
    <row r="4074" spans="1:26" ht="76.5" outlineLevel="1">
      <c r="A4074" s="363">
        <f t="shared" si="180"/>
        <v>3922</v>
      </c>
      <c r="B4074" s="455" t="s">
        <v>7354</v>
      </c>
      <c r="C4074" s="456" t="s">
        <v>126</v>
      </c>
      <c r="D4074" s="365">
        <v>1</v>
      </c>
      <c r="E4074" s="365">
        <v>1</v>
      </c>
      <c r="F4074" s="457"/>
      <c r="G4074" s="457"/>
      <c r="H4074" s="457"/>
      <c r="I4074" s="742" t="s">
        <v>7096</v>
      </c>
      <c r="J4074" s="742" t="s">
        <v>21</v>
      </c>
      <c r="K4074" s="742" t="s">
        <v>7097</v>
      </c>
      <c r="L4074" s="49"/>
      <c r="M4074" s="49"/>
      <c r="N4074" s="49"/>
      <c r="O4074" s="49"/>
      <c r="P4074" s="49"/>
      <c r="Q4074" s="49"/>
      <c r="R4074" s="49"/>
      <c r="S4074" s="49"/>
      <c r="T4074" s="49"/>
      <c r="U4074" s="49"/>
      <c r="V4074" s="49"/>
      <c r="W4074" s="49"/>
      <c r="X4074" s="49"/>
      <c r="Y4074" s="49"/>
      <c r="Z4074" s="49"/>
    </row>
    <row r="4075" spans="1:26" ht="63.75" outlineLevel="1">
      <c r="A4075" s="363">
        <f t="shared" si="180"/>
        <v>3923</v>
      </c>
      <c r="B4075" s="455" t="s">
        <v>7355</v>
      </c>
      <c r="C4075" s="456" t="s">
        <v>126</v>
      </c>
      <c r="D4075" s="365">
        <v>15</v>
      </c>
      <c r="E4075" s="365">
        <v>15</v>
      </c>
      <c r="F4075" s="457"/>
      <c r="G4075" s="457"/>
      <c r="H4075" s="457"/>
      <c r="I4075" s="742"/>
      <c r="J4075" s="742"/>
      <c r="K4075" s="623"/>
      <c r="L4075" s="49"/>
      <c r="M4075" s="49"/>
      <c r="N4075" s="49"/>
      <c r="O4075" s="49"/>
      <c r="P4075" s="49"/>
      <c r="Q4075" s="49"/>
      <c r="R4075" s="49"/>
      <c r="S4075" s="49"/>
      <c r="T4075" s="49"/>
      <c r="U4075" s="49"/>
      <c r="V4075" s="49"/>
      <c r="W4075" s="49"/>
      <c r="X4075" s="49"/>
      <c r="Y4075" s="49"/>
      <c r="Z4075" s="49"/>
    </row>
    <row r="4076" spans="1:26" ht="63.75" outlineLevel="1">
      <c r="A4076" s="363">
        <f t="shared" si="180"/>
        <v>3924</v>
      </c>
      <c r="B4076" s="455" t="s">
        <v>7356</v>
      </c>
      <c r="C4076" s="456" t="s">
        <v>126</v>
      </c>
      <c r="D4076" s="365">
        <v>7</v>
      </c>
      <c r="E4076" s="365">
        <v>7</v>
      </c>
      <c r="F4076" s="457"/>
      <c r="G4076" s="457"/>
      <c r="H4076" s="457"/>
      <c r="I4076" s="742"/>
      <c r="J4076" s="742"/>
      <c r="K4076" s="623"/>
      <c r="L4076" s="49"/>
      <c r="M4076" s="49"/>
      <c r="N4076" s="49"/>
      <c r="O4076" s="49"/>
      <c r="P4076" s="49"/>
      <c r="Q4076" s="49"/>
      <c r="R4076" s="49"/>
      <c r="S4076" s="49"/>
      <c r="T4076" s="49"/>
      <c r="U4076" s="49"/>
      <c r="V4076" s="49"/>
      <c r="W4076" s="49"/>
      <c r="X4076" s="49"/>
      <c r="Y4076" s="49"/>
      <c r="Z4076" s="49"/>
    </row>
    <row r="4077" spans="1:26" ht="76.5" outlineLevel="1">
      <c r="A4077" s="363">
        <f t="shared" si="180"/>
        <v>3925</v>
      </c>
      <c r="B4077" s="455" t="s">
        <v>7357</v>
      </c>
      <c r="C4077" s="456" t="s">
        <v>126</v>
      </c>
      <c r="D4077" s="365">
        <v>2</v>
      </c>
      <c r="E4077" s="365">
        <v>2</v>
      </c>
      <c r="F4077" s="457"/>
      <c r="G4077" s="457"/>
      <c r="H4077" s="457"/>
      <c r="I4077" s="742"/>
      <c r="J4077" s="742"/>
      <c r="K4077" s="623"/>
      <c r="L4077" s="49"/>
      <c r="M4077" s="49"/>
      <c r="N4077" s="49"/>
      <c r="O4077" s="49"/>
      <c r="P4077" s="49"/>
      <c r="Q4077" s="49"/>
      <c r="R4077" s="49"/>
      <c r="S4077" s="49"/>
      <c r="T4077" s="49"/>
      <c r="U4077" s="49"/>
      <c r="V4077" s="49"/>
      <c r="W4077" s="49"/>
      <c r="X4077" s="49"/>
      <c r="Y4077" s="49"/>
      <c r="Z4077" s="49"/>
    </row>
    <row r="4078" spans="1:26" outlineLevel="1">
      <c r="A4078" s="363"/>
      <c r="B4078" s="769" t="s">
        <v>7358</v>
      </c>
      <c r="C4078" s="741"/>
      <c r="D4078" s="741"/>
      <c r="E4078" s="741"/>
      <c r="F4078" s="741"/>
      <c r="G4078" s="741"/>
      <c r="H4078" s="741"/>
      <c r="I4078" s="741"/>
      <c r="J4078" s="741"/>
      <c r="K4078" s="741"/>
      <c r="L4078" s="49"/>
      <c r="M4078" s="49"/>
      <c r="N4078" s="49"/>
      <c r="O4078" s="49"/>
      <c r="P4078" s="49"/>
      <c r="Q4078" s="49"/>
      <c r="R4078" s="49"/>
      <c r="S4078" s="49"/>
      <c r="T4078" s="49"/>
      <c r="U4078" s="49"/>
      <c r="V4078" s="49"/>
      <c r="W4078" s="49"/>
      <c r="X4078" s="49"/>
      <c r="Y4078" s="49"/>
      <c r="Z4078" s="49"/>
    </row>
    <row r="4079" spans="1:26" ht="38.25" outlineLevel="1">
      <c r="A4079" s="363">
        <f>A4077+1</f>
        <v>3926</v>
      </c>
      <c r="B4079" s="455" t="s">
        <v>7359</v>
      </c>
      <c r="C4079" s="456" t="s">
        <v>126</v>
      </c>
      <c r="D4079" s="365">
        <v>1</v>
      </c>
      <c r="E4079" s="365">
        <v>1</v>
      </c>
      <c r="F4079" s="457"/>
      <c r="G4079" s="457"/>
      <c r="H4079" s="457"/>
      <c r="I4079" s="742" t="s">
        <v>7096</v>
      </c>
      <c r="J4079" s="742" t="s">
        <v>21</v>
      </c>
      <c r="K4079" s="742" t="s">
        <v>7097</v>
      </c>
      <c r="L4079" s="49"/>
      <c r="M4079" s="49"/>
      <c r="N4079" s="49"/>
      <c r="O4079" s="49"/>
      <c r="P4079" s="49"/>
      <c r="Q4079" s="49"/>
      <c r="R4079" s="49"/>
      <c r="S4079" s="49"/>
      <c r="T4079" s="49"/>
      <c r="U4079" s="49"/>
      <c r="V4079" s="49"/>
      <c r="W4079" s="49"/>
      <c r="X4079" s="49"/>
      <c r="Y4079" s="49"/>
      <c r="Z4079" s="49"/>
    </row>
    <row r="4080" spans="1:26" ht="38.25" outlineLevel="1">
      <c r="A4080" s="363">
        <f t="shared" ref="A4080:A4083" si="181">A4079+1</f>
        <v>3927</v>
      </c>
      <c r="B4080" s="455" t="s">
        <v>7360</v>
      </c>
      <c r="C4080" s="456" t="s">
        <v>126</v>
      </c>
      <c r="D4080" s="365">
        <v>1</v>
      </c>
      <c r="E4080" s="365">
        <v>1</v>
      </c>
      <c r="F4080" s="457"/>
      <c r="G4080" s="457"/>
      <c r="H4080" s="457"/>
      <c r="I4080" s="742"/>
      <c r="J4080" s="742"/>
      <c r="K4080" s="623"/>
      <c r="L4080" s="49"/>
      <c r="M4080" s="49"/>
      <c r="N4080" s="49"/>
      <c r="O4080" s="49"/>
      <c r="P4080" s="49"/>
      <c r="Q4080" s="49"/>
      <c r="R4080" s="49"/>
      <c r="S4080" s="49"/>
      <c r="T4080" s="49"/>
      <c r="U4080" s="49"/>
      <c r="V4080" s="49"/>
      <c r="W4080" s="49"/>
      <c r="X4080" s="49"/>
      <c r="Y4080" s="49"/>
      <c r="Z4080" s="49"/>
    </row>
    <row r="4081" spans="1:26" ht="38.25" outlineLevel="1">
      <c r="A4081" s="363">
        <f t="shared" si="181"/>
        <v>3928</v>
      </c>
      <c r="B4081" s="455" t="s">
        <v>7361</v>
      </c>
      <c r="C4081" s="456" t="s">
        <v>126</v>
      </c>
      <c r="D4081" s="365">
        <v>2</v>
      </c>
      <c r="E4081" s="365">
        <v>2</v>
      </c>
      <c r="F4081" s="457"/>
      <c r="G4081" s="457"/>
      <c r="H4081" s="457"/>
      <c r="I4081" s="742"/>
      <c r="J4081" s="742"/>
      <c r="K4081" s="623"/>
      <c r="L4081" s="49"/>
      <c r="M4081" s="49"/>
      <c r="N4081" s="49"/>
      <c r="O4081" s="49"/>
      <c r="P4081" s="49"/>
      <c r="Q4081" s="49"/>
      <c r="R4081" s="49"/>
      <c r="S4081" s="49"/>
      <c r="T4081" s="49"/>
      <c r="U4081" s="49"/>
      <c r="V4081" s="49"/>
      <c r="W4081" s="49"/>
      <c r="X4081" s="49"/>
      <c r="Y4081" s="49"/>
      <c r="Z4081" s="49"/>
    </row>
    <row r="4082" spans="1:26" ht="63.75" outlineLevel="1">
      <c r="A4082" s="363">
        <f t="shared" si="181"/>
        <v>3929</v>
      </c>
      <c r="B4082" s="455" t="s">
        <v>7362</v>
      </c>
      <c r="C4082" s="456" t="s">
        <v>126</v>
      </c>
      <c r="D4082" s="365">
        <v>1</v>
      </c>
      <c r="E4082" s="365">
        <v>1</v>
      </c>
      <c r="F4082" s="457"/>
      <c r="G4082" s="457"/>
      <c r="H4082" s="457"/>
      <c r="I4082" s="742"/>
      <c r="J4082" s="742"/>
      <c r="K4082" s="623"/>
      <c r="L4082" s="49"/>
      <c r="M4082" s="49"/>
      <c r="N4082" s="49"/>
      <c r="O4082" s="49"/>
      <c r="P4082" s="49"/>
      <c r="Q4082" s="49"/>
      <c r="R4082" s="49"/>
      <c r="S4082" s="49"/>
      <c r="T4082" s="49"/>
      <c r="U4082" s="49"/>
      <c r="V4082" s="49"/>
      <c r="W4082" s="49"/>
      <c r="X4082" s="49"/>
      <c r="Y4082" s="49"/>
      <c r="Z4082" s="49"/>
    </row>
    <row r="4083" spans="1:26" ht="102" outlineLevel="1">
      <c r="A4083" s="363">
        <f t="shared" si="181"/>
        <v>3930</v>
      </c>
      <c r="B4083" s="455" t="s">
        <v>7363</v>
      </c>
      <c r="C4083" s="456" t="s">
        <v>126</v>
      </c>
      <c r="D4083" s="365">
        <v>10</v>
      </c>
      <c r="E4083" s="365">
        <v>10</v>
      </c>
      <c r="F4083" s="457"/>
      <c r="G4083" s="457"/>
      <c r="H4083" s="457"/>
      <c r="I4083" s="742"/>
      <c r="J4083" s="742"/>
      <c r="K4083" s="623"/>
      <c r="L4083" s="49"/>
      <c r="M4083" s="49"/>
      <c r="N4083" s="49"/>
      <c r="O4083" s="49"/>
      <c r="P4083" s="49"/>
      <c r="Q4083" s="49"/>
      <c r="R4083" s="49"/>
      <c r="S4083" s="49"/>
      <c r="T4083" s="49"/>
      <c r="U4083" s="49"/>
      <c r="V4083" s="49"/>
      <c r="W4083" s="49"/>
      <c r="X4083" s="49"/>
      <c r="Y4083" s="49"/>
      <c r="Z4083" s="49"/>
    </row>
    <row r="4084" spans="1:26" outlineLevel="1">
      <c r="A4084" s="363"/>
      <c r="B4084" s="769" t="s">
        <v>7364</v>
      </c>
      <c r="C4084" s="741"/>
      <c r="D4084" s="741"/>
      <c r="E4084" s="741"/>
      <c r="F4084" s="741"/>
      <c r="G4084" s="741"/>
      <c r="H4084" s="741"/>
      <c r="I4084" s="741"/>
      <c r="J4084" s="741"/>
      <c r="K4084" s="741"/>
      <c r="L4084" s="49"/>
      <c r="M4084" s="49"/>
      <c r="N4084" s="49"/>
      <c r="O4084" s="49"/>
      <c r="P4084" s="49"/>
      <c r="Q4084" s="49"/>
      <c r="R4084" s="49"/>
      <c r="S4084" s="49"/>
      <c r="T4084" s="49"/>
      <c r="U4084" s="49"/>
      <c r="V4084" s="49"/>
      <c r="W4084" s="49"/>
      <c r="X4084" s="49"/>
      <c r="Y4084" s="49"/>
      <c r="Z4084" s="49"/>
    </row>
    <row r="4085" spans="1:26" ht="102" customHeight="1" outlineLevel="1">
      <c r="A4085" s="363">
        <f>A4083+1</f>
        <v>3931</v>
      </c>
      <c r="B4085" s="455" t="s">
        <v>7365</v>
      </c>
      <c r="C4085" s="456" t="s">
        <v>126</v>
      </c>
      <c r="D4085" s="365">
        <v>1</v>
      </c>
      <c r="E4085" s="365">
        <v>1</v>
      </c>
      <c r="F4085" s="457"/>
      <c r="G4085" s="457"/>
      <c r="H4085" s="457"/>
      <c r="I4085" s="742" t="s">
        <v>7096</v>
      </c>
      <c r="J4085" s="742" t="s">
        <v>21</v>
      </c>
      <c r="K4085" s="742" t="s">
        <v>7097</v>
      </c>
      <c r="L4085" s="49"/>
      <c r="M4085" s="49"/>
      <c r="N4085" s="49"/>
      <c r="O4085" s="49"/>
      <c r="P4085" s="49"/>
      <c r="Q4085" s="49"/>
      <c r="R4085" s="49"/>
      <c r="S4085" s="49"/>
      <c r="T4085" s="49"/>
      <c r="U4085" s="49"/>
      <c r="V4085" s="49"/>
      <c r="W4085" s="49"/>
      <c r="X4085" s="49"/>
      <c r="Y4085" s="49"/>
      <c r="Z4085" s="49"/>
    </row>
    <row r="4086" spans="1:26" ht="89.25" outlineLevel="1">
      <c r="A4086" s="363">
        <f t="shared" ref="A4086:A4089" si="182">A4085+1</f>
        <v>3932</v>
      </c>
      <c r="B4086" s="455" t="s">
        <v>7366</v>
      </c>
      <c r="C4086" s="456" t="s">
        <v>126</v>
      </c>
      <c r="D4086" s="365">
        <v>1</v>
      </c>
      <c r="E4086" s="365">
        <v>1</v>
      </c>
      <c r="F4086" s="457"/>
      <c r="G4086" s="457"/>
      <c r="H4086" s="457"/>
      <c r="I4086" s="742"/>
      <c r="J4086" s="742"/>
      <c r="K4086" s="742"/>
      <c r="L4086" s="49"/>
      <c r="M4086" s="49"/>
      <c r="N4086" s="49"/>
      <c r="O4086" s="49"/>
      <c r="P4086" s="49"/>
      <c r="Q4086" s="49"/>
      <c r="R4086" s="49"/>
      <c r="S4086" s="49"/>
      <c r="T4086" s="49"/>
      <c r="U4086" s="49"/>
      <c r="V4086" s="49"/>
      <c r="W4086" s="49"/>
      <c r="X4086" s="49"/>
      <c r="Y4086" s="49"/>
      <c r="Z4086" s="49"/>
    </row>
    <row r="4087" spans="1:26" ht="89.25" outlineLevel="1">
      <c r="A4087" s="363">
        <f t="shared" si="182"/>
        <v>3933</v>
      </c>
      <c r="B4087" s="455" t="s">
        <v>7367</v>
      </c>
      <c r="C4087" s="456" t="s">
        <v>126</v>
      </c>
      <c r="D4087" s="365">
        <v>1</v>
      </c>
      <c r="E4087" s="365">
        <v>1</v>
      </c>
      <c r="F4087" s="457"/>
      <c r="G4087" s="457"/>
      <c r="H4087" s="457"/>
      <c r="I4087" s="742"/>
      <c r="J4087" s="742"/>
      <c r="K4087" s="742"/>
      <c r="L4087" s="49"/>
      <c r="M4087" s="49"/>
      <c r="N4087" s="49"/>
      <c r="O4087" s="49"/>
      <c r="P4087" s="49"/>
      <c r="Q4087" s="49"/>
      <c r="R4087" s="49"/>
      <c r="S4087" s="49"/>
      <c r="T4087" s="49"/>
      <c r="U4087" s="49"/>
      <c r="V4087" s="49"/>
      <c r="W4087" s="49"/>
      <c r="X4087" s="49"/>
      <c r="Y4087" s="49"/>
      <c r="Z4087" s="49"/>
    </row>
    <row r="4088" spans="1:26" ht="128.25" customHeight="1" outlineLevel="1">
      <c r="A4088" s="363">
        <f t="shared" si="182"/>
        <v>3934</v>
      </c>
      <c r="B4088" s="455" t="s">
        <v>7368</v>
      </c>
      <c r="C4088" s="456" t="s">
        <v>126</v>
      </c>
      <c r="D4088" s="365">
        <v>1</v>
      </c>
      <c r="E4088" s="365">
        <v>1</v>
      </c>
      <c r="F4088" s="457"/>
      <c r="G4088" s="457"/>
      <c r="H4088" s="457"/>
      <c r="I4088" s="742" t="s">
        <v>7096</v>
      </c>
      <c r="J4088" s="742" t="s">
        <v>21</v>
      </c>
      <c r="K4088" s="742" t="s">
        <v>7097</v>
      </c>
      <c r="L4088" s="49"/>
      <c r="M4088" s="49"/>
      <c r="N4088" s="49"/>
      <c r="O4088" s="49"/>
      <c r="P4088" s="49"/>
      <c r="Q4088" s="49"/>
      <c r="R4088" s="49"/>
      <c r="S4088" s="49"/>
      <c r="T4088" s="49"/>
      <c r="U4088" s="49"/>
      <c r="V4088" s="49"/>
      <c r="W4088" s="49"/>
      <c r="X4088" s="49"/>
      <c r="Y4088" s="49"/>
      <c r="Z4088" s="49"/>
    </row>
    <row r="4089" spans="1:26" ht="128.25" customHeight="1" outlineLevel="1">
      <c r="A4089" s="363">
        <f t="shared" si="182"/>
        <v>3935</v>
      </c>
      <c r="B4089" s="455" t="s">
        <v>7369</v>
      </c>
      <c r="C4089" s="456" t="s">
        <v>126</v>
      </c>
      <c r="D4089" s="365">
        <v>10</v>
      </c>
      <c r="E4089" s="365">
        <v>10</v>
      </c>
      <c r="F4089" s="457"/>
      <c r="G4089" s="457"/>
      <c r="H4089" s="457"/>
      <c r="I4089" s="742"/>
      <c r="J4089" s="742"/>
      <c r="K4089" s="742"/>
      <c r="L4089" s="49"/>
      <c r="M4089" s="49"/>
      <c r="N4089" s="49"/>
      <c r="O4089" s="49"/>
      <c r="P4089" s="49"/>
      <c r="Q4089" s="49"/>
      <c r="R4089" s="49"/>
      <c r="S4089" s="49"/>
      <c r="T4089" s="49"/>
      <c r="U4089" s="49"/>
      <c r="V4089" s="49"/>
      <c r="W4089" s="49"/>
      <c r="X4089" s="49"/>
      <c r="Y4089" s="49"/>
      <c r="Z4089" s="49"/>
    </row>
    <row r="4090" spans="1:26" ht="23.25" customHeight="1">
      <c r="A4090" s="458">
        <f>COUNT(A3816:A4089)</f>
        <v>266</v>
      </c>
      <c r="B4090" s="459"/>
      <c r="C4090" s="460"/>
      <c r="D4090" s="461"/>
      <c r="E4090" s="461"/>
      <c r="F4090" s="461"/>
      <c r="G4090" s="461"/>
      <c r="H4090" s="461"/>
      <c r="I4090" s="461"/>
      <c r="J4090" s="461"/>
      <c r="K4090" s="461"/>
      <c r="L4090" s="49"/>
      <c r="M4090" s="49"/>
      <c r="N4090" s="49"/>
      <c r="O4090" s="49"/>
      <c r="P4090" s="49"/>
      <c r="Q4090" s="49"/>
      <c r="R4090" s="49"/>
      <c r="S4090" s="49"/>
      <c r="T4090" s="49"/>
      <c r="U4090" s="49"/>
      <c r="V4090" s="49"/>
      <c r="W4090" s="49"/>
      <c r="X4090" s="49"/>
      <c r="Y4090" s="49"/>
      <c r="Z4090" s="49"/>
    </row>
    <row r="4091" spans="1:26" ht="27.75" customHeight="1">
      <c r="A4091" s="462">
        <f>A47+A198+A259+A1033+A1254+A1259+A1398+A1470+A2248+A2269+A2395+A2802+A3033+A3334+A3537+A3763+A3779+A3814+A4090</f>
        <v>3935</v>
      </c>
      <c r="B4091" s="770" t="s">
        <v>1585</v>
      </c>
      <c r="C4091" s="771"/>
      <c r="D4091" s="771"/>
      <c r="E4091" s="771"/>
      <c r="F4091" s="771"/>
      <c r="G4091" s="771"/>
      <c r="H4091" s="771"/>
      <c r="I4091" s="772"/>
      <c r="J4091" s="771"/>
      <c r="K4091" s="771"/>
      <c r="L4091" s="49"/>
      <c r="M4091" s="49"/>
      <c r="N4091" s="49"/>
      <c r="O4091" s="49"/>
      <c r="P4091" s="49"/>
      <c r="Q4091" s="49"/>
      <c r="R4091" s="49"/>
      <c r="S4091" s="49"/>
      <c r="T4091" s="49"/>
      <c r="U4091" s="49"/>
      <c r="V4091" s="49"/>
      <c r="W4091" s="49"/>
      <c r="X4091" s="49"/>
      <c r="Y4091" s="49"/>
      <c r="Z4091" s="49"/>
    </row>
    <row r="4092" spans="1:26" ht="12.75" customHeight="1">
      <c r="A4092" s="463"/>
      <c r="B4092" s="773"/>
      <c r="C4092" s="617"/>
      <c r="D4092" s="464"/>
      <c r="E4092" s="464"/>
      <c r="F4092" s="465"/>
      <c r="G4092" s="466"/>
      <c r="H4092" s="467"/>
      <c r="I4092" s="466"/>
      <c r="J4092" s="466"/>
      <c r="K4092" s="466"/>
      <c r="L4092" s="466"/>
      <c r="M4092" s="466"/>
      <c r="N4092" s="466"/>
      <c r="O4092" s="466"/>
      <c r="P4092" s="466"/>
      <c r="Q4092" s="466"/>
      <c r="R4092" s="466"/>
      <c r="S4092" s="466"/>
      <c r="T4092" s="466"/>
      <c r="U4092" s="466"/>
      <c r="V4092" s="466"/>
      <c r="W4092" s="466"/>
      <c r="X4092" s="466"/>
      <c r="Y4092" s="466"/>
      <c r="Z4092" s="466"/>
    </row>
    <row r="4093" spans="1:26" ht="12.75" customHeight="1">
      <c r="A4093" s="236"/>
      <c r="B4093" s="468"/>
      <c r="C4093" s="236"/>
      <c r="D4093" s="236"/>
      <c r="E4093" s="236"/>
      <c r="F4093" s="236"/>
      <c r="G4093" s="49"/>
      <c r="H4093" s="49"/>
      <c r="I4093" s="49"/>
      <c r="J4093" s="49"/>
      <c r="K4093" s="49"/>
      <c r="L4093" s="49"/>
      <c r="M4093" s="49"/>
      <c r="N4093" s="49"/>
      <c r="O4093" s="49"/>
      <c r="P4093" s="49"/>
      <c r="Q4093" s="49"/>
      <c r="R4093" s="49"/>
      <c r="S4093" s="49"/>
      <c r="T4093" s="49"/>
      <c r="U4093" s="49"/>
      <c r="V4093" s="49"/>
      <c r="W4093" s="49"/>
      <c r="X4093" s="49"/>
      <c r="Y4093" s="49"/>
      <c r="Z4093" s="49"/>
    </row>
    <row r="4094" spans="1:26" ht="11.25" customHeight="1">
      <c r="A4094" s="463"/>
      <c r="B4094" s="469"/>
      <c r="C4094" s="182"/>
      <c r="D4094" s="182"/>
      <c r="E4094" s="182"/>
      <c r="F4094" s="182"/>
      <c r="G4094" s="466"/>
      <c r="H4094" s="470"/>
      <c r="I4094" s="466"/>
      <c r="J4094" s="466"/>
      <c r="K4094" s="466"/>
      <c r="L4094" s="466"/>
      <c r="M4094" s="466"/>
      <c r="N4094" s="466"/>
      <c r="O4094" s="466"/>
      <c r="P4094" s="466"/>
      <c r="Q4094" s="466"/>
      <c r="R4094" s="466"/>
      <c r="S4094" s="466"/>
      <c r="T4094" s="466"/>
      <c r="U4094" s="466"/>
      <c r="V4094" s="466"/>
      <c r="W4094" s="466"/>
      <c r="X4094" s="466"/>
      <c r="Y4094" s="466"/>
      <c r="Z4094" s="466"/>
    </row>
    <row r="4095" spans="1:26" ht="12.75" customHeight="1">
      <c r="A4095" s="463"/>
      <c r="B4095" s="469" t="s">
        <v>7370</v>
      </c>
      <c r="C4095" s="464"/>
      <c r="D4095" s="471"/>
      <c r="E4095" s="471"/>
      <c r="F4095" s="45"/>
      <c r="G4095" s="466"/>
      <c r="H4095" s="467" t="s">
        <v>1586</v>
      </c>
      <c r="I4095" s="466"/>
      <c r="J4095" s="466"/>
      <c r="K4095" s="466"/>
      <c r="L4095" s="466"/>
      <c r="M4095" s="466"/>
      <c r="N4095" s="466"/>
      <c r="O4095" s="466"/>
      <c r="P4095" s="466"/>
      <c r="Q4095" s="466"/>
      <c r="R4095" s="466"/>
      <c r="S4095" s="466"/>
      <c r="T4095" s="466"/>
      <c r="U4095" s="466"/>
      <c r="V4095" s="466"/>
      <c r="W4095" s="466"/>
      <c r="X4095" s="466"/>
      <c r="Y4095" s="466"/>
      <c r="Z4095" s="466"/>
    </row>
    <row r="4096" spans="1:26" ht="16.5" customHeight="1">
      <c r="A4096" s="236"/>
      <c r="B4096" s="468"/>
      <c r="C4096" s="236"/>
      <c r="D4096" s="236"/>
      <c r="E4096" s="236"/>
      <c r="F4096" s="236"/>
      <c r="G4096" s="49"/>
      <c r="H4096" s="234"/>
      <c r="I4096" s="49"/>
      <c r="J4096" s="49"/>
      <c r="K4096" s="49"/>
      <c r="L4096" s="49"/>
      <c r="M4096" s="49"/>
      <c r="N4096" s="49"/>
      <c r="O4096" s="49"/>
      <c r="P4096" s="49"/>
      <c r="Q4096" s="49"/>
      <c r="R4096" s="49"/>
      <c r="S4096" s="49"/>
      <c r="T4096" s="49"/>
      <c r="U4096" s="49"/>
      <c r="V4096" s="49"/>
      <c r="W4096" s="49"/>
      <c r="X4096" s="49"/>
      <c r="Y4096" s="49"/>
      <c r="Z4096" s="49"/>
    </row>
  </sheetData>
  <mergeCells count="1208">
    <mergeCell ref="I4088:I4089"/>
    <mergeCell ref="J4088:J4089"/>
    <mergeCell ref="K4088:K4089"/>
    <mergeCell ref="B4091:H4091"/>
    <mergeCell ref="I4091:K4091"/>
    <mergeCell ref="B4092:C4092"/>
    <mergeCell ref="B4078:K4078"/>
    <mergeCell ref="I4079:I4083"/>
    <mergeCell ref="J4079:J4083"/>
    <mergeCell ref="K4079:K4083"/>
    <mergeCell ref="B4084:K4084"/>
    <mergeCell ref="I4085:I4087"/>
    <mergeCell ref="J4085:J4087"/>
    <mergeCell ref="K4085:K4087"/>
    <mergeCell ref="I4063:I4072"/>
    <mergeCell ref="J4063:J4072"/>
    <mergeCell ref="K4063:K4072"/>
    <mergeCell ref="B4073:K4073"/>
    <mergeCell ref="I4074:I4077"/>
    <mergeCell ref="J4074:J4077"/>
    <mergeCell ref="K4074:K4077"/>
    <mergeCell ref="I4018:I4035"/>
    <mergeCell ref="J4018:J4035"/>
    <mergeCell ref="K4018:K4035"/>
    <mergeCell ref="I4048:I4062"/>
    <mergeCell ref="J4048:J4062"/>
    <mergeCell ref="K4048:K4062"/>
    <mergeCell ref="I3995:I4002"/>
    <mergeCell ref="J3995:J4002"/>
    <mergeCell ref="K3995:K4002"/>
    <mergeCell ref="I4003:I4017"/>
    <mergeCell ref="J4003:J4017"/>
    <mergeCell ref="K4003:K4017"/>
    <mergeCell ref="I3980:I3988"/>
    <mergeCell ref="J3980:J3988"/>
    <mergeCell ref="K3980:K3988"/>
    <mergeCell ref="I3989:I3994"/>
    <mergeCell ref="J3989:J3994"/>
    <mergeCell ref="K3989:K3994"/>
    <mergeCell ref="B3966:K3966"/>
    <mergeCell ref="I3967:I3974"/>
    <mergeCell ref="J3967:J3974"/>
    <mergeCell ref="K3967:K3974"/>
    <mergeCell ref="B3975:K3975"/>
    <mergeCell ref="I3976:I3979"/>
    <mergeCell ref="J3976:J3979"/>
    <mergeCell ref="K3976:K3979"/>
    <mergeCell ref="B3943:K3943"/>
    <mergeCell ref="I3944:I3954"/>
    <mergeCell ref="J3944:J3954"/>
    <mergeCell ref="K3944:K3954"/>
    <mergeCell ref="I3955:I3965"/>
    <mergeCell ref="J3955:J3965"/>
    <mergeCell ref="K3955:K3965"/>
    <mergeCell ref="I3890:I3928"/>
    <mergeCell ref="J3890:J3928"/>
    <mergeCell ref="K3890:K3928"/>
    <mergeCell ref="I3929:I3942"/>
    <mergeCell ref="J3929:J3942"/>
    <mergeCell ref="K3929:K3942"/>
    <mergeCell ref="I3872:I3877"/>
    <mergeCell ref="J3872:J3877"/>
    <mergeCell ref="K3872:K3877"/>
    <mergeCell ref="B3878:K3878"/>
    <mergeCell ref="I3879:I3889"/>
    <mergeCell ref="J3879:J3889"/>
    <mergeCell ref="K3879:K3889"/>
    <mergeCell ref="I3851:I3860"/>
    <mergeCell ref="J3851:J3860"/>
    <mergeCell ref="K3851:K3860"/>
    <mergeCell ref="I3861:I3871"/>
    <mergeCell ref="J3861:J3871"/>
    <mergeCell ref="K3861:K3871"/>
    <mergeCell ref="I3843:I3844"/>
    <mergeCell ref="J3843:J3844"/>
    <mergeCell ref="K3843:K3844"/>
    <mergeCell ref="B3845:K3845"/>
    <mergeCell ref="I3846:I3850"/>
    <mergeCell ref="J3846:J3850"/>
    <mergeCell ref="K3846:K3850"/>
    <mergeCell ref="B3835:K3835"/>
    <mergeCell ref="I3836:I3837"/>
    <mergeCell ref="J3836:J3837"/>
    <mergeCell ref="K3836:K3837"/>
    <mergeCell ref="I3838:I3842"/>
    <mergeCell ref="J3838:J3842"/>
    <mergeCell ref="K3838:K3842"/>
    <mergeCell ref="I3820:I3832"/>
    <mergeCell ref="J3820:J3832"/>
    <mergeCell ref="K3820:K3832"/>
    <mergeCell ref="I3833:I3834"/>
    <mergeCell ref="J3833:J3834"/>
    <mergeCell ref="K3833:K3834"/>
    <mergeCell ref="B3814:H3814"/>
    <mergeCell ref="I3814:K3814"/>
    <mergeCell ref="B3815:K3815"/>
    <mergeCell ref="I3816:I3819"/>
    <mergeCell ref="J3816:J3819"/>
    <mergeCell ref="K3816:K3819"/>
    <mergeCell ref="I3781:I3797"/>
    <mergeCell ref="J3781:J3797"/>
    <mergeCell ref="K3781:K3797"/>
    <mergeCell ref="I3798:I3813"/>
    <mergeCell ref="J3798:J3813"/>
    <mergeCell ref="K3798:K3813"/>
    <mergeCell ref="I3777:I3778"/>
    <mergeCell ref="J3777:J3778"/>
    <mergeCell ref="K3777:K3778"/>
    <mergeCell ref="B3779:H3779"/>
    <mergeCell ref="I3779:K3779"/>
    <mergeCell ref="B3780:K3780"/>
    <mergeCell ref="I3719:I3761"/>
    <mergeCell ref="K3719:K3761"/>
    <mergeCell ref="B3763:H3763"/>
    <mergeCell ref="I3763:K3763"/>
    <mergeCell ref="B3764:K3764"/>
    <mergeCell ref="I3765:I3776"/>
    <mergeCell ref="J3765:J3776"/>
    <mergeCell ref="K3765:K3776"/>
    <mergeCell ref="I3632:I3648"/>
    <mergeCell ref="J3632:J3648"/>
    <mergeCell ref="K3632:K3648"/>
    <mergeCell ref="K3649:K3673"/>
    <mergeCell ref="I3650:I3673"/>
    <mergeCell ref="I3674:I3698"/>
    <mergeCell ref="K3674:K3718"/>
    <mergeCell ref="I3699:I3718"/>
    <mergeCell ref="I3598:I3614"/>
    <mergeCell ref="J3598:J3614"/>
    <mergeCell ref="K3598:K3614"/>
    <mergeCell ref="I3615:I3631"/>
    <mergeCell ref="J3615:J3631"/>
    <mergeCell ref="K3615:K3631"/>
    <mergeCell ref="I3565:I3580"/>
    <mergeCell ref="J3565:J3580"/>
    <mergeCell ref="K3565:K3580"/>
    <mergeCell ref="I3581:I3597"/>
    <mergeCell ref="J3581:J3597"/>
    <mergeCell ref="K3581:K3597"/>
    <mergeCell ref="I3539:I3548"/>
    <mergeCell ref="J3539:J3548"/>
    <mergeCell ref="K3539:K3548"/>
    <mergeCell ref="I3549:I3564"/>
    <mergeCell ref="J3549:J3564"/>
    <mergeCell ref="K3549:K3564"/>
    <mergeCell ref="I3529:I3536"/>
    <mergeCell ref="J3529:J3536"/>
    <mergeCell ref="K3529:K3536"/>
    <mergeCell ref="B3537:H3537"/>
    <mergeCell ref="I3537:K3537"/>
    <mergeCell ref="B3538:K3538"/>
    <mergeCell ref="I3479:I3503"/>
    <mergeCell ref="J3479:J3503"/>
    <mergeCell ref="K3479:K3503"/>
    <mergeCell ref="I3504:I3521"/>
    <mergeCell ref="J3504:J3528"/>
    <mergeCell ref="K3504:K3521"/>
    <mergeCell ref="I3522:I3528"/>
    <mergeCell ref="K3522:K3528"/>
    <mergeCell ref="I3407:I3440"/>
    <mergeCell ref="J3407:J3440"/>
    <mergeCell ref="K3407:K3440"/>
    <mergeCell ref="I3441:I3478"/>
    <mergeCell ref="J3441:J3478"/>
    <mergeCell ref="K3441:K3478"/>
    <mergeCell ref="I3347:I3376"/>
    <mergeCell ref="J3347:J3376"/>
    <mergeCell ref="K3347:K3376"/>
    <mergeCell ref="I3377:I3406"/>
    <mergeCell ref="J3377:J3406"/>
    <mergeCell ref="K3377:K3406"/>
    <mergeCell ref="B3334:H3334"/>
    <mergeCell ref="I3334:K3334"/>
    <mergeCell ref="B3335:K3335"/>
    <mergeCell ref="I3336:I3346"/>
    <mergeCell ref="J3336:J3346"/>
    <mergeCell ref="K3336:K3346"/>
    <mergeCell ref="I3307:I3315"/>
    <mergeCell ref="J3307:J3323"/>
    <mergeCell ref="K3307:K3323"/>
    <mergeCell ref="I3316:I3323"/>
    <mergeCell ref="B3324:K3324"/>
    <mergeCell ref="I3325:I3332"/>
    <mergeCell ref="J3325:J3333"/>
    <mergeCell ref="K3325:K3332"/>
    <mergeCell ref="B3225:K3225"/>
    <mergeCell ref="I3226:I3261"/>
    <mergeCell ref="J3226:J3261"/>
    <mergeCell ref="K3226:K3261"/>
    <mergeCell ref="I3262:I3306"/>
    <mergeCell ref="J3262:J3306"/>
    <mergeCell ref="K3262:K3306"/>
    <mergeCell ref="B3202:K3202"/>
    <mergeCell ref="I3203:I3217"/>
    <mergeCell ref="J3203:J3217"/>
    <mergeCell ref="K3203:K3217"/>
    <mergeCell ref="I3218:I3224"/>
    <mergeCell ref="J3218:J3224"/>
    <mergeCell ref="K3218:K3221"/>
    <mergeCell ref="K3222:K3224"/>
    <mergeCell ref="B3174:K3174"/>
    <mergeCell ref="I3175:I3180"/>
    <mergeCell ref="J3175:J3180"/>
    <mergeCell ref="K3175:K3180"/>
    <mergeCell ref="I3181:I3200"/>
    <mergeCell ref="J3181:J3201"/>
    <mergeCell ref="K3181:K3200"/>
    <mergeCell ref="B3140:K3140"/>
    <mergeCell ref="I3141:I3143"/>
    <mergeCell ref="J3141:J3143"/>
    <mergeCell ref="K3141:K3143"/>
    <mergeCell ref="I3144:I3173"/>
    <mergeCell ref="J3144:J3173"/>
    <mergeCell ref="K3144:K3171"/>
    <mergeCell ref="K3172:K3173"/>
    <mergeCell ref="B3073:K3073"/>
    <mergeCell ref="I3074:I3104"/>
    <mergeCell ref="J3074:J3104"/>
    <mergeCell ref="K3074:K3104"/>
    <mergeCell ref="I3105:I3132"/>
    <mergeCell ref="J3105:J3139"/>
    <mergeCell ref="K3105:K3132"/>
    <mergeCell ref="I3133:I3136"/>
    <mergeCell ref="K3133:K3139"/>
    <mergeCell ref="I3137:I3139"/>
    <mergeCell ref="B3035:K3035"/>
    <mergeCell ref="I3036:I3062"/>
    <mergeCell ref="J3036:J3062"/>
    <mergeCell ref="K3036:K3062"/>
    <mergeCell ref="I3063:I3072"/>
    <mergeCell ref="J3063:J3072"/>
    <mergeCell ref="K3063:K3072"/>
    <mergeCell ref="I3029:I3032"/>
    <mergeCell ref="J3029:J3032"/>
    <mergeCell ref="K3029:K3032"/>
    <mergeCell ref="B3033:H3033"/>
    <mergeCell ref="I3033:K3033"/>
    <mergeCell ref="B3034:K3034"/>
    <mergeCell ref="I2968:I2995"/>
    <mergeCell ref="J2968:J2995"/>
    <mergeCell ref="K2968:K2995"/>
    <mergeCell ref="I2996:I3028"/>
    <mergeCell ref="J2996:J3028"/>
    <mergeCell ref="K2996:K3006"/>
    <mergeCell ref="K3007:K3028"/>
    <mergeCell ref="B2935:K2935"/>
    <mergeCell ref="I2936:I2938"/>
    <mergeCell ref="J2936:J2938"/>
    <mergeCell ref="K2936:K2938"/>
    <mergeCell ref="I2939:I2967"/>
    <mergeCell ref="J2939:J2967"/>
    <mergeCell ref="K2939:K2967"/>
    <mergeCell ref="I2856:I2895"/>
    <mergeCell ref="J2856:J2895"/>
    <mergeCell ref="K2856:K2895"/>
    <mergeCell ref="I2896:I2934"/>
    <mergeCell ref="J2896:J2934"/>
    <mergeCell ref="K2896:K2932"/>
    <mergeCell ref="K2933:K2934"/>
    <mergeCell ref="I2804:I2813"/>
    <mergeCell ref="J2804:J2813"/>
    <mergeCell ref="K2804:K2813"/>
    <mergeCell ref="I2814:I2855"/>
    <mergeCell ref="J2814:J2855"/>
    <mergeCell ref="K2814:K2855"/>
    <mergeCell ref="I2787:I2800"/>
    <mergeCell ref="J2787:J2801"/>
    <mergeCell ref="K2787:K2801"/>
    <mergeCell ref="B2802:H2802"/>
    <mergeCell ref="I2802:K2802"/>
    <mergeCell ref="B2803:K2803"/>
    <mergeCell ref="I2775:I2779"/>
    <mergeCell ref="J2775:J2779"/>
    <mergeCell ref="K2775:K2779"/>
    <mergeCell ref="I2780:I2786"/>
    <mergeCell ref="J2780:J2786"/>
    <mergeCell ref="K2780:K2786"/>
    <mergeCell ref="I2763:I2768"/>
    <mergeCell ref="J2763:J2768"/>
    <mergeCell ref="K2763:K2768"/>
    <mergeCell ref="B2769:K2769"/>
    <mergeCell ref="I2770:I2774"/>
    <mergeCell ref="J2770:J2774"/>
    <mergeCell ref="K2770:K2774"/>
    <mergeCell ref="I2743:I2753"/>
    <mergeCell ref="J2743:J2753"/>
    <mergeCell ref="K2743:K2753"/>
    <mergeCell ref="I2754:I2762"/>
    <mergeCell ref="J2754:J2762"/>
    <mergeCell ref="K2754:K2762"/>
    <mergeCell ref="J2722:J2737"/>
    <mergeCell ref="K2722:K2737"/>
    <mergeCell ref="I2725:I2733"/>
    <mergeCell ref="I2734:I2735"/>
    <mergeCell ref="B2738:K2738"/>
    <mergeCell ref="I2739:I2742"/>
    <mergeCell ref="J2739:J2742"/>
    <mergeCell ref="K2739:K2742"/>
    <mergeCell ref="J2708:J2714"/>
    <mergeCell ref="K2708:K2714"/>
    <mergeCell ref="B2716:K2716"/>
    <mergeCell ref="I2717:I2721"/>
    <mergeCell ref="J2717:J2721"/>
    <mergeCell ref="K2717:K2721"/>
    <mergeCell ref="I2658:I2686"/>
    <mergeCell ref="J2658:J2686"/>
    <mergeCell ref="K2658:K2686"/>
    <mergeCell ref="B2687:K2687"/>
    <mergeCell ref="J2688:J2707"/>
    <mergeCell ref="K2688:K2707"/>
    <mergeCell ref="J2628:J2632"/>
    <mergeCell ref="K2628:K2632"/>
    <mergeCell ref="B2633:K2633"/>
    <mergeCell ref="I2634:I2657"/>
    <mergeCell ref="J2634:J2657"/>
    <mergeCell ref="K2634:K2657"/>
    <mergeCell ref="B2593:K2593"/>
    <mergeCell ref="I2594:I2600"/>
    <mergeCell ref="J2594:J2605"/>
    <mergeCell ref="K2594:K2605"/>
    <mergeCell ref="I2601:I2605"/>
    <mergeCell ref="J2606:J2627"/>
    <mergeCell ref="K2606:K2627"/>
    <mergeCell ref="I2608:I2613"/>
    <mergeCell ref="I2570:I2583"/>
    <mergeCell ref="J2570:J2583"/>
    <mergeCell ref="K2570:K2583"/>
    <mergeCell ref="I2584:I2586"/>
    <mergeCell ref="J2584:J2592"/>
    <mergeCell ref="K2584:K2592"/>
    <mergeCell ref="I2587:I2590"/>
    <mergeCell ref="I2591:I2592"/>
    <mergeCell ref="I2546:I2548"/>
    <mergeCell ref="J2546:J2569"/>
    <mergeCell ref="K2546:K2569"/>
    <mergeCell ref="I2550:I2551"/>
    <mergeCell ref="I2552:I2553"/>
    <mergeCell ref="I2555:I2569"/>
    <mergeCell ref="B2532:K2532"/>
    <mergeCell ref="I2533:I2537"/>
    <mergeCell ref="J2533:J2545"/>
    <mergeCell ref="K2533:K2545"/>
    <mergeCell ref="I2538:I2539"/>
    <mergeCell ref="I2540:I2545"/>
    <mergeCell ref="J2519:J2522"/>
    <mergeCell ref="K2519:K2522"/>
    <mergeCell ref="I2521:I2522"/>
    <mergeCell ref="B2523:K2523"/>
    <mergeCell ref="B2525:K2525"/>
    <mergeCell ref="I2526:I2527"/>
    <mergeCell ref="J2526:J2531"/>
    <mergeCell ref="K2526:K2531"/>
    <mergeCell ref="I2528:I2531"/>
    <mergeCell ref="I2475:I2476"/>
    <mergeCell ref="I2477:I2478"/>
    <mergeCell ref="I2479:I2480"/>
    <mergeCell ref="J2481:J2518"/>
    <mergeCell ref="K2481:K2518"/>
    <mergeCell ref="I2503:I2504"/>
    <mergeCell ref="I2511:I2512"/>
    <mergeCell ref="I2441:I2445"/>
    <mergeCell ref="J2446:J2480"/>
    <mergeCell ref="K2446:K2480"/>
    <mergeCell ref="I2447:I2449"/>
    <mergeCell ref="I2450:I2453"/>
    <mergeCell ref="I2454:I2457"/>
    <mergeCell ref="I2458:I2461"/>
    <mergeCell ref="I2464:I2465"/>
    <mergeCell ref="I2470:I2471"/>
    <mergeCell ref="I2472:I2474"/>
    <mergeCell ref="I2410:I2415"/>
    <mergeCell ref="J2410:J2445"/>
    <mergeCell ref="K2410:K2445"/>
    <mergeCell ref="I2417:I2418"/>
    <mergeCell ref="I2423:I2424"/>
    <mergeCell ref="I2425:I2428"/>
    <mergeCell ref="I2429:I2431"/>
    <mergeCell ref="I2432:I2435"/>
    <mergeCell ref="I2436:I2437"/>
    <mergeCell ref="I2438:I2440"/>
    <mergeCell ref="B2396:K2396"/>
    <mergeCell ref="I2397:I2398"/>
    <mergeCell ref="J2397:J2409"/>
    <mergeCell ref="K2397:K2409"/>
    <mergeCell ref="I2400:I2403"/>
    <mergeCell ref="I2408:I2409"/>
    <mergeCell ref="J2387:J2390"/>
    <mergeCell ref="I2390:I2392"/>
    <mergeCell ref="K2390:K2392"/>
    <mergeCell ref="J2392:J2394"/>
    <mergeCell ref="B2395:H2395"/>
    <mergeCell ref="I2395:K2395"/>
    <mergeCell ref="J2364:J2366"/>
    <mergeCell ref="K2364:K2389"/>
    <mergeCell ref="I2366:I2367"/>
    <mergeCell ref="J2368:J2371"/>
    <mergeCell ref="I2373:I2375"/>
    <mergeCell ref="J2376:J2381"/>
    <mergeCell ref="I2379:I2380"/>
    <mergeCell ref="I2382:I2384"/>
    <mergeCell ref="J2383:J2384"/>
    <mergeCell ref="I2387:I2389"/>
    <mergeCell ref="K2335:K2363"/>
    <mergeCell ref="J2337:J2340"/>
    <mergeCell ref="J2345:J2347"/>
    <mergeCell ref="J2352:J2356"/>
    <mergeCell ref="I2357:I2359"/>
    <mergeCell ref="J2359:J2361"/>
    <mergeCell ref="I2317:I2318"/>
    <mergeCell ref="I2319:I2322"/>
    <mergeCell ref="J2321:J2327"/>
    <mergeCell ref="J2329:J2334"/>
    <mergeCell ref="I2331:I2332"/>
    <mergeCell ref="I2335:I2354"/>
    <mergeCell ref="I2277:I2278"/>
    <mergeCell ref="K2277:K2304"/>
    <mergeCell ref="I2279:I2287"/>
    <mergeCell ref="I2290:I2297"/>
    <mergeCell ref="I2299:I2303"/>
    <mergeCell ref="J2305:J2310"/>
    <mergeCell ref="K2305:K2334"/>
    <mergeCell ref="I2309:I2311"/>
    <mergeCell ref="J2311:J2312"/>
    <mergeCell ref="J2315:J2319"/>
    <mergeCell ref="I2250:I2267"/>
    <mergeCell ref="K2250:K2268"/>
    <mergeCell ref="B2269:H2269"/>
    <mergeCell ref="I2269:K2269"/>
    <mergeCell ref="B2270:K2270"/>
    <mergeCell ref="J2271:J2272"/>
    <mergeCell ref="K2271:K2276"/>
    <mergeCell ref="I2274:I2275"/>
    <mergeCell ref="I2241:I2247"/>
    <mergeCell ref="J2241:J2243"/>
    <mergeCell ref="K2241:K2247"/>
    <mergeCell ref="B2248:H2248"/>
    <mergeCell ref="I2248:K2248"/>
    <mergeCell ref="B2249:K2249"/>
    <mergeCell ref="I2223:I2225"/>
    <mergeCell ref="K2223:K2225"/>
    <mergeCell ref="B2226:K2226"/>
    <mergeCell ref="I2227:I2240"/>
    <mergeCell ref="K2227:K2233"/>
    <mergeCell ref="K2236:K2238"/>
    <mergeCell ref="K2239:K2240"/>
    <mergeCell ref="I2215:I2217"/>
    <mergeCell ref="K2215:K2217"/>
    <mergeCell ref="B2218:K2218"/>
    <mergeCell ref="I2219:I2221"/>
    <mergeCell ref="K2219:K2221"/>
    <mergeCell ref="B2222:K2222"/>
    <mergeCell ref="B2208:K2208"/>
    <mergeCell ref="I2209:I2213"/>
    <mergeCell ref="J2209:J2213"/>
    <mergeCell ref="K2209:K2210"/>
    <mergeCell ref="K2211:K2212"/>
    <mergeCell ref="B2214:K2214"/>
    <mergeCell ref="B2181:K2181"/>
    <mergeCell ref="I2182:I2188"/>
    <mergeCell ref="K2182:K2188"/>
    <mergeCell ref="J2184:J2188"/>
    <mergeCell ref="B2189:K2189"/>
    <mergeCell ref="I2190:I2207"/>
    <mergeCell ref="J2190:J2207"/>
    <mergeCell ref="K2190:K2207"/>
    <mergeCell ref="B2160:K2160"/>
    <mergeCell ref="I2161:I2164"/>
    <mergeCell ref="J2161:J2164"/>
    <mergeCell ref="K2161:K2164"/>
    <mergeCell ref="B2165:K2165"/>
    <mergeCell ref="I2166:I2180"/>
    <mergeCell ref="J2166:J2180"/>
    <mergeCell ref="K2166:K2180"/>
    <mergeCell ref="I2135:I2144"/>
    <mergeCell ref="J2135:J2144"/>
    <mergeCell ref="K2135:K2144"/>
    <mergeCell ref="B2145:K2145"/>
    <mergeCell ref="I2146:I2159"/>
    <mergeCell ref="J2146:J2159"/>
    <mergeCell ref="K2146:K2159"/>
    <mergeCell ref="B2122:K2122"/>
    <mergeCell ref="I2123:I2133"/>
    <mergeCell ref="J2123:J2124"/>
    <mergeCell ref="K2123:K2133"/>
    <mergeCell ref="J2127:J2133"/>
    <mergeCell ref="B2134:K2134"/>
    <mergeCell ref="I2084:I2093"/>
    <mergeCell ref="K2084:K2093"/>
    <mergeCell ref="J2085:J2093"/>
    <mergeCell ref="B2094:K2094"/>
    <mergeCell ref="I2095:I2121"/>
    <mergeCell ref="K2095:K2121"/>
    <mergeCell ref="J2098:J2104"/>
    <mergeCell ref="J2111:J2113"/>
    <mergeCell ref="J2119:J2120"/>
    <mergeCell ref="B2060:K2060"/>
    <mergeCell ref="I2061:I2068"/>
    <mergeCell ref="K2061:K2068"/>
    <mergeCell ref="J2065:J2068"/>
    <mergeCell ref="B2069:K2069"/>
    <mergeCell ref="I2070:I2083"/>
    <mergeCell ref="K2070:K2083"/>
    <mergeCell ref="J2073:J2074"/>
    <mergeCell ref="I2043:I2053"/>
    <mergeCell ref="J2043:J2053"/>
    <mergeCell ref="K2043:K2053"/>
    <mergeCell ref="B2054:K2054"/>
    <mergeCell ref="I2055:I2059"/>
    <mergeCell ref="J2055:J2056"/>
    <mergeCell ref="K2055:K2059"/>
    <mergeCell ref="J2058:J2059"/>
    <mergeCell ref="B2029:K2029"/>
    <mergeCell ref="I2030:I2041"/>
    <mergeCell ref="K2030:K2041"/>
    <mergeCell ref="J2031:J2032"/>
    <mergeCell ref="J2035:J2041"/>
    <mergeCell ref="B2042:K2042"/>
    <mergeCell ref="B2001:K2001"/>
    <mergeCell ref="I2002:I2015"/>
    <mergeCell ref="K2002:K2015"/>
    <mergeCell ref="J2005:J2015"/>
    <mergeCell ref="B2016:K2016"/>
    <mergeCell ref="I2017:I2028"/>
    <mergeCell ref="J2017:J2028"/>
    <mergeCell ref="K2017:K2028"/>
    <mergeCell ref="J1954:J1959"/>
    <mergeCell ref="J1963:J1970"/>
    <mergeCell ref="B1971:K1971"/>
    <mergeCell ref="I1972:I2000"/>
    <mergeCell ref="K1972:K2000"/>
    <mergeCell ref="J1977:J1978"/>
    <mergeCell ref="J1982:J1992"/>
    <mergeCell ref="J1999:J2000"/>
    <mergeCell ref="I1914:I1918"/>
    <mergeCell ref="J1914:J1918"/>
    <mergeCell ref="K1914:K1918"/>
    <mergeCell ref="B1919:K1919"/>
    <mergeCell ref="I1920:I1970"/>
    <mergeCell ref="J1920:J1921"/>
    <mergeCell ref="K1920:K1970"/>
    <mergeCell ref="J1924:J1936"/>
    <mergeCell ref="J1940:J1948"/>
    <mergeCell ref="J1951:J1952"/>
    <mergeCell ref="B1880:K1880"/>
    <mergeCell ref="I1881:I1912"/>
    <mergeCell ref="J1881:J1891"/>
    <mergeCell ref="K1881:K1912"/>
    <mergeCell ref="J1894:J1912"/>
    <mergeCell ref="B1913:K1913"/>
    <mergeCell ref="B1824:K1824"/>
    <mergeCell ref="I1825:I1839"/>
    <mergeCell ref="K1825:K1839"/>
    <mergeCell ref="I1840:I1879"/>
    <mergeCell ref="K1840:K1879"/>
    <mergeCell ref="J1842:J1843"/>
    <mergeCell ref="J1850:J1851"/>
    <mergeCell ref="J1874:J1875"/>
    <mergeCell ref="B1796:K1796"/>
    <mergeCell ref="I1797:I1807"/>
    <mergeCell ref="J1797:J1807"/>
    <mergeCell ref="K1797:K1807"/>
    <mergeCell ref="B1808:K1808"/>
    <mergeCell ref="I1809:I1823"/>
    <mergeCell ref="J1809:J1823"/>
    <mergeCell ref="K1809:K1823"/>
    <mergeCell ref="B1766:K1766"/>
    <mergeCell ref="I1767:I1774"/>
    <mergeCell ref="J1767:J1774"/>
    <mergeCell ref="K1767:K1774"/>
    <mergeCell ref="B1775:K1775"/>
    <mergeCell ref="I1776:I1795"/>
    <mergeCell ref="J1776:J1795"/>
    <mergeCell ref="K1776:K1795"/>
    <mergeCell ref="B1739:K1739"/>
    <mergeCell ref="I1740:I1754"/>
    <mergeCell ref="J1740:J1754"/>
    <mergeCell ref="K1740:K1754"/>
    <mergeCell ref="I1755:I1765"/>
    <mergeCell ref="J1755:J1765"/>
    <mergeCell ref="K1755:K1765"/>
    <mergeCell ref="I1714:I1720"/>
    <mergeCell ref="J1714:J1720"/>
    <mergeCell ref="K1714:K1720"/>
    <mergeCell ref="B1721:K1721"/>
    <mergeCell ref="I1722:I1738"/>
    <mergeCell ref="J1722:J1738"/>
    <mergeCell ref="K1722:K1738"/>
    <mergeCell ref="B1679:K1679"/>
    <mergeCell ref="I1680:I1682"/>
    <mergeCell ref="J1680:J1682"/>
    <mergeCell ref="K1680:K1682"/>
    <mergeCell ref="B1683:K1683"/>
    <mergeCell ref="I1684:I1713"/>
    <mergeCell ref="K1684:K1713"/>
    <mergeCell ref="J1691:J1713"/>
    <mergeCell ref="B1671:K1671"/>
    <mergeCell ref="I1672:I1675"/>
    <mergeCell ref="J1672:J1675"/>
    <mergeCell ref="K1672:K1675"/>
    <mergeCell ref="B1676:K1676"/>
    <mergeCell ref="I1677:I1678"/>
    <mergeCell ref="J1677:J1678"/>
    <mergeCell ref="K1677:K1678"/>
    <mergeCell ref="B1647:K1647"/>
    <mergeCell ref="I1648:I1662"/>
    <mergeCell ref="J1648:J1662"/>
    <mergeCell ref="K1648:K1662"/>
    <mergeCell ref="I1663:I1670"/>
    <mergeCell ref="K1663:K1670"/>
    <mergeCell ref="J1665:J1670"/>
    <mergeCell ref="I1607:I1611"/>
    <mergeCell ref="K1607:K1611"/>
    <mergeCell ref="B1612:K1612"/>
    <mergeCell ref="I1613:I1620"/>
    <mergeCell ref="K1613:K1620"/>
    <mergeCell ref="I1621:I1646"/>
    <mergeCell ref="K1621:K1646"/>
    <mergeCell ref="B1590:K1590"/>
    <mergeCell ref="I1591:I1596"/>
    <mergeCell ref="K1591:K1596"/>
    <mergeCell ref="I1597:I1605"/>
    <mergeCell ref="K1597:K1605"/>
    <mergeCell ref="B1606:K1606"/>
    <mergeCell ref="B1554:K1554"/>
    <mergeCell ref="I1555:I1577"/>
    <mergeCell ref="K1555:K1559"/>
    <mergeCell ref="K1560:K1577"/>
    <mergeCell ref="I1578:I1589"/>
    <mergeCell ref="K1578:K1589"/>
    <mergeCell ref="I1493:I1522"/>
    <mergeCell ref="K1493:K1522"/>
    <mergeCell ref="B1523:K1523"/>
    <mergeCell ref="I1524:I1533"/>
    <mergeCell ref="K1524:K1533"/>
    <mergeCell ref="I1534:I1553"/>
    <mergeCell ref="K1534:K1553"/>
    <mergeCell ref="B1472:K1472"/>
    <mergeCell ref="I1473:I1474"/>
    <mergeCell ref="K1473:K1480"/>
    <mergeCell ref="I1478:I1479"/>
    <mergeCell ref="B1481:K1481"/>
    <mergeCell ref="I1482:I1492"/>
    <mergeCell ref="K1482:K1492"/>
    <mergeCell ref="B1463:K1463"/>
    <mergeCell ref="I1464:I1465"/>
    <mergeCell ref="B1468:K1468"/>
    <mergeCell ref="B1470:H1470"/>
    <mergeCell ref="I1470:K1470"/>
    <mergeCell ref="B1471:K1471"/>
    <mergeCell ref="B1448:K1448"/>
    <mergeCell ref="K1449:K1452"/>
    <mergeCell ref="B1453:K1453"/>
    <mergeCell ref="B1455:K1455"/>
    <mergeCell ref="B1458:K1458"/>
    <mergeCell ref="K1459:K1462"/>
    <mergeCell ref="B1432:K1432"/>
    <mergeCell ref="K1433:K1435"/>
    <mergeCell ref="B1437:K1437"/>
    <mergeCell ref="K1438:K1439"/>
    <mergeCell ref="B1440:K1440"/>
    <mergeCell ref="K1441:K1447"/>
    <mergeCell ref="B1422:K1422"/>
    <mergeCell ref="K1423:K1425"/>
    <mergeCell ref="K1426:K1427"/>
    <mergeCell ref="B1428:K1428"/>
    <mergeCell ref="I1429:I1430"/>
    <mergeCell ref="K1429:K1431"/>
    <mergeCell ref="B1407:K1407"/>
    <mergeCell ref="I1408:I1413"/>
    <mergeCell ref="K1408:K1415"/>
    <mergeCell ref="B1416:K1416"/>
    <mergeCell ref="I1419:I1421"/>
    <mergeCell ref="K1419:K1421"/>
    <mergeCell ref="B1398:H1398"/>
    <mergeCell ref="I1398:K1398"/>
    <mergeCell ref="B1399:K1399"/>
    <mergeCell ref="B1400:K1400"/>
    <mergeCell ref="K1401:K1406"/>
    <mergeCell ref="I1402:I1403"/>
    <mergeCell ref="J1380:J1386"/>
    <mergeCell ref="K1380:K1386"/>
    <mergeCell ref="I1383:I1386"/>
    <mergeCell ref="B1387:K1387"/>
    <mergeCell ref="I1388:I1396"/>
    <mergeCell ref="J1388:J1397"/>
    <mergeCell ref="K1388:K1397"/>
    <mergeCell ref="I1367:I1371"/>
    <mergeCell ref="J1367:J1371"/>
    <mergeCell ref="K1367:K1371"/>
    <mergeCell ref="B1372:K1372"/>
    <mergeCell ref="I1373:I1376"/>
    <mergeCell ref="J1373:J1379"/>
    <mergeCell ref="K1373:K1379"/>
    <mergeCell ref="I1378:I1379"/>
    <mergeCell ref="B1359:K1359"/>
    <mergeCell ref="B1361:K1361"/>
    <mergeCell ref="I1362:I1365"/>
    <mergeCell ref="J1362:J1365"/>
    <mergeCell ref="K1362:K1365"/>
    <mergeCell ref="B1366:K1366"/>
    <mergeCell ref="B1352:K1352"/>
    <mergeCell ref="B1354:K1354"/>
    <mergeCell ref="I1355:I1356"/>
    <mergeCell ref="J1355:J1356"/>
    <mergeCell ref="K1355:K1356"/>
    <mergeCell ref="B1357:K1357"/>
    <mergeCell ref="I1326:I1329"/>
    <mergeCell ref="B1331:K1331"/>
    <mergeCell ref="I1332:I1341"/>
    <mergeCell ref="J1332:J1341"/>
    <mergeCell ref="K1332:K1341"/>
    <mergeCell ref="I1342:I1346"/>
    <mergeCell ref="J1342:J1351"/>
    <mergeCell ref="K1342:K1351"/>
    <mergeCell ref="I1347:I1349"/>
    <mergeCell ref="I1350:I1351"/>
    <mergeCell ref="I1301:I1305"/>
    <mergeCell ref="J1301:J1314"/>
    <mergeCell ref="K1301:K1314"/>
    <mergeCell ref="I1307:I1310"/>
    <mergeCell ref="I1311:I1313"/>
    <mergeCell ref="I1314:I1317"/>
    <mergeCell ref="J1315:J1329"/>
    <mergeCell ref="K1315:K1329"/>
    <mergeCell ref="I1320:I1322"/>
    <mergeCell ref="I1323:I1325"/>
    <mergeCell ref="I1280:I1282"/>
    <mergeCell ref="J1280:J1285"/>
    <mergeCell ref="K1280:K1285"/>
    <mergeCell ref="J1286:J1300"/>
    <mergeCell ref="K1286:K1300"/>
    <mergeCell ref="I1288:I1291"/>
    <mergeCell ref="I1292:I1294"/>
    <mergeCell ref="I1295:I1296"/>
    <mergeCell ref="I1297:I1300"/>
    <mergeCell ref="J1273:J1275"/>
    <mergeCell ref="K1273:K1275"/>
    <mergeCell ref="B1276:K1276"/>
    <mergeCell ref="J1277:J1278"/>
    <mergeCell ref="K1277:K1278"/>
    <mergeCell ref="B1279:K1279"/>
    <mergeCell ref="B1260:K1260"/>
    <mergeCell ref="B1261:K1261"/>
    <mergeCell ref="J1262:J1272"/>
    <mergeCell ref="K1262:K1272"/>
    <mergeCell ref="I1267:I1268"/>
    <mergeCell ref="I1269:I1272"/>
    <mergeCell ref="B1254:H1254"/>
    <mergeCell ref="I1254:K1254"/>
    <mergeCell ref="B1255:K1255"/>
    <mergeCell ref="J1257:J1258"/>
    <mergeCell ref="K1257:K1258"/>
    <mergeCell ref="B1259:H1259"/>
    <mergeCell ref="I1259:K1259"/>
    <mergeCell ref="J1229:J1232"/>
    <mergeCell ref="K1229:K1232"/>
    <mergeCell ref="K1233:K1235"/>
    <mergeCell ref="K1236:K1250"/>
    <mergeCell ref="J1238:J1240"/>
    <mergeCell ref="I1247:I1248"/>
    <mergeCell ref="I1250:I1251"/>
    <mergeCell ref="K1251:K1253"/>
    <mergeCell ref="I1203:I1205"/>
    <mergeCell ref="K1203:K1205"/>
    <mergeCell ref="K1206:K1211"/>
    <mergeCell ref="K1212:K1214"/>
    <mergeCell ref="K1215:K1228"/>
    <mergeCell ref="J1217:J1219"/>
    <mergeCell ref="J1222:J1224"/>
    <mergeCell ref="I1223:I1226"/>
    <mergeCell ref="J1225:J1226"/>
    <mergeCell ref="B1189:K1189"/>
    <mergeCell ref="I1190:I1197"/>
    <mergeCell ref="K1190:K1193"/>
    <mergeCell ref="J1196:J1197"/>
    <mergeCell ref="K1196:K1198"/>
    <mergeCell ref="I1199:I1202"/>
    <mergeCell ref="K1199:K1200"/>
    <mergeCell ref="K1201:K1202"/>
    <mergeCell ref="B1165:K1165"/>
    <mergeCell ref="I1166:I1171"/>
    <mergeCell ref="J1166:J1173"/>
    <mergeCell ref="K1166:K1170"/>
    <mergeCell ref="B1174:K1174"/>
    <mergeCell ref="J1175:J1179"/>
    <mergeCell ref="K1175:K1188"/>
    <mergeCell ref="I1179:I1188"/>
    <mergeCell ref="J1180:J1181"/>
    <mergeCell ref="J1182:J1188"/>
    <mergeCell ref="I1155:I1160"/>
    <mergeCell ref="K1155:K1158"/>
    <mergeCell ref="K1159:K1160"/>
    <mergeCell ref="B1161:K1161"/>
    <mergeCell ref="J1162:J1164"/>
    <mergeCell ref="K1162:K1164"/>
    <mergeCell ref="I1141:I1143"/>
    <mergeCell ref="J1141:J1143"/>
    <mergeCell ref="K1141:K1143"/>
    <mergeCell ref="B1144:K1144"/>
    <mergeCell ref="I1145:I1151"/>
    <mergeCell ref="J1145:J1151"/>
    <mergeCell ref="K1145:K1154"/>
    <mergeCell ref="I1152:I1153"/>
    <mergeCell ref="J1152:J1153"/>
    <mergeCell ref="J1154:J1160"/>
    <mergeCell ref="B1122:K1122"/>
    <mergeCell ref="I1123:I1130"/>
    <mergeCell ref="J1123:J1130"/>
    <mergeCell ref="K1123:K1130"/>
    <mergeCell ref="B1131:K1131"/>
    <mergeCell ref="I1132:I1140"/>
    <mergeCell ref="J1132:J1133"/>
    <mergeCell ref="K1132:K1140"/>
    <mergeCell ref="J1137:J1140"/>
    <mergeCell ref="I1111:I1121"/>
    <mergeCell ref="J1111:J1112"/>
    <mergeCell ref="K1111:K1117"/>
    <mergeCell ref="J1113:J1115"/>
    <mergeCell ref="J1116:J1117"/>
    <mergeCell ref="J1118:J1119"/>
    <mergeCell ref="K1118:K1121"/>
    <mergeCell ref="J1120:J1121"/>
    <mergeCell ref="K1094:K1095"/>
    <mergeCell ref="I1096:I1097"/>
    <mergeCell ref="K1096:K1097"/>
    <mergeCell ref="B1098:K1098"/>
    <mergeCell ref="I1099:I1110"/>
    <mergeCell ref="J1099:J1102"/>
    <mergeCell ref="K1099:K1110"/>
    <mergeCell ref="J1103:J1104"/>
    <mergeCell ref="J1106:J1108"/>
    <mergeCell ref="J1109:J1110"/>
    <mergeCell ref="I1084:I1085"/>
    <mergeCell ref="J1084:J1085"/>
    <mergeCell ref="K1084:K1085"/>
    <mergeCell ref="I1086:I1092"/>
    <mergeCell ref="J1086:J1087"/>
    <mergeCell ref="K1086:K1087"/>
    <mergeCell ref="J1088:J1092"/>
    <mergeCell ref="K1088:K1093"/>
    <mergeCell ref="I1062:I1063"/>
    <mergeCell ref="J1062:J1063"/>
    <mergeCell ref="K1062:K1067"/>
    <mergeCell ref="I1065:I1066"/>
    <mergeCell ref="B1068:K1068"/>
    <mergeCell ref="I1069:I1083"/>
    <mergeCell ref="J1069:J1070"/>
    <mergeCell ref="K1069:K1073"/>
    <mergeCell ref="K1074:K1083"/>
    <mergeCell ref="J1075:J1083"/>
    <mergeCell ref="I1036:I1050"/>
    <mergeCell ref="J1036:J1050"/>
    <mergeCell ref="K1036:K1050"/>
    <mergeCell ref="I1051:I1053"/>
    <mergeCell ref="J1051:J1054"/>
    <mergeCell ref="K1051:K1061"/>
    <mergeCell ref="I1055:I1061"/>
    <mergeCell ref="J1055:J1057"/>
    <mergeCell ref="J1058:J1061"/>
    <mergeCell ref="I1017:I1031"/>
    <mergeCell ref="J1017:J1031"/>
    <mergeCell ref="K1017:K1031"/>
    <mergeCell ref="B1033:H1033"/>
    <mergeCell ref="B1034:K1034"/>
    <mergeCell ref="B1035:K1035"/>
    <mergeCell ref="J1002:J1003"/>
    <mergeCell ref="I1004:I1006"/>
    <mergeCell ref="J1004:J1006"/>
    <mergeCell ref="K1004:K1006"/>
    <mergeCell ref="J1007:J1009"/>
    <mergeCell ref="K1007:K1016"/>
    <mergeCell ref="I1008:I1016"/>
    <mergeCell ref="J1010:J1016"/>
    <mergeCell ref="I945:I965"/>
    <mergeCell ref="J945:J965"/>
    <mergeCell ref="K945:K965"/>
    <mergeCell ref="I966:I1001"/>
    <mergeCell ref="J966:J1001"/>
    <mergeCell ref="K966:K1001"/>
    <mergeCell ref="I911:I917"/>
    <mergeCell ref="J911:J930"/>
    <mergeCell ref="K911:K917"/>
    <mergeCell ref="I918:I929"/>
    <mergeCell ref="K918:K929"/>
    <mergeCell ref="I931:I944"/>
    <mergeCell ref="J931:J944"/>
    <mergeCell ref="K931:K932"/>
    <mergeCell ref="K933:K935"/>
    <mergeCell ref="K936:K944"/>
    <mergeCell ref="I879:I904"/>
    <mergeCell ref="J879:J904"/>
    <mergeCell ref="K879:K904"/>
    <mergeCell ref="I905:I910"/>
    <mergeCell ref="J905:J910"/>
    <mergeCell ref="K905:K910"/>
    <mergeCell ref="I862:I878"/>
    <mergeCell ref="K862:K878"/>
    <mergeCell ref="J863:J864"/>
    <mergeCell ref="J865:J870"/>
    <mergeCell ref="J871:J872"/>
    <mergeCell ref="J873:J875"/>
    <mergeCell ref="J877:J878"/>
    <mergeCell ref="I852:I854"/>
    <mergeCell ref="I855:I861"/>
    <mergeCell ref="J855:J856"/>
    <mergeCell ref="K855:K861"/>
    <mergeCell ref="J857:J859"/>
    <mergeCell ref="J860:J861"/>
    <mergeCell ref="I832:I837"/>
    <mergeCell ref="J832:J849"/>
    <mergeCell ref="K832:K837"/>
    <mergeCell ref="I838:I843"/>
    <mergeCell ref="K838:K843"/>
    <mergeCell ref="I844:I849"/>
    <mergeCell ref="K844:K849"/>
    <mergeCell ref="K803:K804"/>
    <mergeCell ref="I805:I809"/>
    <mergeCell ref="J805:J809"/>
    <mergeCell ref="K805:K808"/>
    <mergeCell ref="I810:I831"/>
    <mergeCell ref="J810:J831"/>
    <mergeCell ref="K810:K831"/>
    <mergeCell ref="J776:J779"/>
    <mergeCell ref="I785:I786"/>
    <mergeCell ref="K785:K786"/>
    <mergeCell ref="J787:J793"/>
    <mergeCell ref="K787:K789"/>
    <mergeCell ref="I794:I795"/>
    <mergeCell ref="J794:J802"/>
    <mergeCell ref="I796:I802"/>
    <mergeCell ref="K796:K802"/>
    <mergeCell ref="J763:J765"/>
    <mergeCell ref="I766:I768"/>
    <mergeCell ref="J766:J768"/>
    <mergeCell ref="K766:K768"/>
    <mergeCell ref="J770:J771"/>
    <mergeCell ref="I773:I775"/>
    <mergeCell ref="J773:J775"/>
    <mergeCell ref="K773:K775"/>
    <mergeCell ref="I753:I755"/>
    <mergeCell ref="J753:J755"/>
    <mergeCell ref="K753:K755"/>
    <mergeCell ref="I756:I757"/>
    <mergeCell ref="J756:J762"/>
    <mergeCell ref="K756:K762"/>
    <mergeCell ref="I758:I761"/>
    <mergeCell ref="J743:J745"/>
    <mergeCell ref="K743:K745"/>
    <mergeCell ref="I744:I745"/>
    <mergeCell ref="I747:I748"/>
    <mergeCell ref="J747:J751"/>
    <mergeCell ref="K747:K748"/>
    <mergeCell ref="I749:I752"/>
    <mergeCell ref="K749:K752"/>
    <mergeCell ref="J731:J733"/>
    <mergeCell ref="J736:J737"/>
    <mergeCell ref="I738:I739"/>
    <mergeCell ref="J738:J739"/>
    <mergeCell ref="K738:K739"/>
    <mergeCell ref="J740:J741"/>
    <mergeCell ref="I722:I726"/>
    <mergeCell ref="J722:J727"/>
    <mergeCell ref="K722:K726"/>
    <mergeCell ref="I727:I729"/>
    <mergeCell ref="J728:J729"/>
    <mergeCell ref="K728:K729"/>
    <mergeCell ref="I705:I715"/>
    <mergeCell ref="J705:J709"/>
    <mergeCell ref="K705:K709"/>
    <mergeCell ref="J710:J712"/>
    <mergeCell ref="J713:J714"/>
    <mergeCell ref="J715:J721"/>
    <mergeCell ref="I716:I721"/>
    <mergeCell ref="K716:K721"/>
    <mergeCell ref="J689:J691"/>
    <mergeCell ref="K695:K700"/>
    <mergeCell ref="I696:I698"/>
    <mergeCell ref="J696:J698"/>
    <mergeCell ref="J701:J702"/>
    <mergeCell ref="J703:J704"/>
    <mergeCell ref="I666:I670"/>
    <mergeCell ref="K667:K668"/>
    <mergeCell ref="I671:I675"/>
    <mergeCell ref="K673:K675"/>
    <mergeCell ref="J677:J679"/>
    <mergeCell ref="I681:I688"/>
    <mergeCell ref="K681:K685"/>
    <mergeCell ref="J683:J685"/>
    <mergeCell ref="J687:J688"/>
    <mergeCell ref="K687:K688"/>
    <mergeCell ref="I652:I653"/>
    <mergeCell ref="J652:J657"/>
    <mergeCell ref="I654:I657"/>
    <mergeCell ref="K658:K659"/>
    <mergeCell ref="J661:J665"/>
    <mergeCell ref="K661:K664"/>
    <mergeCell ref="I638:I639"/>
    <mergeCell ref="K638:K639"/>
    <mergeCell ref="I641:I643"/>
    <mergeCell ref="K641:K651"/>
    <mergeCell ref="I644:I649"/>
    <mergeCell ref="J644:J649"/>
    <mergeCell ref="I650:I651"/>
    <mergeCell ref="K618:K621"/>
    <mergeCell ref="I620:I629"/>
    <mergeCell ref="J622:J628"/>
    <mergeCell ref="K622:K628"/>
    <mergeCell ref="J631:J632"/>
    <mergeCell ref="K633:K637"/>
    <mergeCell ref="I634:I637"/>
    <mergeCell ref="I585:I586"/>
    <mergeCell ref="K585:K587"/>
    <mergeCell ref="J589:J608"/>
    <mergeCell ref="I590:I592"/>
    <mergeCell ref="K590:K603"/>
    <mergeCell ref="I594:I603"/>
    <mergeCell ref="I604:I606"/>
    <mergeCell ref="K604:K606"/>
    <mergeCell ref="I608:I617"/>
    <mergeCell ref="K613:K617"/>
    <mergeCell ref="I568:I572"/>
    <mergeCell ref="J568:J572"/>
    <mergeCell ref="K568:K572"/>
    <mergeCell ref="I573:I575"/>
    <mergeCell ref="J573:J584"/>
    <mergeCell ref="K573:K575"/>
    <mergeCell ref="I559:I562"/>
    <mergeCell ref="J559:J562"/>
    <mergeCell ref="K559:K564"/>
    <mergeCell ref="I566:I567"/>
    <mergeCell ref="J566:J567"/>
    <mergeCell ref="K566:K567"/>
    <mergeCell ref="I540:I555"/>
    <mergeCell ref="J540:J555"/>
    <mergeCell ref="K540:K555"/>
    <mergeCell ref="I556:I558"/>
    <mergeCell ref="J556:J557"/>
    <mergeCell ref="K556:K558"/>
    <mergeCell ref="K524:K529"/>
    <mergeCell ref="I525:I528"/>
    <mergeCell ref="J525:J529"/>
    <mergeCell ref="J530:J536"/>
    <mergeCell ref="I537:I539"/>
    <mergeCell ref="J537:J538"/>
    <mergeCell ref="K537:K539"/>
    <mergeCell ref="J511:J512"/>
    <mergeCell ref="I513:I514"/>
    <mergeCell ref="J513:J515"/>
    <mergeCell ref="K513:K515"/>
    <mergeCell ref="J516:J522"/>
    <mergeCell ref="I517:I518"/>
    <mergeCell ref="K517:K518"/>
    <mergeCell ref="I519:I521"/>
    <mergeCell ref="K520:K521"/>
    <mergeCell ref="J499:J502"/>
    <mergeCell ref="K499:K502"/>
    <mergeCell ref="I503:I504"/>
    <mergeCell ref="J503:J504"/>
    <mergeCell ref="K503:K504"/>
    <mergeCell ref="J505:J506"/>
    <mergeCell ref="I475:I490"/>
    <mergeCell ref="J475:J490"/>
    <mergeCell ref="K475:K490"/>
    <mergeCell ref="I492:I498"/>
    <mergeCell ref="J492:J493"/>
    <mergeCell ref="K492:K498"/>
    <mergeCell ref="J494:J498"/>
    <mergeCell ref="I432:I433"/>
    <mergeCell ref="J432:J435"/>
    <mergeCell ref="K432:K434"/>
    <mergeCell ref="J436:J461"/>
    <mergeCell ref="K436:K461"/>
    <mergeCell ref="J462:J474"/>
    <mergeCell ref="K462:K474"/>
    <mergeCell ref="J424:J425"/>
    <mergeCell ref="K424:K425"/>
    <mergeCell ref="K426:K427"/>
    <mergeCell ref="I428:I430"/>
    <mergeCell ref="J428:J431"/>
    <mergeCell ref="K428:K430"/>
    <mergeCell ref="J408:J419"/>
    <mergeCell ref="I409:I413"/>
    <mergeCell ref="K409:K412"/>
    <mergeCell ref="I417:I419"/>
    <mergeCell ref="I420:I423"/>
    <mergeCell ref="J420:J423"/>
    <mergeCell ref="I379:I381"/>
    <mergeCell ref="K379:K387"/>
    <mergeCell ref="I386:I387"/>
    <mergeCell ref="I388:I390"/>
    <mergeCell ref="K388:K403"/>
    <mergeCell ref="I391:I399"/>
    <mergeCell ref="I400:I403"/>
    <mergeCell ref="J400:J407"/>
    <mergeCell ref="I405:I407"/>
    <mergeCell ref="K405:K407"/>
    <mergeCell ref="I369:I375"/>
    <mergeCell ref="J369:J375"/>
    <mergeCell ref="K369:K375"/>
    <mergeCell ref="K376:K378"/>
    <mergeCell ref="I377:I378"/>
    <mergeCell ref="J377:J378"/>
    <mergeCell ref="I361:I362"/>
    <mergeCell ref="J361:J368"/>
    <mergeCell ref="K361:K368"/>
    <mergeCell ref="I363:I364"/>
    <mergeCell ref="I365:I366"/>
    <mergeCell ref="I367:I368"/>
    <mergeCell ref="I346:I347"/>
    <mergeCell ref="J346:J360"/>
    <mergeCell ref="K346:K360"/>
    <mergeCell ref="I348:I351"/>
    <mergeCell ref="I352:I353"/>
    <mergeCell ref="I354:I355"/>
    <mergeCell ref="I356:I357"/>
    <mergeCell ref="I358:I360"/>
    <mergeCell ref="I316:I331"/>
    <mergeCell ref="J316:J331"/>
    <mergeCell ref="K316:K331"/>
    <mergeCell ref="I332:I337"/>
    <mergeCell ref="J332:J345"/>
    <mergeCell ref="K332:K337"/>
    <mergeCell ref="I338:I345"/>
    <mergeCell ref="K338:K345"/>
    <mergeCell ref="I297:I315"/>
    <mergeCell ref="K297:K315"/>
    <mergeCell ref="J298:J300"/>
    <mergeCell ref="J301:J304"/>
    <mergeCell ref="J305:J307"/>
    <mergeCell ref="J308:J310"/>
    <mergeCell ref="J311:J313"/>
    <mergeCell ref="J314:J315"/>
    <mergeCell ref="K286:K296"/>
    <mergeCell ref="I287:I293"/>
    <mergeCell ref="J287:J289"/>
    <mergeCell ref="J290:J292"/>
    <mergeCell ref="I294:I296"/>
    <mergeCell ref="J294:J296"/>
    <mergeCell ref="I271:I278"/>
    <mergeCell ref="J271:J278"/>
    <mergeCell ref="K271:K278"/>
    <mergeCell ref="I279:I280"/>
    <mergeCell ref="K279:K280"/>
    <mergeCell ref="I282:I285"/>
    <mergeCell ref="J282:J283"/>
    <mergeCell ref="K282:K285"/>
    <mergeCell ref="J284:J285"/>
    <mergeCell ref="B260:K260"/>
    <mergeCell ref="I261:I269"/>
    <mergeCell ref="J261:J265"/>
    <mergeCell ref="K261:K265"/>
    <mergeCell ref="K266:K267"/>
    <mergeCell ref="K268:K269"/>
    <mergeCell ref="I230:I252"/>
    <mergeCell ref="K230:K253"/>
    <mergeCell ref="I254:I258"/>
    <mergeCell ref="K254:K258"/>
    <mergeCell ref="B259:H259"/>
    <mergeCell ref="I259:K259"/>
    <mergeCell ref="I193:I197"/>
    <mergeCell ref="K193:K197"/>
    <mergeCell ref="B198:H198"/>
    <mergeCell ref="I198:K198"/>
    <mergeCell ref="B199:K199"/>
    <mergeCell ref="I200:I201"/>
    <mergeCell ref="K200:K229"/>
    <mergeCell ref="I204:I229"/>
    <mergeCell ref="I127:I129"/>
    <mergeCell ref="K127:K163"/>
    <mergeCell ref="I130:I163"/>
    <mergeCell ref="I164:I175"/>
    <mergeCell ref="K164:K192"/>
    <mergeCell ref="I176:I180"/>
    <mergeCell ref="I182:I192"/>
    <mergeCell ref="I62:I70"/>
    <mergeCell ref="K62:K88"/>
    <mergeCell ref="I71:I87"/>
    <mergeCell ref="K89:K126"/>
    <mergeCell ref="I91:I92"/>
    <mergeCell ref="I93:I96"/>
    <mergeCell ref="I97:I99"/>
    <mergeCell ref="I100:I115"/>
    <mergeCell ref="I117:I118"/>
    <mergeCell ref="I120:I126"/>
    <mergeCell ref="B47:H47"/>
    <mergeCell ref="I47:K47"/>
    <mergeCell ref="B48:K48"/>
    <mergeCell ref="K49:K61"/>
    <mergeCell ref="I51:I56"/>
    <mergeCell ref="I57:I58"/>
    <mergeCell ref="B14:K14"/>
    <mergeCell ref="K15:K33"/>
    <mergeCell ref="I17:I21"/>
    <mergeCell ref="J19:J21"/>
    <mergeCell ref="I32:I33"/>
    <mergeCell ref="I34:I35"/>
    <mergeCell ref="K34:K46"/>
    <mergeCell ref="I36:I38"/>
    <mergeCell ref="I42:I46"/>
    <mergeCell ref="A9:K9"/>
    <mergeCell ref="A10:K10"/>
    <mergeCell ref="A12:A13"/>
    <mergeCell ref="B12:B13"/>
    <mergeCell ref="C12:C13"/>
    <mergeCell ref="D12:H12"/>
    <mergeCell ref="I12:I13"/>
    <mergeCell ref="J12:J13"/>
    <mergeCell ref="K12:K13"/>
  </mergeCells>
  <conditionalFormatting sqref="D844">
    <cfRule type="cellIs" dxfId="5" priority="1" stopIfTrue="1" operator="equal">
      <formula>0</formula>
    </cfRule>
  </conditionalFormatting>
  <conditionalFormatting sqref="D844">
    <cfRule type="cellIs" dxfId="4" priority="2" stopIfTrue="1" operator="lessThan">
      <formula>0</formula>
    </cfRule>
  </conditionalFormatting>
  <conditionalFormatting sqref="B844">
    <cfRule type="cellIs" dxfId="3" priority="3" stopIfTrue="1" operator="equal">
      <formula>0</formula>
    </cfRule>
  </conditionalFormatting>
  <conditionalFormatting sqref="B844">
    <cfRule type="cellIs" dxfId="2" priority="4" stopIfTrue="1" operator="lessThan">
      <formula>0</formula>
    </cfRule>
  </conditionalFormatting>
  <conditionalFormatting sqref="F844">
    <cfRule type="cellIs" dxfId="1" priority="5" stopIfTrue="1" operator="equal">
      <formula>0</formula>
    </cfRule>
  </conditionalFormatting>
  <conditionalFormatting sqref="F844">
    <cfRule type="cellIs" dxfId="0" priority="6" stopIfTrue="1" operator="lessThan">
      <formula>0</formula>
    </cfRule>
  </conditionalFormatting>
  <hyperlinks>
    <hyperlink ref="J93" r:id="rId1" xr:uid="{00000000-0004-0000-0100-000000000000}"/>
    <hyperlink ref="B3507"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00"/>
  <sheetViews>
    <sheetView workbookViewId="0">
      <selection activeCell="I1" sqref="I1:J1048576"/>
    </sheetView>
  </sheetViews>
  <sheetFormatPr defaultColWidth="14.42578125" defaultRowHeight="12.75" outlineLevelRow="1"/>
  <cols>
    <col min="1" max="1" width="4.42578125" style="299" customWidth="1"/>
    <col min="2" max="2" width="25.85546875" style="299" customWidth="1"/>
    <col min="3" max="3" width="11.140625" style="299" customWidth="1"/>
    <col min="4" max="8" width="14.42578125" style="299"/>
    <col min="9" max="9" width="22.5703125" style="299" customWidth="1"/>
    <col min="10" max="10" width="20.7109375" style="299" customWidth="1"/>
    <col min="11" max="11" width="25.42578125" style="299" customWidth="1"/>
    <col min="12" max="18" width="8.7109375" style="299" customWidth="1"/>
    <col min="19" max="16384" width="14.42578125" style="299"/>
  </cols>
  <sheetData>
    <row r="1" spans="1:18" ht="15">
      <c r="A1" s="472"/>
      <c r="B1" s="473"/>
      <c r="C1" s="474"/>
      <c r="D1" s="474"/>
      <c r="E1" s="474"/>
      <c r="F1" s="474"/>
      <c r="G1" s="474"/>
      <c r="H1" s="474"/>
      <c r="I1" s="475"/>
      <c r="J1" s="474"/>
      <c r="K1" s="474"/>
      <c r="L1" s="474"/>
      <c r="M1" s="474"/>
      <c r="N1" s="474"/>
      <c r="O1" s="474"/>
      <c r="P1" s="474"/>
      <c r="Q1" s="474"/>
      <c r="R1" s="474"/>
    </row>
    <row r="2" spans="1:18" ht="20.25">
      <c r="A2" s="472"/>
      <c r="B2" s="473"/>
      <c r="C2" s="474"/>
      <c r="D2" s="474"/>
      <c r="E2" s="474"/>
      <c r="F2" s="474"/>
      <c r="G2" s="474"/>
      <c r="H2" s="474"/>
      <c r="I2" s="776" t="s">
        <v>0</v>
      </c>
      <c r="J2" s="777"/>
      <c r="K2" s="777"/>
      <c r="L2" s="474"/>
      <c r="M2" s="474"/>
      <c r="N2" s="474"/>
      <c r="O2" s="474"/>
      <c r="P2" s="474"/>
      <c r="Q2" s="474"/>
      <c r="R2" s="474"/>
    </row>
    <row r="3" spans="1:18" ht="22.5" customHeight="1">
      <c r="A3" s="472"/>
      <c r="B3" s="473"/>
      <c r="C3" s="474"/>
      <c r="D3" s="474"/>
      <c r="E3" s="474"/>
      <c r="F3" s="474"/>
      <c r="G3" s="474"/>
      <c r="H3" s="474"/>
      <c r="I3" s="776" t="s">
        <v>1</v>
      </c>
      <c r="J3" s="777"/>
      <c r="K3" s="777"/>
      <c r="L3" s="474"/>
      <c r="M3" s="474"/>
      <c r="N3" s="474"/>
      <c r="O3" s="474"/>
      <c r="P3" s="474"/>
      <c r="Q3" s="474"/>
      <c r="R3" s="474"/>
    </row>
    <row r="4" spans="1:18" ht="22.5" customHeight="1">
      <c r="A4" s="472"/>
      <c r="B4" s="473"/>
      <c r="C4" s="474"/>
      <c r="D4" s="474"/>
      <c r="E4" s="474"/>
      <c r="F4" s="474"/>
      <c r="G4" s="474"/>
      <c r="H4" s="474"/>
      <c r="I4" s="776" t="s">
        <v>2</v>
      </c>
      <c r="J4" s="777"/>
      <c r="K4" s="777"/>
      <c r="L4" s="474"/>
      <c r="M4" s="474"/>
      <c r="N4" s="474"/>
      <c r="O4" s="474"/>
      <c r="P4" s="474"/>
      <c r="Q4" s="474"/>
      <c r="R4" s="474"/>
    </row>
    <row r="5" spans="1:18" ht="20.25">
      <c r="A5" s="472"/>
      <c r="B5" s="473"/>
      <c r="C5" s="474"/>
      <c r="D5" s="474"/>
      <c r="E5" s="474"/>
      <c r="F5" s="474"/>
      <c r="G5" s="474"/>
      <c r="H5" s="474"/>
      <c r="I5" s="778" t="s">
        <v>3</v>
      </c>
      <c r="J5" s="777"/>
      <c r="K5" s="777"/>
      <c r="L5" s="474"/>
      <c r="M5" s="474"/>
      <c r="N5" s="474"/>
      <c r="O5" s="474"/>
      <c r="P5" s="474"/>
      <c r="Q5" s="474"/>
      <c r="R5" s="474"/>
    </row>
    <row r="6" spans="1:18" ht="20.25">
      <c r="A6" s="476"/>
      <c r="B6" s="477"/>
      <c r="C6" s="22"/>
      <c r="D6" s="22"/>
      <c r="E6" s="22"/>
      <c r="F6" s="22"/>
      <c r="G6" s="22"/>
      <c r="H6" s="22"/>
      <c r="I6" s="778" t="s">
        <v>4</v>
      </c>
      <c r="J6" s="777"/>
      <c r="K6" s="777"/>
      <c r="L6" s="474"/>
      <c r="M6" s="474"/>
      <c r="N6" s="474"/>
      <c r="O6" s="474"/>
      <c r="P6" s="474"/>
      <c r="Q6" s="474"/>
      <c r="R6" s="474"/>
    </row>
    <row r="7" spans="1:18" ht="18.75">
      <c r="A7" s="476"/>
      <c r="B7" s="477"/>
      <c r="C7" s="22"/>
      <c r="D7" s="22"/>
      <c r="E7" s="22"/>
      <c r="F7" s="22"/>
      <c r="G7" s="22"/>
      <c r="H7" s="22"/>
      <c r="I7" s="478"/>
      <c r="J7" s="478"/>
      <c r="K7" s="478"/>
      <c r="L7" s="474"/>
      <c r="M7" s="474"/>
      <c r="N7" s="474"/>
      <c r="O7" s="474"/>
      <c r="P7" s="474"/>
      <c r="Q7" s="474"/>
      <c r="R7" s="474"/>
    </row>
    <row r="8" spans="1:18" ht="18.75">
      <c r="A8" s="774" t="s">
        <v>7371</v>
      </c>
      <c r="B8" s="775"/>
      <c r="C8" s="775"/>
      <c r="D8" s="775"/>
      <c r="E8" s="775"/>
      <c r="F8" s="775"/>
      <c r="G8" s="775"/>
      <c r="H8" s="775"/>
      <c r="I8" s="775"/>
      <c r="J8" s="775"/>
      <c r="K8" s="479"/>
      <c r="L8" s="474"/>
      <c r="M8" s="474"/>
      <c r="N8" s="474"/>
      <c r="O8" s="474"/>
      <c r="P8" s="474"/>
      <c r="Q8" s="474"/>
      <c r="R8" s="474"/>
    </row>
    <row r="9" spans="1:18" ht="19.5" customHeight="1">
      <c r="A9" s="779" t="s">
        <v>5</v>
      </c>
      <c r="B9" s="780"/>
      <c r="C9" s="780"/>
      <c r="D9" s="780"/>
      <c r="E9" s="780"/>
      <c r="F9" s="780"/>
      <c r="G9" s="780"/>
      <c r="H9" s="780"/>
      <c r="I9" s="780"/>
      <c r="J9" s="780"/>
      <c r="K9" s="780"/>
      <c r="L9" s="474"/>
      <c r="M9" s="474"/>
      <c r="N9" s="474"/>
      <c r="O9" s="474"/>
      <c r="P9" s="474"/>
      <c r="Q9" s="474"/>
      <c r="R9" s="474"/>
    </row>
    <row r="10" spans="1:18" ht="23.25" customHeight="1">
      <c r="A10" s="480"/>
      <c r="B10" s="473"/>
      <c r="C10" s="481"/>
      <c r="D10" s="474"/>
      <c r="E10" s="474"/>
      <c r="F10" s="474"/>
      <c r="G10" s="474"/>
      <c r="H10" s="474"/>
      <c r="I10" s="475"/>
      <c r="J10" s="474"/>
      <c r="K10" s="482" t="s">
        <v>6</v>
      </c>
      <c r="L10" s="474"/>
      <c r="M10" s="474"/>
      <c r="N10" s="474"/>
      <c r="O10" s="474"/>
      <c r="P10" s="474"/>
      <c r="Q10" s="474"/>
      <c r="R10" s="474"/>
    </row>
    <row r="11" spans="1:18" ht="40.5" customHeight="1">
      <c r="A11" s="781" t="s">
        <v>7</v>
      </c>
      <c r="B11" s="781" t="s">
        <v>7372</v>
      </c>
      <c r="C11" s="783" t="s">
        <v>7373</v>
      </c>
      <c r="D11" s="783" t="s">
        <v>7374</v>
      </c>
      <c r="E11" s="782"/>
      <c r="F11" s="782"/>
      <c r="G11" s="782"/>
      <c r="H11" s="782"/>
      <c r="I11" s="783" t="s">
        <v>10</v>
      </c>
      <c r="J11" s="783" t="s">
        <v>7375</v>
      </c>
      <c r="K11" s="781" t="s">
        <v>7376</v>
      </c>
      <c r="L11" s="319"/>
      <c r="M11" s="319"/>
      <c r="N11" s="319"/>
      <c r="O11" s="319"/>
      <c r="P11" s="319"/>
      <c r="Q11" s="319"/>
      <c r="R11" s="319"/>
    </row>
    <row r="12" spans="1:18" ht="48.75" customHeight="1">
      <c r="A12" s="782"/>
      <c r="B12" s="782"/>
      <c r="C12" s="782"/>
      <c r="D12" s="483" t="s">
        <v>7377</v>
      </c>
      <c r="E12" s="484" t="s">
        <v>7378</v>
      </c>
      <c r="F12" s="484" t="s">
        <v>7379</v>
      </c>
      <c r="G12" s="484" t="s">
        <v>7380</v>
      </c>
      <c r="H12" s="484" t="s">
        <v>7381</v>
      </c>
      <c r="I12" s="782"/>
      <c r="J12" s="782"/>
      <c r="K12" s="782"/>
      <c r="L12" s="319"/>
      <c r="M12" s="319"/>
      <c r="N12" s="319"/>
      <c r="O12" s="319"/>
      <c r="P12" s="319"/>
      <c r="Q12" s="319"/>
      <c r="R12" s="319"/>
    </row>
    <row r="13" spans="1:18" ht="18.75">
      <c r="A13" s="485"/>
      <c r="B13" s="785" t="s">
        <v>7382</v>
      </c>
      <c r="C13" s="786"/>
      <c r="D13" s="786"/>
      <c r="E13" s="786"/>
      <c r="F13" s="786"/>
      <c r="G13" s="786"/>
      <c r="H13" s="786"/>
      <c r="I13" s="786"/>
      <c r="J13" s="786"/>
      <c r="K13" s="786"/>
      <c r="L13" s="319"/>
      <c r="M13" s="319"/>
      <c r="N13" s="319"/>
      <c r="O13" s="319"/>
      <c r="P13" s="319"/>
      <c r="Q13" s="319"/>
      <c r="R13" s="319"/>
    </row>
    <row r="14" spans="1:18" ht="102.75" customHeight="1" outlineLevel="1">
      <c r="A14" s="486">
        <v>1</v>
      </c>
      <c r="B14" s="290" t="s">
        <v>7383</v>
      </c>
      <c r="C14" s="290" t="s">
        <v>126</v>
      </c>
      <c r="D14" s="487">
        <v>1</v>
      </c>
      <c r="E14" s="488"/>
      <c r="F14" s="488"/>
      <c r="G14" s="488">
        <v>1</v>
      </c>
      <c r="H14" s="488"/>
      <c r="I14" s="483" t="s">
        <v>7384</v>
      </c>
      <c r="J14" s="290" t="s">
        <v>21</v>
      </c>
      <c r="K14" s="489" t="s">
        <v>7385</v>
      </c>
      <c r="L14" s="319"/>
      <c r="M14" s="319"/>
      <c r="N14" s="319"/>
      <c r="O14" s="319"/>
      <c r="P14" s="319"/>
      <c r="Q14" s="319"/>
      <c r="R14" s="319"/>
    </row>
    <row r="15" spans="1:18" ht="56.25" customHeight="1" outlineLevel="1">
      <c r="A15" s="486">
        <f>A14+1</f>
        <v>2</v>
      </c>
      <c r="B15" s="439" t="s">
        <v>7386</v>
      </c>
      <c r="C15" s="290" t="s">
        <v>126</v>
      </c>
      <c r="D15" s="487">
        <v>1</v>
      </c>
      <c r="E15" s="488"/>
      <c r="F15" s="488">
        <v>1</v>
      </c>
      <c r="G15" s="488"/>
      <c r="H15" s="488"/>
      <c r="I15" s="483" t="s">
        <v>7387</v>
      </c>
      <c r="J15" s="290" t="s">
        <v>21</v>
      </c>
      <c r="K15" s="489" t="s">
        <v>7385</v>
      </c>
      <c r="L15" s="319"/>
      <c r="M15" s="319"/>
      <c r="N15" s="319"/>
      <c r="O15" s="319"/>
      <c r="P15" s="319"/>
      <c r="Q15" s="319"/>
      <c r="R15" s="319"/>
    </row>
    <row r="16" spans="1:18" ht="15.75">
      <c r="A16" s="490"/>
      <c r="B16" s="787" t="s">
        <v>85</v>
      </c>
      <c r="C16" s="782"/>
      <c r="D16" s="782"/>
      <c r="E16" s="782"/>
      <c r="F16" s="782"/>
      <c r="G16" s="782"/>
      <c r="H16" s="782"/>
      <c r="I16" s="788"/>
      <c r="J16" s="782"/>
      <c r="K16" s="782"/>
      <c r="L16" s="319"/>
      <c r="M16" s="319"/>
      <c r="N16" s="319"/>
      <c r="O16" s="319"/>
      <c r="P16" s="319"/>
      <c r="Q16" s="319"/>
      <c r="R16" s="319"/>
    </row>
    <row r="17" spans="1:18" ht="18.75">
      <c r="A17" s="485"/>
      <c r="B17" s="785" t="s">
        <v>7388</v>
      </c>
      <c r="C17" s="786"/>
      <c r="D17" s="786"/>
      <c r="E17" s="786"/>
      <c r="F17" s="786"/>
      <c r="G17" s="786"/>
      <c r="H17" s="786"/>
      <c r="I17" s="786"/>
      <c r="J17" s="786"/>
      <c r="K17" s="786"/>
      <c r="L17" s="319"/>
      <c r="M17" s="319"/>
      <c r="N17" s="319"/>
      <c r="O17" s="319"/>
      <c r="P17" s="319"/>
      <c r="Q17" s="319"/>
      <c r="R17" s="319"/>
    </row>
    <row r="18" spans="1:18" ht="113.25" customHeight="1" outlineLevel="1">
      <c r="A18" s="486">
        <f>A15+1</f>
        <v>3</v>
      </c>
      <c r="B18" s="439" t="s">
        <v>7389</v>
      </c>
      <c r="C18" s="290" t="s">
        <v>126</v>
      </c>
      <c r="D18" s="487">
        <v>1</v>
      </c>
      <c r="E18" s="487">
        <v>1</v>
      </c>
      <c r="F18" s="486"/>
      <c r="G18" s="486"/>
      <c r="H18" s="486"/>
      <c r="I18" s="486" t="s">
        <v>7390</v>
      </c>
      <c r="J18" s="290" t="s">
        <v>21</v>
      </c>
      <c r="K18" s="489" t="s">
        <v>7385</v>
      </c>
      <c r="L18" s="319"/>
      <c r="M18" s="319"/>
      <c r="N18" s="319"/>
      <c r="O18" s="319"/>
      <c r="P18" s="319"/>
      <c r="Q18" s="319"/>
      <c r="R18" s="319"/>
    </row>
    <row r="19" spans="1:18" ht="82.5" customHeight="1" outlineLevel="1">
      <c r="A19" s="486">
        <f t="shared" ref="A19:A22" si="0">A18+1</f>
        <v>4</v>
      </c>
      <c r="B19" s="439" t="s">
        <v>7391</v>
      </c>
      <c r="C19" s="290" t="s">
        <v>126</v>
      </c>
      <c r="D19" s="487">
        <v>1</v>
      </c>
      <c r="E19" s="487">
        <v>1</v>
      </c>
      <c r="F19" s="486"/>
      <c r="G19" s="486"/>
      <c r="H19" s="486"/>
      <c r="I19" s="486" t="s">
        <v>7392</v>
      </c>
      <c r="J19" s="290" t="s">
        <v>21</v>
      </c>
      <c r="K19" s="489" t="s">
        <v>7385</v>
      </c>
      <c r="L19" s="319"/>
      <c r="M19" s="319"/>
      <c r="N19" s="319"/>
      <c r="O19" s="319"/>
      <c r="P19" s="319"/>
      <c r="Q19" s="319"/>
      <c r="R19" s="319"/>
    </row>
    <row r="20" spans="1:18" ht="73.5" customHeight="1" outlineLevel="1">
      <c r="A20" s="486">
        <f t="shared" si="0"/>
        <v>5</v>
      </c>
      <c r="B20" s="439" t="s">
        <v>7393</v>
      </c>
      <c r="C20" s="290" t="s">
        <v>126</v>
      </c>
      <c r="D20" s="487">
        <v>1</v>
      </c>
      <c r="E20" s="486"/>
      <c r="F20" s="487">
        <v>1</v>
      </c>
      <c r="G20" s="486"/>
      <c r="H20" s="486"/>
      <c r="I20" s="486" t="s">
        <v>7394</v>
      </c>
      <c r="J20" s="290" t="s">
        <v>21</v>
      </c>
      <c r="K20" s="489" t="s">
        <v>7385</v>
      </c>
      <c r="L20" s="319"/>
      <c r="M20" s="319"/>
      <c r="N20" s="319"/>
      <c r="O20" s="319"/>
      <c r="P20" s="319"/>
      <c r="Q20" s="319"/>
      <c r="R20" s="319"/>
    </row>
    <row r="21" spans="1:18" ht="76.5" customHeight="1" outlineLevel="1">
      <c r="A21" s="486">
        <f t="shared" si="0"/>
        <v>6</v>
      </c>
      <c r="B21" s="439" t="s">
        <v>7395</v>
      </c>
      <c r="C21" s="290" t="s">
        <v>126</v>
      </c>
      <c r="D21" s="487">
        <v>1</v>
      </c>
      <c r="E21" s="486"/>
      <c r="F21" s="487">
        <v>1</v>
      </c>
      <c r="G21" s="486"/>
      <c r="H21" s="486"/>
      <c r="I21" s="486" t="s">
        <v>7396</v>
      </c>
      <c r="J21" s="290" t="s">
        <v>21</v>
      </c>
      <c r="K21" s="489" t="s">
        <v>7385</v>
      </c>
      <c r="L21" s="319"/>
      <c r="M21" s="319"/>
      <c r="N21" s="319"/>
      <c r="O21" s="319"/>
      <c r="P21" s="319"/>
      <c r="Q21" s="319"/>
      <c r="R21" s="319"/>
    </row>
    <row r="22" spans="1:18" ht="90.75" customHeight="1" outlineLevel="1">
      <c r="A22" s="486">
        <f t="shared" si="0"/>
        <v>7</v>
      </c>
      <c r="B22" s="439" t="s">
        <v>7397</v>
      </c>
      <c r="C22" s="290" t="s">
        <v>126</v>
      </c>
      <c r="D22" s="487">
        <v>1</v>
      </c>
      <c r="E22" s="486"/>
      <c r="F22" s="487">
        <v>1</v>
      </c>
      <c r="G22" s="486"/>
      <c r="H22" s="486"/>
      <c r="I22" s="486" t="s">
        <v>7398</v>
      </c>
      <c r="J22" s="290" t="s">
        <v>21</v>
      </c>
      <c r="K22" s="489" t="s">
        <v>7385</v>
      </c>
      <c r="L22" s="319"/>
      <c r="M22" s="319"/>
      <c r="N22" s="319"/>
      <c r="O22" s="319"/>
      <c r="P22" s="319"/>
      <c r="Q22" s="319"/>
      <c r="R22" s="319"/>
    </row>
    <row r="23" spans="1:18" ht="25.5" customHeight="1">
      <c r="A23" s="490"/>
      <c r="B23" s="787" t="s">
        <v>85</v>
      </c>
      <c r="C23" s="782"/>
      <c r="D23" s="782"/>
      <c r="E23" s="782"/>
      <c r="F23" s="782"/>
      <c r="G23" s="782"/>
      <c r="H23" s="782"/>
      <c r="I23" s="788"/>
      <c r="J23" s="782"/>
      <c r="K23" s="782"/>
      <c r="L23" s="319"/>
      <c r="M23" s="319"/>
      <c r="N23" s="319"/>
      <c r="O23" s="319"/>
      <c r="P23" s="319"/>
      <c r="Q23" s="319"/>
      <c r="R23" s="319"/>
    </row>
    <row r="24" spans="1:18" ht="18.75">
      <c r="A24" s="485"/>
      <c r="B24" s="785" t="s">
        <v>7399</v>
      </c>
      <c r="C24" s="786"/>
      <c r="D24" s="786"/>
      <c r="E24" s="786"/>
      <c r="F24" s="786"/>
      <c r="G24" s="786"/>
      <c r="H24" s="786"/>
      <c r="I24" s="786"/>
      <c r="J24" s="786"/>
      <c r="K24" s="786"/>
      <c r="L24" s="319"/>
      <c r="M24" s="319"/>
      <c r="N24" s="319"/>
      <c r="O24" s="319"/>
      <c r="P24" s="319"/>
      <c r="Q24" s="319"/>
      <c r="R24" s="319"/>
    </row>
    <row r="25" spans="1:18" ht="78.75" outlineLevel="1">
      <c r="A25" s="486">
        <f>A22+1</f>
        <v>8</v>
      </c>
      <c r="B25" s="491" t="s">
        <v>7399</v>
      </c>
      <c r="C25" s="290" t="s">
        <v>126</v>
      </c>
      <c r="D25" s="487">
        <v>50</v>
      </c>
      <c r="E25" s="489">
        <v>15</v>
      </c>
      <c r="F25" s="489">
        <v>5</v>
      </c>
      <c r="G25" s="489">
        <v>15</v>
      </c>
      <c r="H25" s="489">
        <v>15</v>
      </c>
      <c r="I25" s="290" t="s">
        <v>7400</v>
      </c>
      <c r="J25" s="492" t="s">
        <v>5460</v>
      </c>
      <c r="K25" s="290" t="s">
        <v>822</v>
      </c>
      <c r="L25" s="319"/>
      <c r="M25" s="319"/>
      <c r="N25" s="319"/>
      <c r="O25" s="319"/>
      <c r="P25" s="319"/>
      <c r="Q25" s="319"/>
      <c r="R25" s="319"/>
    </row>
    <row r="26" spans="1:18" ht="15.75" customHeight="1">
      <c r="A26" s="493"/>
      <c r="B26" s="787" t="s">
        <v>13</v>
      </c>
      <c r="C26" s="782"/>
      <c r="D26" s="782"/>
      <c r="E26" s="782"/>
      <c r="F26" s="782"/>
      <c r="G26" s="782"/>
      <c r="H26" s="782"/>
      <c r="I26" s="788"/>
      <c r="J26" s="782"/>
      <c r="K26" s="782"/>
      <c r="L26" s="474"/>
      <c r="M26" s="474"/>
      <c r="N26" s="474"/>
      <c r="O26" s="474"/>
      <c r="P26" s="474"/>
      <c r="Q26" s="474"/>
      <c r="R26" s="474"/>
    </row>
    <row r="27" spans="1:18" ht="15.75" customHeight="1">
      <c r="A27" s="494"/>
      <c r="B27" s="789" t="s">
        <v>1585</v>
      </c>
      <c r="C27" s="782"/>
      <c r="D27" s="782"/>
      <c r="E27" s="782"/>
      <c r="F27" s="782"/>
      <c r="G27" s="782"/>
      <c r="H27" s="782"/>
      <c r="I27" s="790"/>
      <c r="J27" s="782"/>
      <c r="K27" s="782"/>
      <c r="L27" s="474"/>
      <c r="M27" s="474"/>
      <c r="N27" s="474"/>
      <c r="O27" s="474"/>
      <c r="P27" s="474"/>
      <c r="Q27" s="474"/>
      <c r="R27" s="474"/>
    </row>
    <row r="28" spans="1:18" ht="15.75" customHeight="1">
      <c r="A28" s="472"/>
      <c r="B28" s="473"/>
      <c r="C28" s="474"/>
      <c r="D28" s="474"/>
      <c r="E28" s="474"/>
      <c r="F28" s="474"/>
      <c r="G28" s="474"/>
      <c r="H28" s="474"/>
      <c r="I28" s="475"/>
      <c r="J28" s="474"/>
      <c r="K28" s="474"/>
      <c r="L28" s="474"/>
      <c r="M28" s="474"/>
      <c r="N28" s="474"/>
      <c r="O28" s="474"/>
      <c r="P28" s="474"/>
      <c r="Q28" s="474"/>
      <c r="R28" s="474"/>
    </row>
    <row r="29" spans="1:18" ht="37.5" customHeight="1">
      <c r="A29" s="472"/>
      <c r="B29" s="784" t="s">
        <v>7370</v>
      </c>
      <c r="C29" s="777"/>
      <c r="D29" s="777"/>
      <c r="E29" s="495"/>
      <c r="F29" s="495"/>
      <c r="G29" s="496" t="s">
        <v>1586</v>
      </c>
      <c r="H29" s="474"/>
      <c r="I29" s="475"/>
      <c r="J29" s="474"/>
      <c r="K29" s="474"/>
      <c r="L29" s="474"/>
      <c r="M29" s="474"/>
      <c r="N29" s="474"/>
      <c r="O29" s="474"/>
      <c r="P29" s="474"/>
      <c r="Q29" s="474"/>
      <c r="R29" s="474"/>
    </row>
    <row r="30" spans="1:18" ht="15.75" customHeight="1">
      <c r="A30" s="472"/>
      <c r="B30" s="473"/>
      <c r="C30" s="474"/>
      <c r="D30" s="474"/>
      <c r="E30" s="474"/>
      <c r="F30" s="474"/>
      <c r="G30" s="474"/>
      <c r="H30" s="474"/>
      <c r="I30" s="475"/>
      <c r="J30" s="474"/>
      <c r="K30" s="474"/>
      <c r="L30" s="474"/>
      <c r="M30" s="474"/>
      <c r="N30" s="474"/>
      <c r="O30" s="474"/>
      <c r="P30" s="474"/>
      <c r="Q30" s="474"/>
      <c r="R30" s="474"/>
    </row>
    <row r="31" spans="1:18" ht="15.75" customHeight="1">
      <c r="A31" s="472"/>
      <c r="B31" s="473"/>
      <c r="C31" s="474"/>
      <c r="D31" s="474"/>
      <c r="E31" s="474"/>
      <c r="F31" s="474"/>
      <c r="G31" s="474"/>
      <c r="H31" s="474"/>
      <c r="I31" s="475"/>
      <c r="J31" s="474"/>
      <c r="K31" s="474"/>
      <c r="L31" s="474"/>
      <c r="M31" s="474"/>
      <c r="N31" s="474"/>
      <c r="O31" s="474"/>
      <c r="P31" s="474"/>
      <c r="Q31" s="474"/>
      <c r="R31" s="474"/>
    </row>
    <row r="32" spans="1:18" ht="15.75" customHeight="1">
      <c r="A32" s="472"/>
      <c r="B32" s="473"/>
      <c r="C32" s="474"/>
      <c r="D32" s="474"/>
      <c r="E32" s="474"/>
      <c r="F32" s="474"/>
      <c r="G32" s="474"/>
      <c r="H32" s="474"/>
      <c r="I32" s="475"/>
      <c r="J32" s="474"/>
      <c r="K32" s="474"/>
      <c r="L32" s="474"/>
      <c r="M32" s="474"/>
      <c r="N32" s="474"/>
      <c r="O32" s="474"/>
      <c r="P32" s="474"/>
      <c r="Q32" s="474"/>
      <c r="R32" s="474"/>
    </row>
    <row r="33" spans="1:18" ht="15.75" customHeight="1">
      <c r="A33" s="472"/>
      <c r="B33" s="473"/>
      <c r="C33" s="474"/>
      <c r="D33" s="474"/>
      <c r="E33" s="474"/>
      <c r="F33" s="474"/>
      <c r="G33" s="474"/>
      <c r="H33" s="474"/>
      <c r="I33" s="475"/>
      <c r="J33" s="474"/>
      <c r="K33" s="474"/>
      <c r="L33" s="474"/>
      <c r="M33" s="474"/>
      <c r="N33" s="474"/>
      <c r="O33" s="474"/>
      <c r="P33" s="474"/>
      <c r="Q33" s="474"/>
      <c r="R33" s="474"/>
    </row>
    <row r="34" spans="1:18" ht="15.75" customHeight="1">
      <c r="A34" s="472"/>
      <c r="B34" s="473"/>
      <c r="C34" s="474"/>
      <c r="D34" s="474"/>
      <c r="E34" s="474"/>
      <c r="F34" s="474"/>
      <c r="G34" s="474"/>
      <c r="H34" s="474"/>
      <c r="I34" s="475"/>
      <c r="J34" s="474"/>
      <c r="K34" s="474"/>
      <c r="L34" s="474"/>
      <c r="M34" s="474"/>
      <c r="N34" s="474"/>
      <c r="O34" s="474"/>
      <c r="P34" s="474"/>
      <c r="Q34" s="474"/>
      <c r="R34" s="474"/>
    </row>
    <row r="35" spans="1:18" ht="15.75" customHeight="1">
      <c r="A35" s="472"/>
      <c r="B35" s="473"/>
      <c r="C35" s="474"/>
      <c r="D35" s="474"/>
      <c r="E35" s="474"/>
      <c r="F35" s="474"/>
      <c r="G35" s="474"/>
      <c r="H35" s="474"/>
      <c r="I35" s="475"/>
      <c r="J35" s="474"/>
      <c r="K35" s="474"/>
      <c r="L35" s="474"/>
      <c r="M35" s="474"/>
      <c r="N35" s="474"/>
      <c r="O35" s="474"/>
      <c r="P35" s="474"/>
      <c r="Q35" s="474"/>
      <c r="R35" s="474"/>
    </row>
    <row r="36" spans="1:18" ht="15.75" customHeight="1">
      <c r="A36" s="472"/>
      <c r="B36" s="473"/>
      <c r="C36" s="474"/>
      <c r="D36" s="474"/>
      <c r="E36" s="474"/>
      <c r="F36" s="474"/>
      <c r="G36" s="474"/>
      <c r="H36" s="474"/>
      <c r="I36" s="475"/>
      <c r="J36" s="474"/>
      <c r="K36" s="474"/>
      <c r="L36" s="474"/>
      <c r="M36" s="474"/>
      <c r="N36" s="474"/>
      <c r="O36" s="474"/>
      <c r="P36" s="474"/>
      <c r="Q36" s="474"/>
      <c r="R36" s="474"/>
    </row>
    <row r="37" spans="1:18" ht="15.75" customHeight="1">
      <c r="A37" s="472"/>
      <c r="B37" s="473"/>
      <c r="C37" s="474"/>
      <c r="D37" s="474"/>
      <c r="E37" s="474"/>
      <c r="F37" s="474"/>
      <c r="G37" s="474"/>
      <c r="H37" s="474"/>
      <c r="I37" s="475"/>
      <c r="J37" s="474"/>
      <c r="K37" s="474"/>
      <c r="L37" s="474"/>
      <c r="M37" s="474"/>
      <c r="N37" s="474"/>
      <c r="O37" s="474"/>
      <c r="P37" s="474"/>
      <c r="Q37" s="474"/>
      <c r="R37" s="474"/>
    </row>
    <row r="38" spans="1:18" ht="15.75" customHeight="1">
      <c r="A38" s="472"/>
      <c r="B38" s="473"/>
      <c r="C38" s="474"/>
      <c r="D38" s="474"/>
      <c r="E38" s="474"/>
      <c r="F38" s="474"/>
      <c r="G38" s="474"/>
      <c r="H38" s="474"/>
      <c r="I38" s="475"/>
      <c r="J38" s="474"/>
      <c r="K38" s="474"/>
      <c r="L38" s="474"/>
      <c r="M38" s="474"/>
      <c r="N38" s="474"/>
      <c r="O38" s="474"/>
      <c r="P38" s="474"/>
      <c r="Q38" s="474"/>
      <c r="R38" s="474"/>
    </row>
    <row r="39" spans="1:18" ht="15.75" customHeight="1">
      <c r="A39" s="472"/>
      <c r="B39" s="473"/>
      <c r="C39" s="474"/>
      <c r="D39" s="474"/>
      <c r="E39" s="474"/>
      <c r="F39" s="474"/>
      <c r="G39" s="474"/>
      <c r="H39" s="474"/>
      <c r="I39" s="475"/>
      <c r="J39" s="474"/>
      <c r="K39" s="474"/>
      <c r="L39" s="474"/>
      <c r="M39" s="474"/>
      <c r="N39" s="474"/>
      <c r="O39" s="474"/>
      <c r="P39" s="474"/>
      <c r="Q39" s="474"/>
      <c r="R39" s="474"/>
    </row>
    <row r="40" spans="1:18" ht="15.75" customHeight="1">
      <c r="A40" s="472"/>
      <c r="B40" s="473"/>
      <c r="C40" s="474"/>
      <c r="D40" s="474"/>
      <c r="E40" s="474"/>
      <c r="F40" s="474"/>
      <c r="G40" s="474"/>
      <c r="H40" s="474"/>
      <c r="I40" s="475"/>
      <c r="J40" s="474"/>
      <c r="K40" s="474"/>
      <c r="L40" s="474"/>
      <c r="M40" s="474"/>
      <c r="N40" s="474"/>
      <c r="O40" s="474"/>
      <c r="P40" s="474"/>
      <c r="Q40" s="474"/>
      <c r="R40" s="474"/>
    </row>
    <row r="41" spans="1:18" ht="15.75" customHeight="1">
      <c r="A41" s="472"/>
      <c r="B41" s="473"/>
      <c r="C41" s="474"/>
      <c r="D41" s="474"/>
      <c r="E41" s="474"/>
      <c r="F41" s="474"/>
      <c r="G41" s="474"/>
      <c r="H41" s="474"/>
      <c r="I41" s="475"/>
      <c r="J41" s="474"/>
      <c r="K41" s="474"/>
      <c r="L41" s="474"/>
      <c r="M41" s="474"/>
      <c r="N41" s="474"/>
      <c r="O41" s="474"/>
      <c r="P41" s="474"/>
      <c r="Q41" s="474"/>
      <c r="R41" s="474"/>
    </row>
    <row r="42" spans="1:18" ht="15.75" customHeight="1">
      <c r="A42" s="472"/>
      <c r="B42" s="473"/>
      <c r="C42" s="474"/>
      <c r="D42" s="474"/>
      <c r="E42" s="474"/>
      <c r="F42" s="474"/>
      <c r="G42" s="474"/>
      <c r="H42" s="474"/>
      <c r="I42" s="475"/>
      <c r="J42" s="474"/>
      <c r="K42" s="474"/>
      <c r="L42" s="474"/>
      <c r="M42" s="474"/>
      <c r="N42" s="474"/>
      <c r="O42" s="474"/>
      <c r="P42" s="474"/>
      <c r="Q42" s="474"/>
      <c r="R42" s="474"/>
    </row>
    <row r="43" spans="1:18" ht="15.75" customHeight="1">
      <c r="A43" s="472"/>
      <c r="B43" s="473"/>
      <c r="C43" s="474"/>
      <c r="D43" s="474"/>
      <c r="E43" s="474"/>
      <c r="F43" s="474"/>
      <c r="G43" s="474"/>
      <c r="H43" s="474"/>
      <c r="I43" s="475"/>
      <c r="J43" s="474"/>
      <c r="K43" s="474"/>
      <c r="L43" s="474"/>
      <c r="M43" s="474"/>
      <c r="N43" s="474"/>
      <c r="O43" s="474"/>
      <c r="P43" s="474"/>
      <c r="Q43" s="474"/>
      <c r="R43" s="474"/>
    </row>
    <row r="44" spans="1:18" ht="15.75" customHeight="1">
      <c r="A44" s="472"/>
      <c r="B44" s="473"/>
      <c r="C44" s="474"/>
      <c r="D44" s="474"/>
      <c r="E44" s="474"/>
      <c r="F44" s="474"/>
      <c r="G44" s="474"/>
      <c r="H44" s="474"/>
      <c r="I44" s="475"/>
      <c r="J44" s="474"/>
      <c r="K44" s="474"/>
      <c r="L44" s="474"/>
      <c r="M44" s="474"/>
      <c r="N44" s="474"/>
      <c r="O44" s="474"/>
      <c r="P44" s="474"/>
      <c r="Q44" s="474"/>
      <c r="R44" s="474"/>
    </row>
    <row r="45" spans="1:18" ht="15.75" customHeight="1">
      <c r="A45" s="472"/>
      <c r="B45" s="473"/>
      <c r="C45" s="474"/>
      <c r="D45" s="474"/>
      <c r="E45" s="474"/>
      <c r="F45" s="474"/>
      <c r="G45" s="474"/>
      <c r="H45" s="474"/>
      <c r="I45" s="475"/>
      <c r="J45" s="474"/>
      <c r="K45" s="474"/>
      <c r="L45" s="474"/>
      <c r="M45" s="474"/>
      <c r="N45" s="474"/>
      <c r="O45" s="474"/>
      <c r="P45" s="474"/>
      <c r="Q45" s="474"/>
      <c r="R45" s="474"/>
    </row>
    <row r="46" spans="1:18" ht="15.75" customHeight="1">
      <c r="A46" s="472"/>
      <c r="B46" s="473"/>
      <c r="C46" s="474"/>
      <c r="D46" s="474"/>
      <c r="E46" s="474"/>
      <c r="F46" s="474"/>
      <c r="G46" s="474"/>
      <c r="H46" s="474"/>
      <c r="I46" s="475"/>
      <c r="J46" s="474"/>
      <c r="K46" s="474"/>
      <c r="L46" s="474"/>
      <c r="M46" s="474"/>
      <c r="N46" s="474"/>
      <c r="O46" s="474"/>
      <c r="P46" s="474"/>
      <c r="Q46" s="474"/>
      <c r="R46" s="474"/>
    </row>
    <row r="47" spans="1:18" ht="15.75" customHeight="1">
      <c r="A47" s="472"/>
      <c r="B47" s="473"/>
      <c r="C47" s="474"/>
      <c r="D47" s="474"/>
      <c r="E47" s="474"/>
      <c r="F47" s="474"/>
      <c r="G47" s="474"/>
      <c r="H47" s="474"/>
      <c r="I47" s="475"/>
      <c r="J47" s="474"/>
      <c r="K47" s="474"/>
      <c r="L47" s="474"/>
      <c r="M47" s="474"/>
      <c r="N47" s="474"/>
      <c r="O47" s="474"/>
      <c r="P47" s="474"/>
      <c r="Q47" s="474"/>
      <c r="R47" s="474"/>
    </row>
    <row r="48" spans="1:18" ht="15.75" customHeight="1">
      <c r="A48" s="472"/>
      <c r="B48" s="473"/>
      <c r="C48" s="474"/>
      <c r="D48" s="474"/>
      <c r="E48" s="474"/>
      <c r="F48" s="474"/>
      <c r="G48" s="474"/>
      <c r="H48" s="474"/>
      <c r="I48" s="475"/>
      <c r="J48" s="474"/>
      <c r="K48" s="474"/>
      <c r="L48" s="474"/>
      <c r="M48" s="474"/>
      <c r="N48" s="474"/>
      <c r="O48" s="474"/>
      <c r="P48" s="474"/>
      <c r="Q48" s="474"/>
      <c r="R48" s="474"/>
    </row>
    <row r="49" spans="1:18" ht="15.75" customHeight="1">
      <c r="A49" s="472"/>
      <c r="B49" s="473"/>
      <c r="C49" s="474"/>
      <c r="D49" s="474"/>
      <c r="E49" s="474"/>
      <c r="F49" s="474"/>
      <c r="G49" s="474"/>
      <c r="H49" s="474"/>
      <c r="I49" s="475"/>
      <c r="J49" s="474"/>
      <c r="K49" s="474"/>
      <c r="L49" s="474"/>
      <c r="M49" s="474"/>
      <c r="N49" s="474"/>
      <c r="O49" s="474"/>
      <c r="P49" s="474"/>
      <c r="Q49" s="474"/>
      <c r="R49" s="474"/>
    </row>
    <row r="50" spans="1:18" ht="15.75" customHeight="1">
      <c r="A50" s="472"/>
      <c r="B50" s="473"/>
      <c r="C50" s="474"/>
      <c r="D50" s="474"/>
      <c r="E50" s="474"/>
      <c r="F50" s="474"/>
      <c r="G50" s="474"/>
      <c r="H50" s="474"/>
      <c r="I50" s="475"/>
      <c r="J50" s="474"/>
      <c r="K50" s="474"/>
      <c r="L50" s="474"/>
      <c r="M50" s="474"/>
      <c r="N50" s="474"/>
      <c r="O50" s="474"/>
      <c r="P50" s="474"/>
      <c r="Q50" s="474"/>
      <c r="R50" s="474"/>
    </row>
    <row r="51" spans="1:18" ht="15.75" customHeight="1">
      <c r="A51" s="472"/>
      <c r="B51" s="473"/>
      <c r="C51" s="474"/>
      <c r="D51" s="474"/>
      <c r="E51" s="474"/>
      <c r="F51" s="474"/>
      <c r="G51" s="474"/>
      <c r="H51" s="474"/>
      <c r="I51" s="475"/>
      <c r="J51" s="474"/>
      <c r="K51" s="474"/>
      <c r="L51" s="474"/>
      <c r="M51" s="474"/>
      <c r="N51" s="474"/>
      <c r="O51" s="474"/>
      <c r="P51" s="474"/>
      <c r="Q51" s="474"/>
      <c r="R51" s="474"/>
    </row>
    <row r="52" spans="1:18" ht="15.75" customHeight="1">
      <c r="A52" s="472"/>
      <c r="B52" s="473"/>
      <c r="C52" s="474"/>
      <c r="D52" s="474"/>
      <c r="E52" s="474"/>
      <c r="F52" s="474"/>
      <c r="G52" s="474"/>
      <c r="H52" s="474"/>
      <c r="I52" s="475"/>
      <c r="J52" s="474"/>
      <c r="K52" s="474"/>
      <c r="L52" s="474"/>
      <c r="M52" s="474"/>
      <c r="N52" s="474"/>
      <c r="O52" s="474"/>
      <c r="P52" s="474"/>
      <c r="Q52" s="474"/>
      <c r="R52" s="474"/>
    </row>
    <row r="53" spans="1:18" ht="15.75" customHeight="1">
      <c r="A53" s="472"/>
      <c r="B53" s="473"/>
      <c r="C53" s="474"/>
      <c r="D53" s="474"/>
      <c r="E53" s="474"/>
      <c r="F53" s="474"/>
      <c r="G53" s="474"/>
      <c r="H53" s="474"/>
      <c r="I53" s="475"/>
      <c r="J53" s="474"/>
      <c r="K53" s="474"/>
      <c r="L53" s="474"/>
      <c r="M53" s="474"/>
      <c r="N53" s="474"/>
      <c r="O53" s="474"/>
      <c r="P53" s="474"/>
      <c r="Q53" s="474"/>
      <c r="R53" s="474"/>
    </row>
    <row r="54" spans="1:18" ht="15.75" customHeight="1">
      <c r="A54" s="472"/>
      <c r="B54" s="473"/>
      <c r="C54" s="474"/>
      <c r="D54" s="474"/>
      <c r="E54" s="474"/>
      <c r="F54" s="474"/>
      <c r="G54" s="474"/>
      <c r="H54" s="474"/>
      <c r="I54" s="475"/>
      <c r="J54" s="474"/>
      <c r="K54" s="474"/>
      <c r="L54" s="474"/>
      <c r="M54" s="474"/>
      <c r="N54" s="474"/>
      <c r="O54" s="474"/>
      <c r="P54" s="474"/>
      <c r="Q54" s="474"/>
      <c r="R54" s="474"/>
    </row>
    <row r="55" spans="1:18" ht="15.75" customHeight="1">
      <c r="A55" s="472"/>
      <c r="B55" s="473"/>
      <c r="C55" s="474"/>
      <c r="D55" s="474"/>
      <c r="E55" s="474"/>
      <c r="F55" s="474"/>
      <c r="G55" s="474"/>
      <c r="H55" s="474"/>
      <c r="I55" s="475"/>
      <c r="J55" s="474"/>
      <c r="K55" s="474"/>
      <c r="L55" s="474"/>
      <c r="M55" s="474"/>
      <c r="N55" s="474"/>
      <c r="O55" s="474"/>
      <c r="P55" s="474"/>
      <c r="Q55" s="474"/>
      <c r="R55" s="474"/>
    </row>
    <row r="56" spans="1:18" ht="15.75" customHeight="1">
      <c r="A56" s="472"/>
      <c r="B56" s="473"/>
      <c r="C56" s="474"/>
      <c r="D56" s="474"/>
      <c r="E56" s="474"/>
      <c r="F56" s="474"/>
      <c r="G56" s="474"/>
      <c r="H56" s="474"/>
      <c r="I56" s="475"/>
      <c r="J56" s="474"/>
      <c r="K56" s="474"/>
      <c r="L56" s="474"/>
      <c r="M56" s="474"/>
      <c r="N56" s="474"/>
      <c r="O56" s="474"/>
      <c r="P56" s="474"/>
      <c r="Q56" s="474"/>
      <c r="R56" s="474"/>
    </row>
    <row r="57" spans="1:18" ht="15.75" customHeight="1">
      <c r="A57" s="472"/>
      <c r="B57" s="473"/>
      <c r="C57" s="474"/>
      <c r="D57" s="474"/>
      <c r="E57" s="474"/>
      <c r="F57" s="474"/>
      <c r="G57" s="474"/>
      <c r="H57" s="474"/>
      <c r="I57" s="475"/>
      <c r="J57" s="474"/>
      <c r="K57" s="474"/>
      <c r="L57" s="474"/>
      <c r="M57" s="474"/>
      <c r="N57" s="474"/>
      <c r="O57" s="474"/>
      <c r="P57" s="474"/>
      <c r="Q57" s="474"/>
      <c r="R57" s="474"/>
    </row>
    <row r="58" spans="1:18" ht="15.75" customHeight="1">
      <c r="A58" s="472"/>
      <c r="B58" s="473"/>
      <c r="C58" s="474"/>
      <c r="D58" s="474"/>
      <c r="E58" s="474"/>
      <c r="F58" s="474"/>
      <c r="G58" s="474"/>
      <c r="H58" s="474"/>
      <c r="I58" s="475"/>
      <c r="J58" s="474"/>
      <c r="K58" s="474"/>
      <c r="L58" s="474"/>
      <c r="M58" s="474"/>
      <c r="N58" s="474"/>
      <c r="O58" s="474"/>
      <c r="P58" s="474"/>
      <c r="Q58" s="474"/>
      <c r="R58" s="474"/>
    </row>
    <row r="59" spans="1:18" ht="15.75" customHeight="1">
      <c r="A59" s="472"/>
      <c r="B59" s="473"/>
      <c r="C59" s="474"/>
      <c r="D59" s="474"/>
      <c r="E59" s="474"/>
      <c r="F59" s="474"/>
      <c r="G59" s="474"/>
      <c r="H59" s="474"/>
      <c r="I59" s="475"/>
      <c r="J59" s="474"/>
      <c r="K59" s="474"/>
      <c r="L59" s="474"/>
      <c r="M59" s="474"/>
      <c r="N59" s="474"/>
      <c r="O59" s="474"/>
      <c r="P59" s="474"/>
      <c r="Q59" s="474"/>
      <c r="R59" s="474"/>
    </row>
    <row r="60" spans="1:18" ht="15.75" customHeight="1">
      <c r="A60" s="472"/>
      <c r="B60" s="473"/>
      <c r="C60" s="474"/>
      <c r="D60" s="474"/>
      <c r="E60" s="474"/>
      <c r="F60" s="474"/>
      <c r="G60" s="474"/>
      <c r="H60" s="474"/>
      <c r="I60" s="475"/>
      <c r="J60" s="474"/>
      <c r="K60" s="474"/>
      <c r="L60" s="474"/>
      <c r="M60" s="474"/>
      <c r="N60" s="474"/>
      <c r="O60" s="474"/>
      <c r="P60" s="474"/>
      <c r="Q60" s="474"/>
      <c r="R60" s="474"/>
    </row>
    <row r="61" spans="1:18" ht="15.75" customHeight="1">
      <c r="A61" s="472"/>
      <c r="B61" s="473"/>
      <c r="C61" s="474"/>
      <c r="D61" s="474"/>
      <c r="E61" s="474"/>
      <c r="F61" s="474"/>
      <c r="G61" s="474"/>
      <c r="H61" s="474"/>
      <c r="I61" s="475"/>
      <c r="J61" s="474"/>
      <c r="K61" s="474"/>
      <c r="L61" s="474"/>
      <c r="M61" s="474"/>
      <c r="N61" s="474"/>
      <c r="O61" s="474"/>
      <c r="P61" s="474"/>
      <c r="Q61" s="474"/>
      <c r="R61" s="474"/>
    </row>
    <row r="62" spans="1:18" ht="15.75" customHeight="1">
      <c r="A62" s="472"/>
      <c r="B62" s="473"/>
      <c r="C62" s="474"/>
      <c r="D62" s="474"/>
      <c r="E62" s="474"/>
      <c r="F62" s="474"/>
      <c r="G62" s="474"/>
      <c r="H62" s="474"/>
      <c r="I62" s="475"/>
      <c r="J62" s="474"/>
      <c r="K62" s="474"/>
      <c r="L62" s="474"/>
      <c r="M62" s="474"/>
      <c r="N62" s="474"/>
      <c r="O62" s="474"/>
      <c r="P62" s="474"/>
      <c r="Q62" s="474"/>
      <c r="R62" s="474"/>
    </row>
    <row r="63" spans="1:18" ht="15.75" customHeight="1">
      <c r="A63" s="472"/>
      <c r="B63" s="473"/>
      <c r="C63" s="474"/>
      <c r="D63" s="474"/>
      <c r="E63" s="474"/>
      <c r="F63" s="474"/>
      <c r="G63" s="474"/>
      <c r="H63" s="474"/>
      <c r="I63" s="475"/>
      <c r="J63" s="474"/>
      <c r="K63" s="474"/>
      <c r="L63" s="474"/>
      <c r="M63" s="474"/>
      <c r="N63" s="474"/>
      <c r="O63" s="474"/>
      <c r="P63" s="474"/>
      <c r="Q63" s="474"/>
      <c r="R63" s="474"/>
    </row>
    <row r="64" spans="1:18" ht="15.75" customHeight="1">
      <c r="A64" s="472"/>
      <c r="B64" s="473"/>
      <c r="C64" s="474"/>
      <c r="D64" s="474"/>
      <c r="E64" s="474"/>
      <c r="F64" s="474"/>
      <c r="G64" s="474"/>
      <c r="H64" s="474"/>
      <c r="I64" s="475"/>
      <c r="J64" s="474"/>
      <c r="K64" s="474"/>
      <c r="L64" s="474"/>
      <c r="M64" s="474"/>
      <c r="N64" s="474"/>
      <c r="O64" s="474"/>
      <c r="P64" s="474"/>
      <c r="Q64" s="474"/>
      <c r="R64" s="474"/>
    </row>
    <row r="65" spans="1:18" ht="15.75" customHeight="1">
      <c r="A65" s="472"/>
      <c r="B65" s="473"/>
      <c r="C65" s="474"/>
      <c r="D65" s="474"/>
      <c r="E65" s="474"/>
      <c r="F65" s="474"/>
      <c r="G65" s="474"/>
      <c r="H65" s="474"/>
      <c r="I65" s="475"/>
      <c r="J65" s="474"/>
      <c r="K65" s="474"/>
      <c r="L65" s="474"/>
      <c r="M65" s="474"/>
      <c r="N65" s="474"/>
      <c r="O65" s="474"/>
      <c r="P65" s="474"/>
      <c r="Q65" s="474"/>
      <c r="R65" s="474"/>
    </row>
    <row r="66" spans="1:18" ht="15.75" customHeight="1">
      <c r="A66" s="472"/>
      <c r="B66" s="473"/>
      <c r="C66" s="474"/>
      <c r="D66" s="474"/>
      <c r="E66" s="474"/>
      <c r="F66" s="474"/>
      <c r="G66" s="474"/>
      <c r="H66" s="474"/>
      <c r="I66" s="475"/>
      <c r="J66" s="474"/>
      <c r="K66" s="474"/>
      <c r="L66" s="474"/>
      <c r="M66" s="474"/>
      <c r="N66" s="474"/>
      <c r="O66" s="474"/>
      <c r="P66" s="474"/>
      <c r="Q66" s="474"/>
      <c r="R66" s="474"/>
    </row>
    <row r="67" spans="1:18" ht="15.75" customHeight="1">
      <c r="A67" s="472"/>
      <c r="B67" s="473"/>
      <c r="C67" s="474"/>
      <c r="D67" s="474"/>
      <c r="E67" s="474"/>
      <c r="F67" s="474"/>
      <c r="G67" s="474"/>
      <c r="H67" s="474"/>
      <c r="I67" s="475"/>
      <c r="J67" s="474"/>
      <c r="K67" s="474"/>
      <c r="L67" s="474"/>
      <c r="M67" s="474"/>
      <c r="N67" s="474"/>
      <c r="O67" s="474"/>
      <c r="P67" s="474"/>
      <c r="Q67" s="474"/>
      <c r="R67" s="474"/>
    </row>
    <row r="68" spans="1:18" ht="15.75" customHeight="1">
      <c r="A68" s="472"/>
      <c r="B68" s="473"/>
      <c r="C68" s="474"/>
      <c r="D68" s="474"/>
      <c r="E68" s="474"/>
      <c r="F68" s="474"/>
      <c r="G68" s="474"/>
      <c r="H68" s="474"/>
      <c r="I68" s="475"/>
      <c r="J68" s="474"/>
      <c r="K68" s="474"/>
      <c r="L68" s="474"/>
      <c r="M68" s="474"/>
      <c r="N68" s="474"/>
      <c r="O68" s="474"/>
      <c r="P68" s="474"/>
      <c r="Q68" s="474"/>
      <c r="R68" s="474"/>
    </row>
    <row r="69" spans="1:18" ht="15.75" customHeight="1">
      <c r="A69" s="472"/>
      <c r="B69" s="473"/>
      <c r="C69" s="474"/>
      <c r="D69" s="474"/>
      <c r="E69" s="474"/>
      <c r="F69" s="474"/>
      <c r="G69" s="474"/>
      <c r="H69" s="474"/>
      <c r="I69" s="475"/>
      <c r="J69" s="474"/>
      <c r="K69" s="474"/>
      <c r="L69" s="474"/>
      <c r="M69" s="474"/>
      <c r="N69" s="474"/>
      <c r="O69" s="474"/>
      <c r="P69" s="474"/>
      <c r="Q69" s="474"/>
      <c r="R69" s="474"/>
    </row>
    <row r="70" spans="1:18" ht="15.75" customHeight="1">
      <c r="A70" s="472"/>
      <c r="B70" s="473"/>
      <c r="C70" s="474"/>
      <c r="D70" s="474"/>
      <c r="E70" s="474"/>
      <c r="F70" s="474"/>
      <c r="G70" s="474"/>
      <c r="H70" s="474"/>
      <c r="I70" s="475"/>
      <c r="J70" s="474"/>
      <c r="K70" s="474"/>
      <c r="L70" s="474"/>
      <c r="M70" s="474"/>
      <c r="N70" s="474"/>
      <c r="O70" s="474"/>
      <c r="P70" s="474"/>
      <c r="Q70" s="474"/>
      <c r="R70" s="474"/>
    </row>
    <row r="71" spans="1:18" ht="15.75" customHeight="1">
      <c r="A71" s="472"/>
      <c r="B71" s="473"/>
      <c r="C71" s="474"/>
      <c r="D71" s="474"/>
      <c r="E71" s="474"/>
      <c r="F71" s="474"/>
      <c r="G71" s="474"/>
      <c r="H71" s="474"/>
      <c r="I71" s="475"/>
      <c r="J71" s="474"/>
      <c r="K71" s="474"/>
      <c r="L71" s="474"/>
      <c r="M71" s="474"/>
      <c r="N71" s="474"/>
      <c r="O71" s="474"/>
      <c r="P71" s="474"/>
      <c r="Q71" s="474"/>
      <c r="R71" s="474"/>
    </row>
    <row r="72" spans="1:18" ht="15.75" customHeight="1">
      <c r="A72" s="472"/>
      <c r="B72" s="473"/>
      <c r="C72" s="474"/>
      <c r="D72" s="474"/>
      <c r="E72" s="474"/>
      <c r="F72" s="474"/>
      <c r="G72" s="474"/>
      <c r="H72" s="474"/>
      <c r="I72" s="475"/>
      <c r="J72" s="474"/>
      <c r="K72" s="474"/>
      <c r="L72" s="474"/>
      <c r="M72" s="474"/>
      <c r="N72" s="474"/>
      <c r="O72" s="474"/>
      <c r="P72" s="474"/>
      <c r="Q72" s="474"/>
      <c r="R72" s="474"/>
    </row>
    <row r="73" spans="1:18" ht="15.75" customHeight="1">
      <c r="A73" s="472"/>
      <c r="B73" s="473"/>
      <c r="C73" s="474"/>
      <c r="D73" s="474"/>
      <c r="E73" s="474"/>
      <c r="F73" s="474"/>
      <c r="G73" s="474"/>
      <c r="H73" s="474"/>
      <c r="I73" s="475"/>
      <c r="J73" s="474"/>
      <c r="K73" s="474"/>
      <c r="L73" s="474"/>
      <c r="M73" s="474"/>
      <c r="N73" s="474"/>
      <c r="O73" s="474"/>
      <c r="P73" s="474"/>
      <c r="Q73" s="474"/>
      <c r="R73" s="474"/>
    </row>
    <row r="74" spans="1:18" ht="15.75" customHeight="1">
      <c r="A74" s="472"/>
      <c r="B74" s="473"/>
      <c r="C74" s="474"/>
      <c r="D74" s="474"/>
      <c r="E74" s="474"/>
      <c r="F74" s="474"/>
      <c r="G74" s="474"/>
      <c r="H74" s="474"/>
      <c r="I74" s="475"/>
      <c r="J74" s="474"/>
      <c r="K74" s="474"/>
      <c r="L74" s="474"/>
      <c r="M74" s="474"/>
      <c r="N74" s="474"/>
      <c r="O74" s="474"/>
      <c r="P74" s="474"/>
      <c r="Q74" s="474"/>
      <c r="R74" s="474"/>
    </row>
    <row r="75" spans="1:18" ht="15.75" customHeight="1">
      <c r="A75" s="472"/>
      <c r="B75" s="473"/>
      <c r="C75" s="474"/>
      <c r="D75" s="474"/>
      <c r="E75" s="474"/>
      <c r="F75" s="474"/>
      <c r="G75" s="474"/>
      <c r="H75" s="474"/>
      <c r="I75" s="475"/>
      <c r="J75" s="474"/>
      <c r="K75" s="474"/>
      <c r="L75" s="474"/>
      <c r="M75" s="474"/>
      <c r="N75" s="474"/>
      <c r="O75" s="474"/>
      <c r="P75" s="474"/>
      <c r="Q75" s="474"/>
      <c r="R75" s="474"/>
    </row>
    <row r="76" spans="1:18" ht="15.75" customHeight="1">
      <c r="A76" s="472"/>
      <c r="B76" s="473"/>
      <c r="C76" s="474"/>
      <c r="D76" s="474"/>
      <c r="E76" s="474"/>
      <c r="F76" s="474"/>
      <c r="G76" s="474"/>
      <c r="H76" s="474"/>
      <c r="I76" s="475"/>
      <c r="J76" s="474"/>
      <c r="K76" s="474"/>
      <c r="L76" s="474"/>
      <c r="M76" s="474"/>
      <c r="N76" s="474"/>
      <c r="O76" s="474"/>
      <c r="P76" s="474"/>
      <c r="Q76" s="474"/>
      <c r="R76" s="474"/>
    </row>
    <row r="77" spans="1:18" ht="15.75" customHeight="1">
      <c r="A77" s="472"/>
      <c r="B77" s="473"/>
      <c r="C77" s="474"/>
      <c r="D77" s="474"/>
      <c r="E77" s="474"/>
      <c r="F77" s="474"/>
      <c r="G77" s="474"/>
      <c r="H77" s="474"/>
      <c r="I77" s="475"/>
      <c r="J77" s="474"/>
      <c r="K77" s="474"/>
      <c r="L77" s="474"/>
      <c r="M77" s="474"/>
      <c r="N77" s="474"/>
      <c r="O77" s="474"/>
      <c r="P77" s="474"/>
      <c r="Q77" s="474"/>
      <c r="R77" s="474"/>
    </row>
    <row r="78" spans="1:18" ht="15.75" customHeight="1">
      <c r="A78" s="472"/>
      <c r="B78" s="473"/>
      <c r="C78" s="474"/>
      <c r="D78" s="474"/>
      <c r="E78" s="474"/>
      <c r="F78" s="474"/>
      <c r="G78" s="474"/>
      <c r="H78" s="474"/>
      <c r="I78" s="475"/>
      <c r="J78" s="474"/>
      <c r="K78" s="474"/>
      <c r="L78" s="474"/>
      <c r="M78" s="474"/>
      <c r="N78" s="474"/>
      <c r="O78" s="474"/>
      <c r="P78" s="474"/>
      <c r="Q78" s="474"/>
      <c r="R78" s="474"/>
    </row>
    <row r="79" spans="1:18" ht="15.75" customHeight="1">
      <c r="A79" s="472"/>
      <c r="B79" s="473"/>
      <c r="C79" s="474"/>
      <c r="D79" s="474"/>
      <c r="E79" s="474"/>
      <c r="F79" s="474"/>
      <c r="G79" s="474"/>
      <c r="H79" s="474"/>
      <c r="I79" s="475"/>
      <c r="J79" s="474"/>
      <c r="K79" s="474"/>
      <c r="L79" s="474"/>
      <c r="M79" s="474"/>
      <c r="N79" s="474"/>
      <c r="O79" s="474"/>
      <c r="P79" s="474"/>
      <c r="Q79" s="474"/>
      <c r="R79" s="474"/>
    </row>
    <row r="80" spans="1:18" ht="15.75" customHeight="1">
      <c r="A80" s="472"/>
      <c r="B80" s="473"/>
      <c r="C80" s="474"/>
      <c r="D80" s="474"/>
      <c r="E80" s="474"/>
      <c r="F80" s="474"/>
      <c r="G80" s="474"/>
      <c r="H80" s="474"/>
      <c r="I80" s="475"/>
      <c r="J80" s="474"/>
      <c r="K80" s="474"/>
      <c r="L80" s="474"/>
      <c r="M80" s="474"/>
      <c r="N80" s="474"/>
      <c r="O80" s="474"/>
      <c r="P80" s="474"/>
      <c r="Q80" s="474"/>
      <c r="R80" s="474"/>
    </row>
    <row r="81" spans="1:18" ht="15.75" customHeight="1">
      <c r="A81" s="472"/>
      <c r="B81" s="473"/>
      <c r="C81" s="474"/>
      <c r="D81" s="474"/>
      <c r="E81" s="474"/>
      <c r="F81" s="474"/>
      <c r="G81" s="474"/>
      <c r="H81" s="474"/>
      <c r="I81" s="475"/>
      <c r="J81" s="474"/>
      <c r="K81" s="474"/>
      <c r="L81" s="474"/>
      <c r="M81" s="474"/>
      <c r="N81" s="474"/>
      <c r="O81" s="474"/>
      <c r="P81" s="474"/>
      <c r="Q81" s="474"/>
      <c r="R81" s="474"/>
    </row>
    <row r="82" spans="1:18" ht="15.75" customHeight="1">
      <c r="A82" s="472"/>
      <c r="B82" s="473"/>
      <c r="C82" s="474"/>
      <c r="D82" s="474"/>
      <c r="E82" s="474"/>
      <c r="F82" s="474"/>
      <c r="G82" s="474"/>
      <c r="H82" s="474"/>
      <c r="I82" s="475"/>
      <c r="J82" s="474"/>
      <c r="K82" s="474"/>
      <c r="L82" s="474"/>
      <c r="M82" s="474"/>
      <c r="N82" s="474"/>
      <c r="O82" s="474"/>
      <c r="P82" s="474"/>
      <c r="Q82" s="474"/>
      <c r="R82" s="474"/>
    </row>
    <row r="83" spans="1:18" ht="15.75" customHeight="1">
      <c r="A83" s="472"/>
      <c r="B83" s="473"/>
      <c r="C83" s="474"/>
      <c r="D83" s="474"/>
      <c r="E83" s="474"/>
      <c r="F83" s="474"/>
      <c r="G83" s="474"/>
      <c r="H83" s="474"/>
      <c r="I83" s="475"/>
      <c r="J83" s="474"/>
      <c r="K83" s="474"/>
      <c r="L83" s="474"/>
      <c r="M83" s="474"/>
      <c r="N83" s="474"/>
      <c r="O83" s="474"/>
      <c r="P83" s="474"/>
      <c r="Q83" s="474"/>
      <c r="R83" s="474"/>
    </row>
    <row r="84" spans="1:18" ht="15.75" customHeight="1">
      <c r="A84" s="472"/>
      <c r="B84" s="473"/>
      <c r="C84" s="474"/>
      <c r="D84" s="474"/>
      <c r="E84" s="474"/>
      <c r="F84" s="474"/>
      <c r="G84" s="474"/>
      <c r="H84" s="474"/>
      <c r="I84" s="475"/>
      <c r="J84" s="474"/>
      <c r="K84" s="474"/>
      <c r="L84" s="474"/>
      <c r="M84" s="474"/>
      <c r="N84" s="474"/>
      <c r="O84" s="474"/>
      <c r="P84" s="474"/>
      <c r="Q84" s="474"/>
      <c r="R84" s="474"/>
    </row>
    <row r="85" spans="1:18" ht="15.75" customHeight="1">
      <c r="A85" s="472"/>
      <c r="B85" s="473"/>
      <c r="C85" s="474"/>
      <c r="D85" s="474"/>
      <c r="E85" s="474"/>
      <c r="F85" s="474"/>
      <c r="G85" s="474"/>
      <c r="H85" s="474"/>
      <c r="I85" s="475"/>
      <c r="J85" s="474"/>
      <c r="K85" s="474"/>
      <c r="L85" s="474"/>
      <c r="M85" s="474"/>
      <c r="N85" s="474"/>
      <c r="O85" s="474"/>
      <c r="P85" s="474"/>
      <c r="Q85" s="474"/>
      <c r="R85" s="474"/>
    </row>
    <row r="86" spans="1:18" ht="15.75" customHeight="1">
      <c r="A86" s="472"/>
      <c r="B86" s="473"/>
      <c r="C86" s="474"/>
      <c r="D86" s="474"/>
      <c r="E86" s="474"/>
      <c r="F86" s="474"/>
      <c r="G86" s="474"/>
      <c r="H86" s="474"/>
      <c r="I86" s="475"/>
      <c r="J86" s="474"/>
      <c r="K86" s="474"/>
      <c r="L86" s="474"/>
      <c r="M86" s="474"/>
      <c r="N86" s="474"/>
      <c r="O86" s="474"/>
      <c r="P86" s="474"/>
      <c r="Q86" s="474"/>
      <c r="R86" s="474"/>
    </row>
    <row r="87" spans="1:18" ht="15.75" customHeight="1">
      <c r="A87" s="472"/>
      <c r="B87" s="473"/>
      <c r="C87" s="474"/>
      <c r="D87" s="474"/>
      <c r="E87" s="474"/>
      <c r="F87" s="474"/>
      <c r="G87" s="474"/>
      <c r="H87" s="474"/>
      <c r="I87" s="475"/>
      <c r="J87" s="474"/>
      <c r="K87" s="474"/>
      <c r="L87" s="474"/>
      <c r="M87" s="474"/>
      <c r="N87" s="474"/>
      <c r="O87" s="474"/>
      <c r="P87" s="474"/>
      <c r="Q87" s="474"/>
      <c r="R87" s="474"/>
    </row>
    <row r="88" spans="1:18" ht="15.75" customHeight="1">
      <c r="A88" s="472"/>
      <c r="B88" s="473"/>
      <c r="C88" s="474"/>
      <c r="D88" s="474"/>
      <c r="E88" s="474"/>
      <c r="F88" s="474"/>
      <c r="G88" s="474"/>
      <c r="H88" s="474"/>
      <c r="I88" s="475"/>
      <c r="J88" s="474"/>
      <c r="K88" s="474"/>
      <c r="L88" s="474"/>
      <c r="M88" s="474"/>
      <c r="N88" s="474"/>
      <c r="O88" s="474"/>
      <c r="P88" s="474"/>
      <c r="Q88" s="474"/>
      <c r="R88" s="474"/>
    </row>
    <row r="89" spans="1:18" ht="15.75" customHeight="1">
      <c r="A89" s="472"/>
      <c r="B89" s="473"/>
      <c r="C89" s="474"/>
      <c r="D89" s="474"/>
      <c r="E89" s="474"/>
      <c r="F89" s="474"/>
      <c r="G89" s="474"/>
      <c r="H89" s="474"/>
      <c r="I89" s="475"/>
      <c r="J89" s="474"/>
      <c r="K89" s="474"/>
      <c r="L89" s="474"/>
      <c r="M89" s="474"/>
      <c r="N89" s="474"/>
      <c r="O89" s="474"/>
      <c r="P89" s="474"/>
      <c r="Q89" s="474"/>
      <c r="R89" s="474"/>
    </row>
    <row r="90" spans="1:18" ht="15.75" customHeight="1">
      <c r="A90" s="472"/>
      <c r="B90" s="473"/>
      <c r="C90" s="474"/>
      <c r="D90" s="474"/>
      <c r="E90" s="474"/>
      <c r="F90" s="474"/>
      <c r="G90" s="474"/>
      <c r="H90" s="474"/>
      <c r="I90" s="475"/>
      <c r="J90" s="474"/>
      <c r="K90" s="474"/>
      <c r="L90" s="474"/>
      <c r="M90" s="474"/>
      <c r="N90" s="474"/>
      <c r="O90" s="474"/>
      <c r="P90" s="474"/>
      <c r="Q90" s="474"/>
      <c r="R90" s="474"/>
    </row>
    <row r="91" spans="1:18" ht="15.75" customHeight="1">
      <c r="A91" s="472"/>
      <c r="B91" s="473"/>
      <c r="C91" s="474"/>
      <c r="D91" s="474"/>
      <c r="E91" s="474"/>
      <c r="F91" s="474"/>
      <c r="G91" s="474"/>
      <c r="H91" s="474"/>
      <c r="I91" s="475"/>
      <c r="J91" s="474"/>
      <c r="K91" s="474"/>
      <c r="L91" s="474"/>
      <c r="M91" s="474"/>
      <c r="N91" s="474"/>
      <c r="O91" s="474"/>
      <c r="P91" s="474"/>
      <c r="Q91" s="474"/>
      <c r="R91" s="474"/>
    </row>
    <row r="92" spans="1:18" ht="15.75" customHeight="1">
      <c r="A92" s="472"/>
      <c r="B92" s="473"/>
      <c r="C92" s="474"/>
      <c r="D92" s="474"/>
      <c r="E92" s="474"/>
      <c r="F92" s="474"/>
      <c r="G92" s="474"/>
      <c r="H92" s="474"/>
      <c r="I92" s="475"/>
      <c r="J92" s="474"/>
      <c r="K92" s="474"/>
      <c r="L92" s="474"/>
      <c r="M92" s="474"/>
      <c r="N92" s="474"/>
      <c r="O92" s="474"/>
      <c r="P92" s="474"/>
      <c r="Q92" s="474"/>
      <c r="R92" s="474"/>
    </row>
    <row r="93" spans="1:18" ht="15.75" customHeight="1">
      <c r="A93" s="472"/>
      <c r="B93" s="473"/>
      <c r="C93" s="474"/>
      <c r="D93" s="474"/>
      <c r="E93" s="474"/>
      <c r="F93" s="474"/>
      <c r="G93" s="474"/>
      <c r="H93" s="474"/>
      <c r="I93" s="475"/>
      <c r="J93" s="474"/>
      <c r="K93" s="474"/>
      <c r="L93" s="474"/>
      <c r="M93" s="474"/>
      <c r="N93" s="474"/>
      <c r="O93" s="474"/>
      <c r="P93" s="474"/>
      <c r="Q93" s="474"/>
      <c r="R93" s="474"/>
    </row>
    <row r="94" spans="1:18" ht="15.75" customHeight="1">
      <c r="A94" s="472"/>
      <c r="B94" s="473"/>
      <c r="C94" s="474"/>
      <c r="D94" s="474"/>
      <c r="E94" s="474"/>
      <c r="F94" s="474"/>
      <c r="G94" s="474"/>
      <c r="H94" s="474"/>
      <c r="I94" s="475"/>
      <c r="J94" s="474"/>
      <c r="K94" s="474"/>
      <c r="L94" s="474"/>
      <c r="M94" s="474"/>
      <c r="N94" s="474"/>
      <c r="O94" s="474"/>
      <c r="P94" s="474"/>
      <c r="Q94" s="474"/>
      <c r="R94" s="474"/>
    </row>
    <row r="95" spans="1:18" ht="15.75" customHeight="1">
      <c r="A95" s="472"/>
      <c r="B95" s="473"/>
      <c r="C95" s="474"/>
      <c r="D95" s="474"/>
      <c r="E95" s="474"/>
      <c r="F95" s="474"/>
      <c r="G95" s="474"/>
      <c r="H95" s="474"/>
      <c r="I95" s="475"/>
      <c r="J95" s="474"/>
      <c r="K95" s="474"/>
      <c r="L95" s="474"/>
      <c r="M95" s="474"/>
      <c r="N95" s="474"/>
      <c r="O95" s="474"/>
      <c r="P95" s="474"/>
      <c r="Q95" s="474"/>
      <c r="R95" s="474"/>
    </row>
    <row r="96" spans="1:18" ht="15.75" customHeight="1">
      <c r="A96" s="472"/>
      <c r="B96" s="473"/>
      <c r="C96" s="474"/>
      <c r="D96" s="474"/>
      <c r="E96" s="474"/>
      <c r="F96" s="474"/>
      <c r="G96" s="474"/>
      <c r="H96" s="474"/>
      <c r="I96" s="475"/>
      <c r="J96" s="474"/>
      <c r="K96" s="474"/>
      <c r="L96" s="474"/>
      <c r="M96" s="474"/>
      <c r="N96" s="474"/>
      <c r="O96" s="474"/>
      <c r="P96" s="474"/>
      <c r="Q96" s="474"/>
      <c r="R96" s="474"/>
    </row>
    <row r="97" spans="1:18" ht="15.75" customHeight="1">
      <c r="A97" s="472"/>
      <c r="B97" s="473"/>
      <c r="C97" s="474"/>
      <c r="D97" s="474"/>
      <c r="E97" s="474"/>
      <c r="F97" s="474"/>
      <c r="G97" s="474"/>
      <c r="H97" s="474"/>
      <c r="I97" s="475"/>
      <c r="J97" s="474"/>
      <c r="K97" s="474"/>
      <c r="L97" s="474"/>
      <c r="M97" s="474"/>
      <c r="N97" s="474"/>
      <c r="O97" s="474"/>
      <c r="P97" s="474"/>
      <c r="Q97" s="474"/>
      <c r="R97" s="474"/>
    </row>
    <row r="98" spans="1:18" ht="15.75" customHeight="1">
      <c r="A98" s="472"/>
      <c r="B98" s="473"/>
      <c r="C98" s="474"/>
      <c r="D98" s="474"/>
      <c r="E98" s="474"/>
      <c r="F98" s="474"/>
      <c r="G98" s="474"/>
      <c r="H98" s="474"/>
      <c r="I98" s="475"/>
      <c r="J98" s="474"/>
      <c r="K98" s="474"/>
      <c r="L98" s="474"/>
      <c r="M98" s="474"/>
      <c r="N98" s="474"/>
      <c r="O98" s="474"/>
      <c r="P98" s="474"/>
      <c r="Q98" s="474"/>
      <c r="R98" s="474"/>
    </row>
    <row r="99" spans="1:18" ht="15.75" customHeight="1">
      <c r="A99" s="472"/>
      <c r="B99" s="473"/>
      <c r="C99" s="474"/>
      <c r="D99" s="474"/>
      <c r="E99" s="474"/>
      <c r="F99" s="474"/>
      <c r="G99" s="474"/>
      <c r="H99" s="474"/>
      <c r="I99" s="475"/>
      <c r="J99" s="474"/>
      <c r="K99" s="474"/>
      <c r="L99" s="474"/>
      <c r="M99" s="474"/>
      <c r="N99" s="474"/>
      <c r="O99" s="474"/>
      <c r="P99" s="474"/>
      <c r="Q99" s="474"/>
      <c r="R99" s="474"/>
    </row>
    <row r="100" spans="1:18" ht="15.75" customHeight="1">
      <c r="A100" s="472"/>
      <c r="B100" s="473"/>
      <c r="C100" s="474"/>
      <c r="D100" s="474"/>
      <c r="E100" s="474"/>
      <c r="F100" s="474"/>
      <c r="G100" s="474"/>
      <c r="H100" s="474"/>
      <c r="I100" s="475"/>
      <c r="J100" s="474"/>
      <c r="K100" s="474"/>
      <c r="L100" s="474"/>
      <c r="M100" s="474"/>
      <c r="N100" s="474"/>
      <c r="O100" s="474"/>
      <c r="P100" s="474"/>
      <c r="Q100" s="474"/>
      <c r="R100" s="474"/>
    </row>
    <row r="101" spans="1:18" ht="15.75" customHeight="1">
      <c r="A101" s="472"/>
      <c r="B101" s="473"/>
      <c r="C101" s="474"/>
      <c r="D101" s="474"/>
      <c r="E101" s="474"/>
      <c r="F101" s="474"/>
      <c r="G101" s="474"/>
      <c r="H101" s="474"/>
      <c r="I101" s="475"/>
      <c r="J101" s="474"/>
      <c r="K101" s="474"/>
      <c r="L101" s="474"/>
      <c r="M101" s="474"/>
      <c r="N101" s="474"/>
      <c r="O101" s="474"/>
      <c r="P101" s="474"/>
      <c r="Q101" s="474"/>
      <c r="R101" s="474"/>
    </row>
    <row r="102" spans="1:18" ht="15.75" customHeight="1">
      <c r="A102" s="472"/>
      <c r="B102" s="473"/>
      <c r="C102" s="474"/>
      <c r="D102" s="474"/>
      <c r="E102" s="474"/>
      <c r="F102" s="474"/>
      <c r="G102" s="474"/>
      <c r="H102" s="474"/>
      <c r="I102" s="475"/>
      <c r="J102" s="474"/>
      <c r="K102" s="474"/>
      <c r="L102" s="474"/>
      <c r="M102" s="474"/>
      <c r="N102" s="474"/>
      <c r="O102" s="474"/>
      <c r="P102" s="474"/>
      <c r="Q102" s="474"/>
      <c r="R102" s="474"/>
    </row>
    <row r="103" spans="1:18" ht="15.75" customHeight="1">
      <c r="A103" s="472"/>
      <c r="B103" s="473"/>
      <c r="C103" s="474"/>
      <c r="D103" s="474"/>
      <c r="E103" s="474"/>
      <c r="F103" s="474"/>
      <c r="G103" s="474"/>
      <c r="H103" s="474"/>
      <c r="I103" s="475"/>
      <c r="J103" s="474"/>
      <c r="K103" s="474"/>
      <c r="L103" s="474"/>
      <c r="M103" s="474"/>
      <c r="N103" s="474"/>
      <c r="O103" s="474"/>
      <c r="P103" s="474"/>
      <c r="Q103" s="474"/>
      <c r="R103" s="474"/>
    </row>
    <row r="104" spans="1:18" ht="15.75" customHeight="1">
      <c r="A104" s="472"/>
      <c r="B104" s="473"/>
      <c r="C104" s="474"/>
      <c r="D104" s="474"/>
      <c r="E104" s="474"/>
      <c r="F104" s="474"/>
      <c r="G104" s="474"/>
      <c r="H104" s="474"/>
      <c r="I104" s="475"/>
      <c r="J104" s="474"/>
      <c r="K104" s="474"/>
      <c r="L104" s="474"/>
      <c r="M104" s="474"/>
      <c r="N104" s="474"/>
      <c r="O104" s="474"/>
      <c r="P104" s="474"/>
      <c r="Q104" s="474"/>
      <c r="R104" s="474"/>
    </row>
    <row r="105" spans="1:18" ht="15.75" customHeight="1">
      <c r="A105" s="472"/>
      <c r="B105" s="473"/>
      <c r="C105" s="474"/>
      <c r="D105" s="474"/>
      <c r="E105" s="474"/>
      <c r="F105" s="474"/>
      <c r="G105" s="474"/>
      <c r="H105" s="474"/>
      <c r="I105" s="475"/>
      <c r="J105" s="474"/>
      <c r="K105" s="474"/>
      <c r="L105" s="474"/>
      <c r="M105" s="474"/>
      <c r="N105" s="474"/>
      <c r="O105" s="474"/>
      <c r="P105" s="474"/>
      <c r="Q105" s="474"/>
      <c r="R105" s="474"/>
    </row>
    <row r="106" spans="1:18" ht="15.75" customHeight="1">
      <c r="A106" s="472"/>
      <c r="B106" s="473"/>
      <c r="C106" s="474"/>
      <c r="D106" s="474"/>
      <c r="E106" s="474"/>
      <c r="F106" s="474"/>
      <c r="G106" s="474"/>
      <c r="H106" s="474"/>
      <c r="I106" s="475"/>
      <c r="J106" s="474"/>
      <c r="K106" s="474"/>
      <c r="L106" s="474"/>
      <c r="M106" s="474"/>
      <c r="N106" s="474"/>
      <c r="O106" s="474"/>
      <c r="P106" s="474"/>
      <c r="Q106" s="474"/>
      <c r="R106" s="474"/>
    </row>
    <row r="107" spans="1:18" ht="15.75" customHeight="1">
      <c r="A107" s="472"/>
      <c r="B107" s="473"/>
      <c r="C107" s="474"/>
      <c r="D107" s="474"/>
      <c r="E107" s="474"/>
      <c r="F107" s="474"/>
      <c r="G107" s="474"/>
      <c r="H107" s="474"/>
      <c r="I107" s="475"/>
      <c r="J107" s="474"/>
      <c r="K107" s="474"/>
      <c r="L107" s="474"/>
      <c r="M107" s="474"/>
      <c r="N107" s="474"/>
      <c r="O107" s="474"/>
      <c r="P107" s="474"/>
      <c r="Q107" s="474"/>
      <c r="R107" s="474"/>
    </row>
    <row r="108" spans="1:18" ht="15.75" customHeight="1">
      <c r="A108" s="472"/>
      <c r="B108" s="473"/>
      <c r="C108" s="474"/>
      <c r="D108" s="474"/>
      <c r="E108" s="474"/>
      <c r="F108" s="474"/>
      <c r="G108" s="474"/>
      <c r="H108" s="474"/>
      <c r="I108" s="475"/>
      <c r="J108" s="474"/>
      <c r="K108" s="474"/>
      <c r="L108" s="474"/>
      <c r="M108" s="474"/>
      <c r="N108" s="474"/>
      <c r="O108" s="474"/>
      <c r="P108" s="474"/>
      <c r="Q108" s="474"/>
      <c r="R108" s="474"/>
    </row>
    <row r="109" spans="1:18" ht="15.75" customHeight="1">
      <c r="A109" s="472"/>
      <c r="B109" s="473"/>
      <c r="C109" s="474"/>
      <c r="D109" s="474"/>
      <c r="E109" s="474"/>
      <c r="F109" s="474"/>
      <c r="G109" s="474"/>
      <c r="H109" s="474"/>
      <c r="I109" s="475"/>
      <c r="J109" s="474"/>
      <c r="K109" s="474"/>
      <c r="L109" s="474"/>
      <c r="M109" s="474"/>
      <c r="N109" s="474"/>
      <c r="O109" s="474"/>
      <c r="P109" s="474"/>
      <c r="Q109" s="474"/>
      <c r="R109" s="474"/>
    </row>
    <row r="110" spans="1:18" ht="15.75" customHeight="1">
      <c r="A110" s="472"/>
      <c r="B110" s="473"/>
      <c r="C110" s="474"/>
      <c r="D110" s="474"/>
      <c r="E110" s="474"/>
      <c r="F110" s="474"/>
      <c r="G110" s="474"/>
      <c r="H110" s="474"/>
      <c r="I110" s="475"/>
      <c r="J110" s="474"/>
      <c r="K110" s="474"/>
      <c r="L110" s="474"/>
      <c r="M110" s="474"/>
      <c r="N110" s="474"/>
      <c r="O110" s="474"/>
      <c r="P110" s="474"/>
      <c r="Q110" s="474"/>
      <c r="R110" s="474"/>
    </row>
    <row r="111" spans="1:18" ht="15.75" customHeight="1">
      <c r="A111" s="472"/>
      <c r="B111" s="473"/>
      <c r="C111" s="474"/>
      <c r="D111" s="474"/>
      <c r="E111" s="474"/>
      <c r="F111" s="474"/>
      <c r="G111" s="474"/>
      <c r="H111" s="474"/>
      <c r="I111" s="475"/>
      <c r="J111" s="474"/>
      <c r="K111" s="474"/>
      <c r="L111" s="474"/>
      <c r="M111" s="474"/>
      <c r="N111" s="474"/>
      <c r="O111" s="474"/>
      <c r="P111" s="474"/>
      <c r="Q111" s="474"/>
      <c r="R111" s="474"/>
    </row>
    <row r="112" spans="1:18" ht="15.75" customHeight="1">
      <c r="A112" s="472"/>
      <c r="B112" s="473"/>
      <c r="C112" s="474"/>
      <c r="D112" s="474"/>
      <c r="E112" s="474"/>
      <c r="F112" s="474"/>
      <c r="G112" s="474"/>
      <c r="H112" s="474"/>
      <c r="I112" s="475"/>
      <c r="J112" s="474"/>
      <c r="K112" s="474"/>
      <c r="L112" s="474"/>
      <c r="M112" s="474"/>
      <c r="N112" s="474"/>
      <c r="O112" s="474"/>
      <c r="P112" s="474"/>
      <c r="Q112" s="474"/>
      <c r="R112" s="474"/>
    </row>
    <row r="113" spans="1:18" ht="15.75" customHeight="1">
      <c r="A113" s="472"/>
      <c r="B113" s="473"/>
      <c r="C113" s="474"/>
      <c r="D113" s="474"/>
      <c r="E113" s="474"/>
      <c r="F113" s="474"/>
      <c r="G113" s="474"/>
      <c r="H113" s="474"/>
      <c r="I113" s="475"/>
      <c r="J113" s="474"/>
      <c r="K113" s="474"/>
      <c r="L113" s="474"/>
      <c r="M113" s="474"/>
      <c r="N113" s="474"/>
      <c r="O113" s="474"/>
      <c r="P113" s="474"/>
      <c r="Q113" s="474"/>
      <c r="R113" s="474"/>
    </row>
    <row r="114" spans="1:18" ht="15.75" customHeight="1">
      <c r="A114" s="472"/>
      <c r="B114" s="473"/>
      <c r="C114" s="474"/>
      <c r="D114" s="474"/>
      <c r="E114" s="474"/>
      <c r="F114" s="474"/>
      <c r="G114" s="474"/>
      <c r="H114" s="474"/>
      <c r="I114" s="475"/>
      <c r="J114" s="474"/>
      <c r="K114" s="474"/>
      <c r="L114" s="474"/>
      <c r="M114" s="474"/>
      <c r="N114" s="474"/>
      <c r="O114" s="474"/>
      <c r="P114" s="474"/>
      <c r="Q114" s="474"/>
      <c r="R114" s="474"/>
    </row>
    <row r="115" spans="1:18" ht="15.75" customHeight="1">
      <c r="A115" s="472"/>
      <c r="B115" s="473"/>
      <c r="C115" s="474"/>
      <c r="D115" s="474"/>
      <c r="E115" s="474"/>
      <c r="F115" s="474"/>
      <c r="G115" s="474"/>
      <c r="H115" s="474"/>
      <c r="I115" s="475"/>
      <c r="J115" s="474"/>
      <c r="K115" s="474"/>
      <c r="L115" s="474"/>
      <c r="M115" s="474"/>
      <c r="N115" s="474"/>
      <c r="O115" s="474"/>
      <c r="P115" s="474"/>
      <c r="Q115" s="474"/>
      <c r="R115" s="474"/>
    </row>
    <row r="116" spans="1:18" ht="15.75" customHeight="1">
      <c r="A116" s="472"/>
      <c r="B116" s="473"/>
      <c r="C116" s="474"/>
      <c r="D116" s="474"/>
      <c r="E116" s="474"/>
      <c r="F116" s="474"/>
      <c r="G116" s="474"/>
      <c r="H116" s="474"/>
      <c r="I116" s="475"/>
      <c r="J116" s="474"/>
      <c r="K116" s="474"/>
      <c r="L116" s="474"/>
      <c r="M116" s="474"/>
      <c r="N116" s="474"/>
      <c r="O116" s="474"/>
      <c r="P116" s="474"/>
      <c r="Q116" s="474"/>
      <c r="R116" s="474"/>
    </row>
    <row r="117" spans="1:18" ht="15.75" customHeight="1">
      <c r="A117" s="472"/>
      <c r="B117" s="473"/>
      <c r="C117" s="474"/>
      <c r="D117" s="474"/>
      <c r="E117" s="474"/>
      <c r="F117" s="474"/>
      <c r="G117" s="474"/>
      <c r="H117" s="474"/>
      <c r="I117" s="475"/>
      <c r="J117" s="474"/>
      <c r="K117" s="474"/>
      <c r="L117" s="474"/>
      <c r="M117" s="474"/>
      <c r="N117" s="474"/>
      <c r="O117" s="474"/>
      <c r="P117" s="474"/>
      <c r="Q117" s="474"/>
      <c r="R117" s="474"/>
    </row>
    <row r="118" spans="1:18" ht="15.75" customHeight="1">
      <c r="A118" s="472"/>
      <c r="B118" s="473"/>
      <c r="C118" s="474"/>
      <c r="D118" s="474"/>
      <c r="E118" s="474"/>
      <c r="F118" s="474"/>
      <c r="G118" s="474"/>
      <c r="H118" s="474"/>
      <c r="I118" s="475"/>
      <c r="J118" s="474"/>
      <c r="K118" s="474"/>
      <c r="L118" s="474"/>
      <c r="M118" s="474"/>
      <c r="N118" s="474"/>
      <c r="O118" s="474"/>
      <c r="P118" s="474"/>
      <c r="Q118" s="474"/>
      <c r="R118" s="474"/>
    </row>
    <row r="119" spans="1:18" ht="15.75" customHeight="1">
      <c r="A119" s="472"/>
      <c r="B119" s="473"/>
      <c r="C119" s="474"/>
      <c r="D119" s="474"/>
      <c r="E119" s="474"/>
      <c r="F119" s="474"/>
      <c r="G119" s="474"/>
      <c r="H119" s="474"/>
      <c r="I119" s="475"/>
      <c r="J119" s="474"/>
      <c r="K119" s="474"/>
      <c r="L119" s="474"/>
      <c r="M119" s="474"/>
      <c r="N119" s="474"/>
      <c r="O119" s="474"/>
      <c r="P119" s="474"/>
      <c r="Q119" s="474"/>
      <c r="R119" s="474"/>
    </row>
    <row r="120" spans="1:18" ht="15.75" customHeight="1">
      <c r="A120" s="472"/>
      <c r="B120" s="473"/>
      <c r="C120" s="474"/>
      <c r="D120" s="474"/>
      <c r="E120" s="474"/>
      <c r="F120" s="474"/>
      <c r="G120" s="474"/>
      <c r="H120" s="474"/>
      <c r="I120" s="475"/>
      <c r="J120" s="474"/>
      <c r="K120" s="474"/>
      <c r="L120" s="474"/>
      <c r="M120" s="474"/>
      <c r="N120" s="474"/>
      <c r="O120" s="474"/>
      <c r="P120" s="474"/>
      <c r="Q120" s="474"/>
      <c r="R120" s="474"/>
    </row>
    <row r="121" spans="1:18" ht="15.75" customHeight="1">
      <c r="A121" s="472"/>
      <c r="B121" s="473"/>
      <c r="C121" s="474"/>
      <c r="D121" s="474"/>
      <c r="E121" s="474"/>
      <c r="F121" s="474"/>
      <c r="G121" s="474"/>
      <c r="H121" s="474"/>
      <c r="I121" s="475"/>
      <c r="J121" s="474"/>
      <c r="K121" s="474"/>
      <c r="L121" s="474"/>
      <c r="M121" s="474"/>
      <c r="N121" s="474"/>
      <c r="O121" s="474"/>
      <c r="P121" s="474"/>
      <c r="Q121" s="474"/>
      <c r="R121" s="474"/>
    </row>
    <row r="122" spans="1:18" ht="15.75" customHeight="1">
      <c r="A122" s="472"/>
      <c r="B122" s="473"/>
      <c r="C122" s="474"/>
      <c r="D122" s="474"/>
      <c r="E122" s="474"/>
      <c r="F122" s="474"/>
      <c r="G122" s="474"/>
      <c r="H122" s="474"/>
      <c r="I122" s="475"/>
      <c r="J122" s="474"/>
      <c r="K122" s="474"/>
      <c r="L122" s="474"/>
      <c r="M122" s="474"/>
      <c r="N122" s="474"/>
      <c r="O122" s="474"/>
      <c r="P122" s="474"/>
      <c r="Q122" s="474"/>
      <c r="R122" s="474"/>
    </row>
    <row r="123" spans="1:18" ht="15.75" customHeight="1">
      <c r="A123" s="472"/>
      <c r="B123" s="473"/>
      <c r="C123" s="474"/>
      <c r="D123" s="474"/>
      <c r="E123" s="474"/>
      <c r="F123" s="474"/>
      <c r="G123" s="474"/>
      <c r="H123" s="474"/>
      <c r="I123" s="475"/>
      <c r="J123" s="474"/>
      <c r="K123" s="474"/>
      <c r="L123" s="474"/>
      <c r="M123" s="474"/>
      <c r="N123" s="474"/>
      <c r="O123" s="474"/>
      <c r="P123" s="474"/>
      <c r="Q123" s="474"/>
      <c r="R123" s="474"/>
    </row>
    <row r="124" spans="1:18" ht="15.75" customHeight="1">
      <c r="A124" s="472"/>
      <c r="B124" s="473"/>
      <c r="C124" s="474"/>
      <c r="D124" s="474"/>
      <c r="E124" s="474"/>
      <c r="F124" s="474"/>
      <c r="G124" s="474"/>
      <c r="H124" s="474"/>
      <c r="I124" s="475"/>
      <c r="J124" s="474"/>
      <c r="K124" s="474"/>
      <c r="L124" s="474"/>
      <c r="M124" s="474"/>
      <c r="N124" s="474"/>
      <c r="O124" s="474"/>
      <c r="P124" s="474"/>
      <c r="Q124" s="474"/>
      <c r="R124" s="474"/>
    </row>
    <row r="125" spans="1:18" ht="15.75" customHeight="1">
      <c r="A125" s="472"/>
      <c r="B125" s="473"/>
      <c r="C125" s="474"/>
      <c r="D125" s="474"/>
      <c r="E125" s="474"/>
      <c r="F125" s="474"/>
      <c r="G125" s="474"/>
      <c r="H125" s="474"/>
      <c r="I125" s="475"/>
      <c r="J125" s="474"/>
      <c r="K125" s="474"/>
      <c r="L125" s="474"/>
      <c r="M125" s="474"/>
      <c r="N125" s="474"/>
      <c r="O125" s="474"/>
      <c r="P125" s="474"/>
      <c r="Q125" s="474"/>
      <c r="R125" s="474"/>
    </row>
    <row r="126" spans="1:18" ht="15.75" customHeight="1">
      <c r="A126" s="472"/>
      <c r="B126" s="473"/>
      <c r="C126" s="474"/>
      <c r="D126" s="474"/>
      <c r="E126" s="474"/>
      <c r="F126" s="474"/>
      <c r="G126" s="474"/>
      <c r="H126" s="474"/>
      <c r="I126" s="475"/>
      <c r="J126" s="474"/>
      <c r="K126" s="474"/>
      <c r="L126" s="474"/>
      <c r="M126" s="474"/>
      <c r="N126" s="474"/>
      <c r="O126" s="474"/>
      <c r="P126" s="474"/>
      <c r="Q126" s="474"/>
      <c r="R126" s="474"/>
    </row>
    <row r="127" spans="1:18" ht="15.75" customHeight="1">
      <c r="A127" s="472"/>
      <c r="B127" s="473"/>
      <c r="C127" s="474"/>
      <c r="D127" s="474"/>
      <c r="E127" s="474"/>
      <c r="F127" s="474"/>
      <c r="G127" s="474"/>
      <c r="H127" s="474"/>
      <c r="I127" s="475"/>
      <c r="J127" s="474"/>
      <c r="K127" s="474"/>
      <c r="L127" s="474"/>
      <c r="M127" s="474"/>
      <c r="N127" s="474"/>
      <c r="O127" s="474"/>
      <c r="P127" s="474"/>
      <c r="Q127" s="474"/>
      <c r="R127" s="474"/>
    </row>
    <row r="128" spans="1:18" ht="15.75" customHeight="1">
      <c r="A128" s="472"/>
      <c r="B128" s="473"/>
      <c r="C128" s="474"/>
      <c r="D128" s="474"/>
      <c r="E128" s="474"/>
      <c r="F128" s="474"/>
      <c r="G128" s="474"/>
      <c r="H128" s="474"/>
      <c r="I128" s="475"/>
      <c r="J128" s="474"/>
      <c r="K128" s="474"/>
      <c r="L128" s="474"/>
      <c r="M128" s="474"/>
      <c r="N128" s="474"/>
      <c r="O128" s="474"/>
      <c r="P128" s="474"/>
      <c r="Q128" s="474"/>
      <c r="R128" s="474"/>
    </row>
    <row r="129" spans="1:18" ht="15.75" customHeight="1">
      <c r="A129" s="472"/>
      <c r="B129" s="473"/>
      <c r="C129" s="474"/>
      <c r="D129" s="474"/>
      <c r="E129" s="474"/>
      <c r="F129" s="474"/>
      <c r="G129" s="474"/>
      <c r="H129" s="474"/>
      <c r="I129" s="475"/>
      <c r="J129" s="474"/>
      <c r="K129" s="474"/>
      <c r="L129" s="474"/>
      <c r="M129" s="474"/>
      <c r="N129" s="474"/>
      <c r="O129" s="474"/>
      <c r="P129" s="474"/>
      <c r="Q129" s="474"/>
      <c r="R129" s="474"/>
    </row>
    <row r="130" spans="1:18" ht="15.75" customHeight="1">
      <c r="A130" s="472"/>
      <c r="B130" s="473"/>
      <c r="C130" s="474"/>
      <c r="D130" s="474"/>
      <c r="E130" s="474"/>
      <c r="F130" s="474"/>
      <c r="G130" s="474"/>
      <c r="H130" s="474"/>
      <c r="I130" s="475"/>
      <c r="J130" s="474"/>
      <c r="K130" s="474"/>
      <c r="L130" s="474"/>
      <c r="M130" s="474"/>
      <c r="N130" s="474"/>
      <c r="O130" s="474"/>
      <c r="P130" s="474"/>
      <c r="Q130" s="474"/>
      <c r="R130" s="474"/>
    </row>
    <row r="131" spans="1:18" ht="15.75" customHeight="1">
      <c r="A131" s="472"/>
      <c r="B131" s="473"/>
      <c r="C131" s="474"/>
      <c r="D131" s="474"/>
      <c r="E131" s="474"/>
      <c r="F131" s="474"/>
      <c r="G131" s="474"/>
      <c r="H131" s="474"/>
      <c r="I131" s="475"/>
      <c r="J131" s="474"/>
      <c r="K131" s="474"/>
      <c r="L131" s="474"/>
      <c r="M131" s="474"/>
      <c r="N131" s="474"/>
      <c r="O131" s="474"/>
      <c r="P131" s="474"/>
      <c r="Q131" s="474"/>
      <c r="R131" s="474"/>
    </row>
    <row r="132" spans="1:18" ht="15.75" customHeight="1">
      <c r="A132" s="472"/>
      <c r="B132" s="473"/>
      <c r="C132" s="474"/>
      <c r="D132" s="474"/>
      <c r="E132" s="474"/>
      <c r="F132" s="474"/>
      <c r="G132" s="474"/>
      <c r="H132" s="474"/>
      <c r="I132" s="475"/>
      <c r="J132" s="474"/>
      <c r="K132" s="474"/>
      <c r="L132" s="474"/>
      <c r="M132" s="474"/>
      <c r="N132" s="474"/>
      <c r="O132" s="474"/>
      <c r="P132" s="474"/>
      <c r="Q132" s="474"/>
      <c r="R132" s="474"/>
    </row>
    <row r="133" spans="1:18" ht="15.75" customHeight="1">
      <c r="A133" s="472"/>
      <c r="B133" s="473"/>
      <c r="C133" s="474"/>
      <c r="D133" s="474"/>
      <c r="E133" s="474"/>
      <c r="F133" s="474"/>
      <c r="G133" s="474"/>
      <c r="H133" s="474"/>
      <c r="I133" s="475"/>
      <c r="J133" s="474"/>
      <c r="K133" s="474"/>
      <c r="L133" s="474"/>
      <c r="M133" s="474"/>
      <c r="N133" s="474"/>
      <c r="O133" s="474"/>
      <c r="P133" s="474"/>
      <c r="Q133" s="474"/>
      <c r="R133" s="474"/>
    </row>
    <row r="134" spans="1:18" ht="15.75" customHeight="1">
      <c r="A134" s="472"/>
      <c r="B134" s="473"/>
      <c r="C134" s="474"/>
      <c r="D134" s="474"/>
      <c r="E134" s="474"/>
      <c r="F134" s="474"/>
      <c r="G134" s="474"/>
      <c r="H134" s="474"/>
      <c r="I134" s="475"/>
      <c r="J134" s="474"/>
      <c r="K134" s="474"/>
      <c r="L134" s="474"/>
      <c r="M134" s="474"/>
      <c r="N134" s="474"/>
      <c r="O134" s="474"/>
      <c r="P134" s="474"/>
      <c r="Q134" s="474"/>
      <c r="R134" s="474"/>
    </row>
    <row r="135" spans="1:18" ht="15.75" customHeight="1">
      <c r="A135" s="472"/>
      <c r="B135" s="473"/>
      <c r="C135" s="474"/>
      <c r="D135" s="474"/>
      <c r="E135" s="474"/>
      <c r="F135" s="474"/>
      <c r="G135" s="474"/>
      <c r="H135" s="474"/>
      <c r="I135" s="475"/>
      <c r="J135" s="474"/>
      <c r="K135" s="474"/>
      <c r="L135" s="474"/>
      <c r="M135" s="474"/>
      <c r="N135" s="474"/>
      <c r="O135" s="474"/>
      <c r="P135" s="474"/>
      <c r="Q135" s="474"/>
      <c r="R135" s="474"/>
    </row>
    <row r="136" spans="1:18" ht="15.75" customHeight="1">
      <c r="A136" s="472"/>
      <c r="B136" s="473"/>
      <c r="C136" s="474"/>
      <c r="D136" s="474"/>
      <c r="E136" s="474"/>
      <c r="F136" s="474"/>
      <c r="G136" s="474"/>
      <c r="H136" s="474"/>
      <c r="I136" s="475"/>
      <c r="J136" s="474"/>
      <c r="K136" s="474"/>
      <c r="L136" s="474"/>
      <c r="M136" s="474"/>
      <c r="N136" s="474"/>
      <c r="O136" s="474"/>
      <c r="P136" s="474"/>
      <c r="Q136" s="474"/>
      <c r="R136" s="474"/>
    </row>
    <row r="137" spans="1:18" ht="15.75" customHeight="1">
      <c r="A137" s="472"/>
      <c r="B137" s="473"/>
      <c r="C137" s="474"/>
      <c r="D137" s="474"/>
      <c r="E137" s="474"/>
      <c r="F137" s="474"/>
      <c r="G137" s="474"/>
      <c r="H137" s="474"/>
      <c r="I137" s="475"/>
      <c r="J137" s="474"/>
      <c r="K137" s="474"/>
      <c r="L137" s="474"/>
      <c r="M137" s="474"/>
      <c r="N137" s="474"/>
      <c r="O137" s="474"/>
      <c r="P137" s="474"/>
      <c r="Q137" s="474"/>
      <c r="R137" s="474"/>
    </row>
    <row r="138" spans="1:18" ht="15.75" customHeight="1">
      <c r="A138" s="472"/>
      <c r="B138" s="473"/>
      <c r="C138" s="474"/>
      <c r="D138" s="474"/>
      <c r="E138" s="474"/>
      <c r="F138" s="474"/>
      <c r="G138" s="474"/>
      <c r="H138" s="474"/>
      <c r="I138" s="475"/>
      <c r="J138" s="474"/>
      <c r="K138" s="474"/>
      <c r="L138" s="474"/>
      <c r="M138" s="474"/>
      <c r="N138" s="474"/>
      <c r="O138" s="474"/>
      <c r="P138" s="474"/>
      <c r="Q138" s="474"/>
      <c r="R138" s="474"/>
    </row>
    <row r="139" spans="1:18" ht="15.75" customHeight="1">
      <c r="A139" s="472"/>
      <c r="B139" s="473"/>
      <c r="C139" s="474"/>
      <c r="D139" s="474"/>
      <c r="E139" s="474"/>
      <c r="F139" s="474"/>
      <c r="G139" s="474"/>
      <c r="H139" s="474"/>
      <c r="I139" s="475"/>
      <c r="J139" s="474"/>
      <c r="K139" s="474"/>
      <c r="L139" s="474"/>
      <c r="M139" s="474"/>
      <c r="N139" s="474"/>
      <c r="O139" s="474"/>
      <c r="P139" s="474"/>
      <c r="Q139" s="474"/>
      <c r="R139" s="474"/>
    </row>
    <row r="140" spans="1:18" ht="15.75" customHeight="1">
      <c r="A140" s="472"/>
      <c r="B140" s="473"/>
      <c r="C140" s="474"/>
      <c r="D140" s="474"/>
      <c r="E140" s="474"/>
      <c r="F140" s="474"/>
      <c r="G140" s="474"/>
      <c r="H140" s="474"/>
      <c r="I140" s="475"/>
      <c r="J140" s="474"/>
      <c r="K140" s="474"/>
      <c r="L140" s="474"/>
      <c r="M140" s="474"/>
      <c r="N140" s="474"/>
      <c r="O140" s="474"/>
      <c r="P140" s="474"/>
      <c r="Q140" s="474"/>
      <c r="R140" s="474"/>
    </row>
    <row r="141" spans="1:18" ht="15.75" customHeight="1">
      <c r="A141" s="472"/>
      <c r="B141" s="473"/>
      <c r="C141" s="474"/>
      <c r="D141" s="474"/>
      <c r="E141" s="474"/>
      <c r="F141" s="474"/>
      <c r="G141" s="474"/>
      <c r="H141" s="474"/>
      <c r="I141" s="475"/>
      <c r="J141" s="474"/>
      <c r="K141" s="474"/>
      <c r="L141" s="474"/>
      <c r="M141" s="474"/>
      <c r="N141" s="474"/>
      <c r="O141" s="474"/>
      <c r="P141" s="474"/>
      <c r="Q141" s="474"/>
      <c r="R141" s="474"/>
    </row>
    <row r="142" spans="1:18" ht="15.75" customHeight="1">
      <c r="A142" s="472"/>
      <c r="B142" s="473"/>
      <c r="C142" s="474"/>
      <c r="D142" s="474"/>
      <c r="E142" s="474"/>
      <c r="F142" s="474"/>
      <c r="G142" s="474"/>
      <c r="H142" s="474"/>
      <c r="I142" s="475"/>
      <c r="J142" s="474"/>
      <c r="K142" s="474"/>
      <c r="L142" s="474"/>
      <c r="M142" s="474"/>
      <c r="N142" s="474"/>
      <c r="O142" s="474"/>
      <c r="P142" s="474"/>
      <c r="Q142" s="474"/>
      <c r="R142" s="474"/>
    </row>
    <row r="143" spans="1:18" ht="15.75" customHeight="1">
      <c r="A143" s="472"/>
      <c r="B143" s="473"/>
      <c r="C143" s="474"/>
      <c r="D143" s="474"/>
      <c r="E143" s="474"/>
      <c r="F143" s="474"/>
      <c r="G143" s="474"/>
      <c r="H143" s="474"/>
      <c r="I143" s="475"/>
      <c r="J143" s="474"/>
      <c r="K143" s="474"/>
      <c r="L143" s="474"/>
      <c r="M143" s="474"/>
      <c r="N143" s="474"/>
      <c r="O143" s="474"/>
      <c r="P143" s="474"/>
      <c r="Q143" s="474"/>
      <c r="R143" s="474"/>
    </row>
    <row r="144" spans="1:18" ht="15.75" customHeight="1">
      <c r="A144" s="472"/>
      <c r="B144" s="473"/>
      <c r="C144" s="474"/>
      <c r="D144" s="474"/>
      <c r="E144" s="474"/>
      <c r="F144" s="474"/>
      <c r="G144" s="474"/>
      <c r="H144" s="474"/>
      <c r="I144" s="475"/>
      <c r="J144" s="474"/>
      <c r="K144" s="474"/>
      <c r="L144" s="474"/>
      <c r="M144" s="474"/>
      <c r="N144" s="474"/>
      <c r="O144" s="474"/>
      <c r="P144" s="474"/>
      <c r="Q144" s="474"/>
      <c r="R144" s="474"/>
    </row>
    <row r="145" spans="1:18" ht="15.75" customHeight="1">
      <c r="A145" s="472"/>
      <c r="B145" s="473"/>
      <c r="C145" s="474"/>
      <c r="D145" s="474"/>
      <c r="E145" s="474"/>
      <c r="F145" s="474"/>
      <c r="G145" s="474"/>
      <c r="H145" s="474"/>
      <c r="I145" s="475"/>
      <c r="J145" s="474"/>
      <c r="K145" s="474"/>
      <c r="L145" s="474"/>
      <c r="M145" s="474"/>
      <c r="N145" s="474"/>
      <c r="O145" s="474"/>
      <c r="P145" s="474"/>
      <c r="Q145" s="474"/>
      <c r="R145" s="474"/>
    </row>
    <row r="146" spans="1:18" ht="15.75" customHeight="1">
      <c r="A146" s="472"/>
      <c r="B146" s="473"/>
      <c r="C146" s="474"/>
      <c r="D146" s="474"/>
      <c r="E146" s="474"/>
      <c r="F146" s="474"/>
      <c r="G146" s="474"/>
      <c r="H146" s="474"/>
      <c r="I146" s="475"/>
      <c r="J146" s="474"/>
      <c r="K146" s="474"/>
      <c r="L146" s="474"/>
      <c r="M146" s="474"/>
      <c r="N146" s="474"/>
      <c r="O146" s="474"/>
      <c r="P146" s="474"/>
      <c r="Q146" s="474"/>
      <c r="R146" s="474"/>
    </row>
    <row r="147" spans="1:18" ht="15.75" customHeight="1">
      <c r="A147" s="472"/>
      <c r="B147" s="473"/>
      <c r="C147" s="474"/>
      <c r="D147" s="474"/>
      <c r="E147" s="474"/>
      <c r="F147" s="474"/>
      <c r="G147" s="474"/>
      <c r="H147" s="474"/>
      <c r="I147" s="475"/>
      <c r="J147" s="474"/>
      <c r="K147" s="474"/>
      <c r="L147" s="474"/>
      <c r="M147" s="474"/>
      <c r="N147" s="474"/>
      <c r="O147" s="474"/>
      <c r="P147" s="474"/>
      <c r="Q147" s="474"/>
      <c r="R147" s="474"/>
    </row>
    <row r="148" spans="1:18" ht="15.75" customHeight="1">
      <c r="A148" s="472"/>
      <c r="B148" s="473"/>
      <c r="C148" s="474"/>
      <c r="D148" s="474"/>
      <c r="E148" s="474"/>
      <c r="F148" s="474"/>
      <c r="G148" s="474"/>
      <c r="H148" s="474"/>
      <c r="I148" s="475"/>
      <c r="J148" s="474"/>
      <c r="K148" s="474"/>
      <c r="L148" s="474"/>
      <c r="M148" s="474"/>
      <c r="N148" s="474"/>
      <c r="O148" s="474"/>
      <c r="P148" s="474"/>
      <c r="Q148" s="474"/>
      <c r="R148" s="474"/>
    </row>
    <row r="149" spans="1:18" ht="15.75" customHeight="1">
      <c r="A149" s="472"/>
      <c r="B149" s="473"/>
      <c r="C149" s="474"/>
      <c r="D149" s="474"/>
      <c r="E149" s="474"/>
      <c r="F149" s="474"/>
      <c r="G149" s="474"/>
      <c r="H149" s="474"/>
      <c r="I149" s="475"/>
      <c r="J149" s="474"/>
      <c r="K149" s="474"/>
      <c r="L149" s="474"/>
      <c r="M149" s="474"/>
      <c r="N149" s="474"/>
      <c r="O149" s="474"/>
      <c r="P149" s="474"/>
      <c r="Q149" s="474"/>
      <c r="R149" s="474"/>
    </row>
    <row r="150" spans="1:18" ht="15.75" customHeight="1">
      <c r="A150" s="472"/>
      <c r="B150" s="473"/>
      <c r="C150" s="474"/>
      <c r="D150" s="474"/>
      <c r="E150" s="474"/>
      <c r="F150" s="474"/>
      <c r="G150" s="474"/>
      <c r="H150" s="474"/>
      <c r="I150" s="475"/>
      <c r="J150" s="474"/>
      <c r="K150" s="474"/>
      <c r="L150" s="474"/>
      <c r="M150" s="474"/>
      <c r="N150" s="474"/>
      <c r="O150" s="474"/>
      <c r="P150" s="474"/>
      <c r="Q150" s="474"/>
      <c r="R150" s="474"/>
    </row>
    <row r="151" spans="1:18" ht="15.75" customHeight="1">
      <c r="A151" s="472"/>
      <c r="B151" s="473"/>
      <c r="C151" s="474"/>
      <c r="D151" s="474"/>
      <c r="E151" s="474"/>
      <c r="F151" s="474"/>
      <c r="G151" s="474"/>
      <c r="H151" s="474"/>
      <c r="I151" s="475"/>
      <c r="J151" s="474"/>
      <c r="K151" s="474"/>
      <c r="L151" s="474"/>
      <c r="M151" s="474"/>
      <c r="N151" s="474"/>
      <c r="O151" s="474"/>
      <c r="P151" s="474"/>
      <c r="Q151" s="474"/>
      <c r="R151" s="474"/>
    </row>
    <row r="152" spans="1:18" ht="15.75" customHeight="1">
      <c r="A152" s="472"/>
      <c r="B152" s="473"/>
      <c r="C152" s="474"/>
      <c r="D152" s="474"/>
      <c r="E152" s="474"/>
      <c r="F152" s="474"/>
      <c r="G152" s="474"/>
      <c r="H152" s="474"/>
      <c r="I152" s="475"/>
      <c r="J152" s="474"/>
      <c r="K152" s="474"/>
      <c r="L152" s="474"/>
      <c r="M152" s="474"/>
      <c r="N152" s="474"/>
      <c r="O152" s="474"/>
      <c r="P152" s="474"/>
      <c r="Q152" s="474"/>
      <c r="R152" s="474"/>
    </row>
    <row r="153" spans="1:18" ht="15.75" customHeight="1">
      <c r="A153" s="472"/>
      <c r="B153" s="473"/>
      <c r="C153" s="474"/>
      <c r="D153" s="474"/>
      <c r="E153" s="474"/>
      <c r="F153" s="474"/>
      <c r="G153" s="474"/>
      <c r="H153" s="474"/>
      <c r="I153" s="475"/>
      <c r="J153" s="474"/>
      <c r="K153" s="474"/>
      <c r="L153" s="474"/>
      <c r="M153" s="474"/>
      <c r="N153" s="474"/>
      <c r="O153" s="474"/>
      <c r="P153" s="474"/>
      <c r="Q153" s="474"/>
      <c r="R153" s="474"/>
    </row>
    <row r="154" spans="1:18" ht="15.75" customHeight="1">
      <c r="A154" s="472"/>
      <c r="B154" s="473"/>
      <c r="C154" s="474"/>
      <c r="D154" s="474"/>
      <c r="E154" s="474"/>
      <c r="F154" s="474"/>
      <c r="G154" s="474"/>
      <c r="H154" s="474"/>
      <c r="I154" s="475"/>
      <c r="J154" s="474"/>
      <c r="K154" s="474"/>
      <c r="L154" s="474"/>
      <c r="M154" s="474"/>
      <c r="N154" s="474"/>
      <c r="O154" s="474"/>
      <c r="P154" s="474"/>
      <c r="Q154" s="474"/>
      <c r="R154" s="474"/>
    </row>
    <row r="155" spans="1:18" ht="15.75" customHeight="1">
      <c r="A155" s="472"/>
      <c r="B155" s="473"/>
      <c r="C155" s="474"/>
      <c r="D155" s="474"/>
      <c r="E155" s="474"/>
      <c r="F155" s="474"/>
      <c r="G155" s="474"/>
      <c r="H155" s="474"/>
      <c r="I155" s="475"/>
      <c r="J155" s="474"/>
      <c r="K155" s="474"/>
      <c r="L155" s="474"/>
      <c r="M155" s="474"/>
      <c r="N155" s="474"/>
      <c r="O155" s="474"/>
      <c r="P155" s="474"/>
      <c r="Q155" s="474"/>
      <c r="R155" s="474"/>
    </row>
    <row r="156" spans="1:18" ht="15.75" customHeight="1">
      <c r="A156" s="472"/>
      <c r="B156" s="473"/>
      <c r="C156" s="474"/>
      <c r="D156" s="474"/>
      <c r="E156" s="474"/>
      <c r="F156" s="474"/>
      <c r="G156" s="474"/>
      <c r="H156" s="474"/>
      <c r="I156" s="475"/>
      <c r="J156" s="474"/>
      <c r="K156" s="474"/>
      <c r="L156" s="474"/>
      <c r="M156" s="474"/>
      <c r="N156" s="474"/>
      <c r="O156" s="474"/>
      <c r="P156" s="474"/>
      <c r="Q156" s="474"/>
      <c r="R156" s="474"/>
    </row>
    <row r="157" spans="1:18" ht="15.75" customHeight="1">
      <c r="A157" s="472"/>
      <c r="B157" s="473"/>
      <c r="C157" s="474"/>
      <c r="D157" s="474"/>
      <c r="E157" s="474"/>
      <c r="F157" s="474"/>
      <c r="G157" s="474"/>
      <c r="H157" s="474"/>
      <c r="I157" s="475"/>
      <c r="J157" s="474"/>
      <c r="K157" s="474"/>
      <c r="L157" s="474"/>
      <c r="M157" s="474"/>
      <c r="N157" s="474"/>
      <c r="O157" s="474"/>
      <c r="P157" s="474"/>
      <c r="Q157" s="474"/>
      <c r="R157" s="474"/>
    </row>
    <row r="158" spans="1:18" ht="15.75" customHeight="1">
      <c r="A158" s="472"/>
      <c r="B158" s="473"/>
      <c r="C158" s="474"/>
      <c r="D158" s="474"/>
      <c r="E158" s="474"/>
      <c r="F158" s="474"/>
      <c r="G158" s="474"/>
      <c r="H158" s="474"/>
      <c r="I158" s="475"/>
      <c r="J158" s="474"/>
      <c r="K158" s="474"/>
      <c r="L158" s="474"/>
      <c r="M158" s="474"/>
      <c r="N158" s="474"/>
      <c r="O158" s="474"/>
      <c r="P158" s="474"/>
      <c r="Q158" s="474"/>
      <c r="R158" s="474"/>
    </row>
    <row r="159" spans="1:18" ht="15.75" customHeight="1">
      <c r="A159" s="472"/>
      <c r="B159" s="473"/>
      <c r="C159" s="474"/>
      <c r="D159" s="474"/>
      <c r="E159" s="474"/>
      <c r="F159" s="474"/>
      <c r="G159" s="474"/>
      <c r="H159" s="474"/>
      <c r="I159" s="475"/>
      <c r="J159" s="474"/>
      <c r="K159" s="474"/>
      <c r="L159" s="474"/>
      <c r="M159" s="474"/>
      <c r="N159" s="474"/>
      <c r="O159" s="474"/>
      <c r="P159" s="474"/>
      <c r="Q159" s="474"/>
      <c r="R159" s="474"/>
    </row>
    <row r="160" spans="1:18" ht="15.75" customHeight="1">
      <c r="A160" s="472"/>
      <c r="B160" s="473"/>
      <c r="C160" s="474"/>
      <c r="D160" s="474"/>
      <c r="E160" s="474"/>
      <c r="F160" s="474"/>
      <c r="G160" s="474"/>
      <c r="H160" s="474"/>
      <c r="I160" s="475"/>
      <c r="J160" s="474"/>
      <c r="K160" s="474"/>
      <c r="L160" s="474"/>
      <c r="M160" s="474"/>
      <c r="N160" s="474"/>
      <c r="O160" s="474"/>
      <c r="P160" s="474"/>
      <c r="Q160" s="474"/>
      <c r="R160" s="474"/>
    </row>
    <row r="161" spans="1:18" ht="15.75" customHeight="1">
      <c r="A161" s="472"/>
      <c r="B161" s="473"/>
      <c r="C161" s="474"/>
      <c r="D161" s="474"/>
      <c r="E161" s="474"/>
      <c r="F161" s="474"/>
      <c r="G161" s="474"/>
      <c r="H161" s="474"/>
      <c r="I161" s="475"/>
      <c r="J161" s="474"/>
      <c r="K161" s="474"/>
      <c r="L161" s="474"/>
      <c r="M161" s="474"/>
      <c r="N161" s="474"/>
      <c r="O161" s="474"/>
      <c r="P161" s="474"/>
      <c r="Q161" s="474"/>
      <c r="R161" s="474"/>
    </row>
    <row r="162" spans="1:18" ht="15.75" customHeight="1">
      <c r="A162" s="472"/>
      <c r="B162" s="473"/>
      <c r="C162" s="474"/>
      <c r="D162" s="474"/>
      <c r="E162" s="474"/>
      <c r="F162" s="474"/>
      <c r="G162" s="474"/>
      <c r="H162" s="474"/>
      <c r="I162" s="475"/>
      <c r="J162" s="474"/>
      <c r="K162" s="474"/>
      <c r="L162" s="474"/>
      <c r="M162" s="474"/>
      <c r="N162" s="474"/>
      <c r="O162" s="474"/>
      <c r="P162" s="474"/>
      <c r="Q162" s="474"/>
      <c r="R162" s="474"/>
    </row>
    <row r="163" spans="1:18" ht="15.75" customHeight="1">
      <c r="A163" s="472"/>
      <c r="B163" s="473"/>
      <c r="C163" s="474"/>
      <c r="D163" s="474"/>
      <c r="E163" s="474"/>
      <c r="F163" s="474"/>
      <c r="G163" s="474"/>
      <c r="H163" s="474"/>
      <c r="I163" s="475"/>
      <c r="J163" s="474"/>
      <c r="K163" s="474"/>
      <c r="L163" s="474"/>
      <c r="M163" s="474"/>
      <c r="N163" s="474"/>
      <c r="O163" s="474"/>
      <c r="P163" s="474"/>
      <c r="Q163" s="474"/>
      <c r="R163" s="474"/>
    </row>
    <row r="164" spans="1:18" ht="15.75" customHeight="1">
      <c r="A164" s="472"/>
      <c r="B164" s="473"/>
      <c r="C164" s="474"/>
      <c r="D164" s="474"/>
      <c r="E164" s="474"/>
      <c r="F164" s="474"/>
      <c r="G164" s="474"/>
      <c r="H164" s="474"/>
      <c r="I164" s="475"/>
      <c r="J164" s="474"/>
      <c r="K164" s="474"/>
      <c r="L164" s="474"/>
      <c r="M164" s="474"/>
      <c r="N164" s="474"/>
      <c r="O164" s="474"/>
      <c r="P164" s="474"/>
      <c r="Q164" s="474"/>
      <c r="R164" s="474"/>
    </row>
    <row r="165" spans="1:18" ht="15.75" customHeight="1">
      <c r="A165" s="472"/>
      <c r="B165" s="473"/>
      <c r="C165" s="474"/>
      <c r="D165" s="474"/>
      <c r="E165" s="474"/>
      <c r="F165" s="474"/>
      <c r="G165" s="474"/>
      <c r="H165" s="474"/>
      <c r="I165" s="475"/>
      <c r="J165" s="474"/>
      <c r="K165" s="474"/>
      <c r="L165" s="474"/>
      <c r="M165" s="474"/>
      <c r="N165" s="474"/>
      <c r="O165" s="474"/>
      <c r="P165" s="474"/>
      <c r="Q165" s="474"/>
      <c r="R165" s="474"/>
    </row>
    <row r="166" spans="1:18" ht="15.75" customHeight="1">
      <c r="A166" s="472"/>
      <c r="B166" s="473"/>
      <c r="C166" s="474"/>
      <c r="D166" s="474"/>
      <c r="E166" s="474"/>
      <c r="F166" s="474"/>
      <c r="G166" s="474"/>
      <c r="H166" s="474"/>
      <c r="I166" s="475"/>
      <c r="J166" s="474"/>
      <c r="K166" s="474"/>
      <c r="L166" s="474"/>
      <c r="M166" s="474"/>
      <c r="N166" s="474"/>
      <c r="O166" s="474"/>
      <c r="P166" s="474"/>
      <c r="Q166" s="474"/>
      <c r="R166" s="474"/>
    </row>
    <row r="167" spans="1:18" ht="15.75" customHeight="1">
      <c r="A167" s="472"/>
      <c r="B167" s="473"/>
      <c r="C167" s="474"/>
      <c r="D167" s="474"/>
      <c r="E167" s="474"/>
      <c r="F167" s="474"/>
      <c r="G167" s="474"/>
      <c r="H167" s="474"/>
      <c r="I167" s="475"/>
      <c r="J167" s="474"/>
      <c r="K167" s="474"/>
      <c r="L167" s="474"/>
      <c r="M167" s="474"/>
      <c r="N167" s="474"/>
      <c r="O167" s="474"/>
      <c r="P167" s="474"/>
      <c r="Q167" s="474"/>
      <c r="R167" s="474"/>
    </row>
    <row r="168" spans="1:18" ht="15.75" customHeight="1">
      <c r="A168" s="472"/>
      <c r="B168" s="473"/>
      <c r="C168" s="474"/>
      <c r="D168" s="474"/>
      <c r="E168" s="474"/>
      <c r="F168" s="474"/>
      <c r="G168" s="474"/>
      <c r="H168" s="474"/>
      <c r="I168" s="475"/>
      <c r="J168" s="474"/>
      <c r="K168" s="474"/>
      <c r="L168" s="474"/>
      <c r="M168" s="474"/>
      <c r="N168" s="474"/>
      <c r="O168" s="474"/>
      <c r="P168" s="474"/>
      <c r="Q168" s="474"/>
      <c r="R168" s="474"/>
    </row>
    <row r="169" spans="1:18" ht="15.75" customHeight="1">
      <c r="A169" s="472"/>
      <c r="B169" s="473"/>
      <c r="C169" s="474"/>
      <c r="D169" s="474"/>
      <c r="E169" s="474"/>
      <c r="F169" s="474"/>
      <c r="G169" s="474"/>
      <c r="H169" s="474"/>
      <c r="I169" s="475"/>
      <c r="J169" s="474"/>
      <c r="K169" s="474"/>
      <c r="L169" s="474"/>
      <c r="M169" s="474"/>
      <c r="N169" s="474"/>
      <c r="O169" s="474"/>
      <c r="P169" s="474"/>
      <c r="Q169" s="474"/>
      <c r="R169" s="474"/>
    </row>
    <row r="170" spans="1:18" ht="15.75" customHeight="1">
      <c r="A170" s="472"/>
      <c r="B170" s="473"/>
      <c r="C170" s="474"/>
      <c r="D170" s="474"/>
      <c r="E170" s="474"/>
      <c r="F170" s="474"/>
      <c r="G170" s="474"/>
      <c r="H170" s="474"/>
      <c r="I170" s="475"/>
      <c r="J170" s="474"/>
      <c r="K170" s="474"/>
      <c r="L170" s="474"/>
      <c r="M170" s="474"/>
      <c r="N170" s="474"/>
      <c r="O170" s="474"/>
      <c r="P170" s="474"/>
      <c r="Q170" s="474"/>
      <c r="R170" s="474"/>
    </row>
    <row r="171" spans="1:18" ht="15.75" customHeight="1">
      <c r="A171" s="472"/>
      <c r="B171" s="473"/>
      <c r="C171" s="474"/>
      <c r="D171" s="474"/>
      <c r="E171" s="474"/>
      <c r="F171" s="474"/>
      <c r="G171" s="474"/>
      <c r="H171" s="474"/>
      <c r="I171" s="475"/>
      <c r="J171" s="474"/>
      <c r="K171" s="474"/>
      <c r="L171" s="474"/>
      <c r="M171" s="474"/>
      <c r="N171" s="474"/>
      <c r="O171" s="474"/>
      <c r="P171" s="474"/>
      <c r="Q171" s="474"/>
      <c r="R171" s="474"/>
    </row>
    <row r="172" spans="1:18" ht="15.75" customHeight="1">
      <c r="A172" s="472"/>
      <c r="B172" s="473"/>
      <c r="C172" s="474"/>
      <c r="D172" s="474"/>
      <c r="E172" s="474"/>
      <c r="F172" s="474"/>
      <c r="G172" s="474"/>
      <c r="H172" s="474"/>
      <c r="I172" s="475"/>
      <c r="J172" s="474"/>
      <c r="K172" s="474"/>
      <c r="L172" s="474"/>
      <c r="M172" s="474"/>
      <c r="N172" s="474"/>
      <c r="O172" s="474"/>
      <c r="P172" s="474"/>
      <c r="Q172" s="474"/>
      <c r="R172" s="474"/>
    </row>
    <row r="173" spans="1:18" ht="15.75" customHeight="1">
      <c r="A173" s="472"/>
      <c r="B173" s="473"/>
      <c r="C173" s="474"/>
      <c r="D173" s="474"/>
      <c r="E173" s="474"/>
      <c r="F173" s="474"/>
      <c r="G173" s="474"/>
      <c r="H173" s="474"/>
      <c r="I173" s="475"/>
      <c r="J173" s="474"/>
      <c r="K173" s="474"/>
      <c r="L173" s="474"/>
      <c r="M173" s="474"/>
      <c r="N173" s="474"/>
      <c r="O173" s="474"/>
      <c r="P173" s="474"/>
      <c r="Q173" s="474"/>
      <c r="R173" s="474"/>
    </row>
    <row r="174" spans="1:18" ht="15.75" customHeight="1">
      <c r="A174" s="472"/>
      <c r="B174" s="473"/>
      <c r="C174" s="474"/>
      <c r="D174" s="474"/>
      <c r="E174" s="474"/>
      <c r="F174" s="474"/>
      <c r="G174" s="474"/>
      <c r="H174" s="474"/>
      <c r="I174" s="475"/>
      <c r="J174" s="474"/>
      <c r="K174" s="474"/>
      <c r="L174" s="474"/>
      <c r="M174" s="474"/>
      <c r="N174" s="474"/>
      <c r="O174" s="474"/>
      <c r="P174" s="474"/>
      <c r="Q174" s="474"/>
      <c r="R174" s="474"/>
    </row>
    <row r="175" spans="1:18" ht="15.75" customHeight="1">
      <c r="A175" s="472"/>
      <c r="B175" s="473"/>
      <c r="C175" s="474"/>
      <c r="D175" s="474"/>
      <c r="E175" s="474"/>
      <c r="F175" s="474"/>
      <c r="G175" s="474"/>
      <c r="H175" s="474"/>
      <c r="I175" s="475"/>
      <c r="J175" s="474"/>
      <c r="K175" s="474"/>
      <c r="L175" s="474"/>
      <c r="M175" s="474"/>
      <c r="N175" s="474"/>
      <c r="O175" s="474"/>
      <c r="P175" s="474"/>
      <c r="Q175" s="474"/>
      <c r="R175" s="474"/>
    </row>
    <row r="176" spans="1:18" ht="15.75" customHeight="1">
      <c r="A176" s="472"/>
      <c r="B176" s="473"/>
      <c r="C176" s="474"/>
      <c r="D176" s="474"/>
      <c r="E176" s="474"/>
      <c r="F176" s="474"/>
      <c r="G176" s="474"/>
      <c r="H176" s="474"/>
      <c r="I176" s="475"/>
      <c r="J176" s="474"/>
      <c r="K176" s="474"/>
      <c r="L176" s="474"/>
      <c r="M176" s="474"/>
      <c r="N176" s="474"/>
      <c r="O176" s="474"/>
      <c r="P176" s="474"/>
      <c r="Q176" s="474"/>
      <c r="R176" s="474"/>
    </row>
    <row r="177" spans="1:18" ht="15.75" customHeight="1">
      <c r="A177" s="472"/>
      <c r="B177" s="473"/>
      <c r="C177" s="474"/>
      <c r="D177" s="474"/>
      <c r="E177" s="474"/>
      <c r="F177" s="474"/>
      <c r="G177" s="474"/>
      <c r="H177" s="474"/>
      <c r="I177" s="475"/>
      <c r="J177" s="474"/>
      <c r="K177" s="474"/>
      <c r="L177" s="474"/>
      <c r="M177" s="474"/>
      <c r="N177" s="474"/>
      <c r="O177" s="474"/>
      <c r="P177" s="474"/>
      <c r="Q177" s="474"/>
      <c r="R177" s="474"/>
    </row>
    <row r="178" spans="1:18" ht="15.75" customHeight="1">
      <c r="A178" s="472"/>
      <c r="B178" s="473"/>
      <c r="C178" s="474"/>
      <c r="D178" s="474"/>
      <c r="E178" s="474"/>
      <c r="F178" s="474"/>
      <c r="G178" s="474"/>
      <c r="H178" s="474"/>
      <c r="I178" s="475"/>
      <c r="J178" s="474"/>
      <c r="K178" s="474"/>
      <c r="L178" s="474"/>
      <c r="M178" s="474"/>
      <c r="N178" s="474"/>
      <c r="O178" s="474"/>
      <c r="P178" s="474"/>
      <c r="Q178" s="474"/>
      <c r="R178" s="474"/>
    </row>
    <row r="179" spans="1:18" ht="15.75" customHeight="1">
      <c r="A179" s="472"/>
      <c r="B179" s="473"/>
      <c r="C179" s="474"/>
      <c r="D179" s="474"/>
      <c r="E179" s="474"/>
      <c r="F179" s="474"/>
      <c r="G179" s="474"/>
      <c r="H179" s="474"/>
      <c r="I179" s="475"/>
      <c r="J179" s="474"/>
      <c r="K179" s="474"/>
      <c r="L179" s="474"/>
      <c r="M179" s="474"/>
      <c r="N179" s="474"/>
      <c r="O179" s="474"/>
      <c r="P179" s="474"/>
      <c r="Q179" s="474"/>
      <c r="R179" s="474"/>
    </row>
    <row r="180" spans="1:18" ht="15.75" customHeight="1">
      <c r="A180" s="472"/>
      <c r="B180" s="473"/>
      <c r="C180" s="474"/>
      <c r="D180" s="474"/>
      <c r="E180" s="474"/>
      <c r="F180" s="474"/>
      <c r="G180" s="474"/>
      <c r="H180" s="474"/>
      <c r="I180" s="475"/>
      <c r="J180" s="474"/>
      <c r="K180" s="474"/>
      <c r="L180" s="474"/>
      <c r="M180" s="474"/>
      <c r="N180" s="474"/>
      <c r="O180" s="474"/>
      <c r="P180" s="474"/>
      <c r="Q180" s="474"/>
      <c r="R180" s="474"/>
    </row>
    <row r="181" spans="1:18" ht="15.75" customHeight="1">
      <c r="A181" s="472"/>
      <c r="B181" s="473"/>
      <c r="C181" s="474"/>
      <c r="D181" s="474"/>
      <c r="E181" s="474"/>
      <c r="F181" s="474"/>
      <c r="G181" s="474"/>
      <c r="H181" s="474"/>
      <c r="I181" s="475"/>
      <c r="J181" s="474"/>
      <c r="K181" s="474"/>
      <c r="L181" s="474"/>
      <c r="M181" s="474"/>
      <c r="N181" s="474"/>
      <c r="O181" s="474"/>
      <c r="P181" s="474"/>
      <c r="Q181" s="474"/>
      <c r="R181" s="474"/>
    </row>
    <row r="182" spans="1:18" ht="15.75" customHeight="1">
      <c r="A182" s="472"/>
      <c r="B182" s="473"/>
      <c r="C182" s="474"/>
      <c r="D182" s="474"/>
      <c r="E182" s="474"/>
      <c r="F182" s="474"/>
      <c r="G182" s="474"/>
      <c r="H182" s="474"/>
      <c r="I182" s="475"/>
      <c r="J182" s="474"/>
      <c r="K182" s="474"/>
      <c r="L182" s="474"/>
      <c r="M182" s="474"/>
      <c r="N182" s="474"/>
      <c r="O182" s="474"/>
      <c r="P182" s="474"/>
      <c r="Q182" s="474"/>
      <c r="R182" s="474"/>
    </row>
    <row r="183" spans="1:18" ht="15.75" customHeight="1">
      <c r="A183" s="472"/>
      <c r="B183" s="473"/>
      <c r="C183" s="474"/>
      <c r="D183" s="474"/>
      <c r="E183" s="474"/>
      <c r="F183" s="474"/>
      <c r="G183" s="474"/>
      <c r="H183" s="474"/>
      <c r="I183" s="475"/>
      <c r="J183" s="474"/>
      <c r="K183" s="474"/>
      <c r="L183" s="474"/>
      <c r="M183" s="474"/>
      <c r="N183" s="474"/>
      <c r="O183" s="474"/>
      <c r="P183" s="474"/>
      <c r="Q183" s="474"/>
      <c r="R183" s="474"/>
    </row>
    <row r="184" spans="1:18" ht="15.75" customHeight="1">
      <c r="A184" s="472"/>
      <c r="B184" s="473"/>
      <c r="C184" s="474"/>
      <c r="D184" s="474"/>
      <c r="E184" s="474"/>
      <c r="F184" s="474"/>
      <c r="G184" s="474"/>
      <c r="H184" s="474"/>
      <c r="I184" s="475"/>
      <c r="J184" s="474"/>
      <c r="K184" s="474"/>
      <c r="L184" s="474"/>
      <c r="M184" s="474"/>
      <c r="N184" s="474"/>
      <c r="O184" s="474"/>
      <c r="P184" s="474"/>
      <c r="Q184" s="474"/>
      <c r="R184" s="474"/>
    </row>
    <row r="185" spans="1:18" ht="15.75" customHeight="1">
      <c r="A185" s="472"/>
      <c r="B185" s="473"/>
      <c r="C185" s="474"/>
      <c r="D185" s="474"/>
      <c r="E185" s="474"/>
      <c r="F185" s="474"/>
      <c r="G185" s="474"/>
      <c r="H185" s="474"/>
      <c r="I185" s="475"/>
      <c r="J185" s="474"/>
      <c r="K185" s="474"/>
      <c r="L185" s="474"/>
      <c r="M185" s="474"/>
      <c r="N185" s="474"/>
      <c r="O185" s="474"/>
      <c r="P185" s="474"/>
      <c r="Q185" s="474"/>
      <c r="R185" s="474"/>
    </row>
    <row r="186" spans="1:18" ht="15.75" customHeight="1">
      <c r="A186" s="472"/>
      <c r="B186" s="473"/>
      <c r="C186" s="474"/>
      <c r="D186" s="474"/>
      <c r="E186" s="474"/>
      <c r="F186" s="474"/>
      <c r="G186" s="474"/>
      <c r="H186" s="474"/>
      <c r="I186" s="475"/>
      <c r="J186" s="474"/>
      <c r="K186" s="474"/>
      <c r="L186" s="474"/>
      <c r="M186" s="474"/>
      <c r="N186" s="474"/>
      <c r="O186" s="474"/>
      <c r="P186" s="474"/>
      <c r="Q186" s="474"/>
      <c r="R186" s="474"/>
    </row>
    <row r="187" spans="1:18" ht="15.75" customHeight="1">
      <c r="A187" s="472"/>
      <c r="B187" s="473"/>
      <c r="C187" s="474"/>
      <c r="D187" s="474"/>
      <c r="E187" s="474"/>
      <c r="F187" s="474"/>
      <c r="G187" s="474"/>
      <c r="H187" s="474"/>
      <c r="I187" s="475"/>
      <c r="J187" s="474"/>
      <c r="K187" s="474"/>
      <c r="L187" s="474"/>
      <c r="M187" s="474"/>
      <c r="N187" s="474"/>
      <c r="O187" s="474"/>
      <c r="P187" s="474"/>
      <c r="Q187" s="474"/>
      <c r="R187" s="474"/>
    </row>
    <row r="188" spans="1:18" ht="15.75" customHeight="1">
      <c r="A188" s="472"/>
      <c r="B188" s="473"/>
      <c r="C188" s="474"/>
      <c r="D188" s="474"/>
      <c r="E188" s="474"/>
      <c r="F188" s="474"/>
      <c r="G188" s="474"/>
      <c r="H188" s="474"/>
      <c r="I188" s="475"/>
      <c r="J188" s="474"/>
      <c r="K188" s="474"/>
      <c r="L188" s="474"/>
      <c r="M188" s="474"/>
      <c r="N188" s="474"/>
      <c r="O188" s="474"/>
      <c r="P188" s="474"/>
      <c r="Q188" s="474"/>
      <c r="R188" s="474"/>
    </row>
    <row r="189" spans="1:18" ht="15.75" customHeight="1">
      <c r="A189" s="472"/>
      <c r="B189" s="473"/>
      <c r="C189" s="474"/>
      <c r="D189" s="474"/>
      <c r="E189" s="474"/>
      <c r="F189" s="474"/>
      <c r="G189" s="474"/>
      <c r="H189" s="474"/>
      <c r="I189" s="475"/>
      <c r="J189" s="474"/>
      <c r="K189" s="474"/>
      <c r="L189" s="474"/>
      <c r="M189" s="474"/>
      <c r="N189" s="474"/>
      <c r="O189" s="474"/>
      <c r="P189" s="474"/>
      <c r="Q189" s="474"/>
      <c r="R189" s="474"/>
    </row>
    <row r="190" spans="1:18" ht="15.75" customHeight="1">
      <c r="A190" s="472"/>
      <c r="B190" s="473"/>
      <c r="C190" s="474"/>
      <c r="D190" s="474"/>
      <c r="E190" s="474"/>
      <c r="F190" s="474"/>
      <c r="G190" s="474"/>
      <c r="H190" s="474"/>
      <c r="I190" s="475"/>
      <c r="J190" s="474"/>
      <c r="K190" s="474"/>
      <c r="L190" s="474"/>
      <c r="M190" s="474"/>
      <c r="N190" s="474"/>
      <c r="O190" s="474"/>
      <c r="P190" s="474"/>
      <c r="Q190" s="474"/>
      <c r="R190" s="474"/>
    </row>
    <row r="191" spans="1:18" ht="15.75" customHeight="1">
      <c r="A191" s="472"/>
      <c r="B191" s="473"/>
      <c r="C191" s="474"/>
      <c r="D191" s="474"/>
      <c r="E191" s="474"/>
      <c r="F191" s="474"/>
      <c r="G191" s="474"/>
      <c r="H191" s="474"/>
      <c r="I191" s="475"/>
      <c r="J191" s="474"/>
      <c r="K191" s="474"/>
      <c r="L191" s="474"/>
      <c r="M191" s="474"/>
      <c r="N191" s="474"/>
      <c r="O191" s="474"/>
      <c r="P191" s="474"/>
      <c r="Q191" s="474"/>
      <c r="R191" s="474"/>
    </row>
    <row r="192" spans="1:18" ht="15.75" customHeight="1">
      <c r="A192" s="472"/>
      <c r="B192" s="473"/>
      <c r="C192" s="474"/>
      <c r="D192" s="474"/>
      <c r="E192" s="474"/>
      <c r="F192" s="474"/>
      <c r="G192" s="474"/>
      <c r="H192" s="474"/>
      <c r="I192" s="475"/>
      <c r="J192" s="474"/>
      <c r="K192" s="474"/>
      <c r="L192" s="474"/>
      <c r="M192" s="474"/>
      <c r="N192" s="474"/>
      <c r="O192" s="474"/>
      <c r="P192" s="474"/>
      <c r="Q192" s="474"/>
      <c r="R192" s="474"/>
    </row>
    <row r="193" spans="1:18" ht="15.75" customHeight="1">
      <c r="A193" s="472"/>
      <c r="B193" s="473"/>
      <c r="C193" s="474"/>
      <c r="D193" s="474"/>
      <c r="E193" s="474"/>
      <c r="F193" s="474"/>
      <c r="G193" s="474"/>
      <c r="H193" s="474"/>
      <c r="I193" s="475"/>
      <c r="J193" s="474"/>
      <c r="K193" s="474"/>
      <c r="L193" s="474"/>
      <c r="M193" s="474"/>
      <c r="N193" s="474"/>
      <c r="O193" s="474"/>
      <c r="P193" s="474"/>
      <c r="Q193" s="474"/>
      <c r="R193" s="474"/>
    </row>
    <row r="194" spans="1:18" ht="15.75" customHeight="1">
      <c r="A194" s="472"/>
      <c r="B194" s="473"/>
      <c r="C194" s="474"/>
      <c r="D194" s="474"/>
      <c r="E194" s="474"/>
      <c r="F194" s="474"/>
      <c r="G194" s="474"/>
      <c r="H194" s="474"/>
      <c r="I194" s="475"/>
      <c r="J194" s="474"/>
      <c r="K194" s="474"/>
      <c r="L194" s="474"/>
      <c r="M194" s="474"/>
      <c r="N194" s="474"/>
      <c r="O194" s="474"/>
      <c r="P194" s="474"/>
      <c r="Q194" s="474"/>
      <c r="R194" s="474"/>
    </row>
    <row r="195" spans="1:18" ht="15.75" customHeight="1">
      <c r="A195" s="472"/>
      <c r="B195" s="473"/>
      <c r="C195" s="474"/>
      <c r="D195" s="474"/>
      <c r="E195" s="474"/>
      <c r="F195" s="474"/>
      <c r="G195" s="474"/>
      <c r="H195" s="474"/>
      <c r="I195" s="475"/>
      <c r="J195" s="474"/>
      <c r="K195" s="474"/>
      <c r="L195" s="474"/>
      <c r="M195" s="474"/>
      <c r="N195" s="474"/>
      <c r="O195" s="474"/>
      <c r="P195" s="474"/>
      <c r="Q195" s="474"/>
      <c r="R195" s="474"/>
    </row>
    <row r="196" spans="1:18" ht="15.75" customHeight="1">
      <c r="A196" s="472"/>
      <c r="B196" s="473"/>
      <c r="C196" s="474"/>
      <c r="D196" s="474"/>
      <c r="E196" s="474"/>
      <c r="F196" s="474"/>
      <c r="G196" s="474"/>
      <c r="H196" s="474"/>
      <c r="I196" s="475"/>
      <c r="J196" s="474"/>
      <c r="K196" s="474"/>
      <c r="L196" s="474"/>
      <c r="M196" s="474"/>
      <c r="N196" s="474"/>
      <c r="O196" s="474"/>
      <c r="P196" s="474"/>
      <c r="Q196" s="474"/>
      <c r="R196" s="474"/>
    </row>
    <row r="197" spans="1:18" ht="15.75" customHeight="1">
      <c r="A197" s="472"/>
      <c r="B197" s="473"/>
      <c r="C197" s="474"/>
      <c r="D197" s="474"/>
      <c r="E197" s="474"/>
      <c r="F197" s="474"/>
      <c r="G197" s="474"/>
      <c r="H197" s="474"/>
      <c r="I197" s="475"/>
      <c r="J197" s="474"/>
      <c r="K197" s="474"/>
      <c r="L197" s="474"/>
      <c r="M197" s="474"/>
      <c r="N197" s="474"/>
      <c r="O197" s="474"/>
      <c r="P197" s="474"/>
      <c r="Q197" s="474"/>
      <c r="R197" s="474"/>
    </row>
    <row r="198" spans="1:18" ht="15.75" customHeight="1">
      <c r="A198" s="472"/>
      <c r="B198" s="473"/>
      <c r="C198" s="474"/>
      <c r="D198" s="474"/>
      <c r="E198" s="474"/>
      <c r="F198" s="474"/>
      <c r="G198" s="474"/>
      <c r="H198" s="474"/>
      <c r="I198" s="475"/>
      <c r="J198" s="474"/>
      <c r="K198" s="474"/>
      <c r="L198" s="474"/>
      <c r="M198" s="474"/>
      <c r="N198" s="474"/>
      <c r="O198" s="474"/>
      <c r="P198" s="474"/>
      <c r="Q198" s="474"/>
      <c r="R198" s="474"/>
    </row>
    <row r="199" spans="1:18" ht="15.75" customHeight="1">
      <c r="A199" s="472"/>
      <c r="B199" s="473"/>
      <c r="C199" s="474"/>
      <c r="D199" s="474"/>
      <c r="E199" s="474"/>
      <c r="F199" s="474"/>
      <c r="G199" s="474"/>
      <c r="H199" s="474"/>
      <c r="I199" s="475"/>
      <c r="J199" s="474"/>
      <c r="K199" s="474"/>
      <c r="L199" s="474"/>
      <c r="M199" s="474"/>
      <c r="N199" s="474"/>
      <c r="O199" s="474"/>
      <c r="P199" s="474"/>
      <c r="Q199" s="474"/>
      <c r="R199" s="474"/>
    </row>
    <row r="200" spans="1:18" ht="15.75" customHeight="1">
      <c r="A200" s="472"/>
      <c r="B200" s="473"/>
      <c r="C200" s="474"/>
      <c r="D200" s="474"/>
      <c r="E200" s="474"/>
      <c r="F200" s="474"/>
      <c r="G200" s="474"/>
      <c r="H200" s="474"/>
      <c r="I200" s="475"/>
      <c r="J200" s="474"/>
      <c r="K200" s="474"/>
      <c r="L200" s="474"/>
      <c r="M200" s="474"/>
      <c r="N200" s="474"/>
      <c r="O200" s="474"/>
      <c r="P200" s="474"/>
      <c r="Q200" s="474"/>
      <c r="R200" s="474"/>
    </row>
    <row r="201" spans="1:18" ht="15.75" customHeight="1">
      <c r="A201" s="472"/>
      <c r="B201" s="473"/>
      <c r="C201" s="474"/>
      <c r="D201" s="474"/>
      <c r="E201" s="474"/>
      <c r="F201" s="474"/>
      <c r="G201" s="474"/>
      <c r="H201" s="474"/>
      <c r="I201" s="475"/>
      <c r="J201" s="474"/>
      <c r="K201" s="474"/>
      <c r="L201" s="474"/>
      <c r="M201" s="474"/>
      <c r="N201" s="474"/>
      <c r="O201" s="474"/>
      <c r="P201" s="474"/>
      <c r="Q201" s="474"/>
      <c r="R201" s="474"/>
    </row>
    <row r="202" spans="1:18" ht="15.75" customHeight="1">
      <c r="A202" s="472"/>
      <c r="B202" s="473"/>
      <c r="C202" s="474"/>
      <c r="D202" s="474"/>
      <c r="E202" s="474"/>
      <c r="F202" s="474"/>
      <c r="G202" s="474"/>
      <c r="H202" s="474"/>
      <c r="I202" s="475"/>
      <c r="J202" s="474"/>
      <c r="K202" s="474"/>
      <c r="L202" s="474"/>
      <c r="M202" s="474"/>
      <c r="N202" s="474"/>
      <c r="O202" s="474"/>
      <c r="P202" s="474"/>
      <c r="Q202" s="474"/>
      <c r="R202" s="474"/>
    </row>
    <row r="203" spans="1:18" ht="15.75" customHeight="1">
      <c r="A203" s="472"/>
      <c r="B203" s="473"/>
      <c r="C203" s="474"/>
      <c r="D203" s="474"/>
      <c r="E203" s="474"/>
      <c r="F203" s="474"/>
      <c r="G203" s="474"/>
      <c r="H203" s="474"/>
      <c r="I203" s="475"/>
      <c r="J203" s="474"/>
      <c r="K203" s="474"/>
      <c r="L203" s="474"/>
      <c r="M203" s="474"/>
      <c r="N203" s="474"/>
      <c r="O203" s="474"/>
      <c r="P203" s="474"/>
      <c r="Q203" s="474"/>
      <c r="R203" s="474"/>
    </row>
    <row r="204" spans="1:18" ht="15.75" customHeight="1">
      <c r="A204" s="472"/>
      <c r="B204" s="473"/>
      <c r="C204" s="474"/>
      <c r="D204" s="474"/>
      <c r="E204" s="474"/>
      <c r="F204" s="474"/>
      <c r="G204" s="474"/>
      <c r="H204" s="474"/>
      <c r="I204" s="475"/>
      <c r="J204" s="474"/>
      <c r="K204" s="474"/>
      <c r="L204" s="474"/>
      <c r="M204" s="474"/>
      <c r="N204" s="474"/>
      <c r="O204" s="474"/>
      <c r="P204" s="474"/>
      <c r="Q204" s="474"/>
      <c r="R204" s="474"/>
    </row>
    <row r="205" spans="1:18" ht="15.75" customHeight="1">
      <c r="A205" s="472"/>
      <c r="B205" s="473"/>
      <c r="C205" s="474"/>
      <c r="D205" s="474"/>
      <c r="E205" s="474"/>
      <c r="F205" s="474"/>
      <c r="G205" s="474"/>
      <c r="H205" s="474"/>
      <c r="I205" s="475"/>
      <c r="J205" s="474"/>
      <c r="K205" s="474"/>
      <c r="L205" s="474"/>
      <c r="M205" s="474"/>
      <c r="N205" s="474"/>
      <c r="O205" s="474"/>
      <c r="P205" s="474"/>
      <c r="Q205" s="474"/>
      <c r="R205" s="474"/>
    </row>
    <row r="206" spans="1:18" ht="15.75" customHeight="1">
      <c r="A206" s="472"/>
      <c r="B206" s="473"/>
      <c r="C206" s="474"/>
      <c r="D206" s="474"/>
      <c r="E206" s="474"/>
      <c r="F206" s="474"/>
      <c r="G206" s="474"/>
      <c r="H206" s="474"/>
      <c r="I206" s="475"/>
      <c r="J206" s="474"/>
      <c r="K206" s="474"/>
      <c r="L206" s="474"/>
      <c r="M206" s="474"/>
      <c r="N206" s="474"/>
      <c r="O206" s="474"/>
      <c r="P206" s="474"/>
      <c r="Q206" s="474"/>
      <c r="R206" s="474"/>
    </row>
    <row r="207" spans="1:18" ht="15.75" customHeight="1">
      <c r="A207" s="472"/>
      <c r="B207" s="473"/>
      <c r="C207" s="474"/>
      <c r="D207" s="474"/>
      <c r="E207" s="474"/>
      <c r="F207" s="474"/>
      <c r="G207" s="474"/>
      <c r="H207" s="474"/>
      <c r="I207" s="475"/>
      <c r="J207" s="474"/>
      <c r="K207" s="474"/>
      <c r="L207" s="474"/>
      <c r="M207" s="474"/>
      <c r="N207" s="474"/>
      <c r="O207" s="474"/>
      <c r="P207" s="474"/>
      <c r="Q207" s="474"/>
      <c r="R207" s="474"/>
    </row>
    <row r="208" spans="1:18" ht="15.75" customHeight="1">
      <c r="A208" s="472"/>
      <c r="B208" s="473"/>
      <c r="C208" s="474"/>
      <c r="D208" s="474"/>
      <c r="E208" s="474"/>
      <c r="F208" s="474"/>
      <c r="G208" s="474"/>
      <c r="H208" s="474"/>
      <c r="I208" s="475"/>
      <c r="J208" s="474"/>
      <c r="K208" s="474"/>
      <c r="L208" s="474"/>
      <c r="M208" s="474"/>
      <c r="N208" s="474"/>
      <c r="O208" s="474"/>
      <c r="P208" s="474"/>
      <c r="Q208" s="474"/>
      <c r="R208" s="474"/>
    </row>
    <row r="209" spans="1:18" ht="15.75" customHeight="1">
      <c r="A209" s="472"/>
      <c r="B209" s="473"/>
      <c r="C209" s="474"/>
      <c r="D209" s="474"/>
      <c r="E209" s="474"/>
      <c r="F209" s="474"/>
      <c r="G209" s="474"/>
      <c r="H209" s="474"/>
      <c r="I209" s="475"/>
      <c r="J209" s="474"/>
      <c r="K209" s="474"/>
      <c r="L209" s="474"/>
      <c r="M209" s="474"/>
      <c r="N209" s="474"/>
      <c r="O209" s="474"/>
      <c r="P209" s="474"/>
      <c r="Q209" s="474"/>
      <c r="R209" s="474"/>
    </row>
    <row r="210" spans="1:18" ht="15.75" customHeight="1">
      <c r="A210" s="472"/>
      <c r="B210" s="473"/>
      <c r="C210" s="474"/>
      <c r="D210" s="474"/>
      <c r="E210" s="474"/>
      <c r="F210" s="474"/>
      <c r="G210" s="474"/>
      <c r="H210" s="474"/>
      <c r="I210" s="475"/>
      <c r="J210" s="474"/>
      <c r="K210" s="474"/>
      <c r="L210" s="474"/>
      <c r="M210" s="474"/>
      <c r="N210" s="474"/>
      <c r="O210" s="474"/>
      <c r="P210" s="474"/>
      <c r="Q210" s="474"/>
      <c r="R210" s="474"/>
    </row>
    <row r="211" spans="1:18" ht="15.75" customHeight="1">
      <c r="A211" s="472"/>
      <c r="B211" s="473"/>
      <c r="C211" s="474"/>
      <c r="D211" s="474"/>
      <c r="E211" s="474"/>
      <c r="F211" s="474"/>
      <c r="G211" s="474"/>
      <c r="H211" s="474"/>
      <c r="I211" s="475"/>
      <c r="J211" s="474"/>
      <c r="K211" s="474"/>
      <c r="L211" s="474"/>
      <c r="M211" s="474"/>
      <c r="N211" s="474"/>
      <c r="O211" s="474"/>
      <c r="P211" s="474"/>
      <c r="Q211" s="474"/>
      <c r="R211" s="474"/>
    </row>
    <row r="212" spans="1:18" ht="15.75" customHeight="1">
      <c r="A212" s="472"/>
      <c r="B212" s="473"/>
      <c r="C212" s="474"/>
      <c r="D212" s="474"/>
      <c r="E212" s="474"/>
      <c r="F212" s="474"/>
      <c r="G212" s="474"/>
      <c r="H212" s="474"/>
      <c r="I212" s="475"/>
      <c r="J212" s="474"/>
      <c r="K212" s="474"/>
      <c r="L212" s="474"/>
      <c r="M212" s="474"/>
      <c r="N212" s="474"/>
      <c r="O212" s="474"/>
      <c r="P212" s="474"/>
      <c r="Q212" s="474"/>
      <c r="R212" s="474"/>
    </row>
    <row r="213" spans="1:18" ht="15.75" customHeight="1">
      <c r="A213" s="472"/>
      <c r="B213" s="473"/>
      <c r="C213" s="474"/>
      <c r="D213" s="474"/>
      <c r="E213" s="474"/>
      <c r="F213" s="474"/>
      <c r="G213" s="474"/>
      <c r="H213" s="474"/>
      <c r="I213" s="475"/>
      <c r="J213" s="474"/>
      <c r="K213" s="474"/>
      <c r="L213" s="474"/>
      <c r="M213" s="474"/>
      <c r="N213" s="474"/>
      <c r="O213" s="474"/>
      <c r="P213" s="474"/>
      <c r="Q213" s="474"/>
      <c r="R213" s="474"/>
    </row>
    <row r="214" spans="1:18" ht="15.75" customHeight="1">
      <c r="A214" s="472"/>
      <c r="B214" s="473"/>
      <c r="C214" s="474"/>
      <c r="D214" s="474"/>
      <c r="E214" s="474"/>
      <c r="F214" s="474"/>
      <c r="G214" s="474"/>
      <c r="H214" s="474"/>
      <c r="I214" s="475"/>
      <c r="J214" s="474"/>
      <c r="K214" s="474"/>
      <c r="L214" s="474"/>
      <c r="M214" s="474"/>
      <c r="N214" s="474"/>
      <c r="O214" s="474"/>
      <c r="P214" s="474"/>
      <c r="Q214" s="474"/>
      <c r="R214" s="474"/>
    </row>
    <row r="215" spans="1:18" ht="15.75" customHeight="1">
      <c r="A215" s="472"/>
      <c r="B215" s="473"/>
      <c r="C215" s="474"/>
      <c r="D215" s="474"/>
      <c r="E215" s="474"/>
      <c r="F215" s="474"/>
      <c r="G215" s="474"/>
      <c r="H215" s="474"/>
      <c r="I215" s="475"/>
      <c r="J215" s="474"/>
      <c r="K215" s="474"/>
      <c r="L215" s="474"/>
      <c r="M215" s="474"/>
      <c r="N215" s="474"/>
      <c r="O215" s="474"/>
      <c r="P215" s="474"/>
      <c r="Q215" s="474"/>
      <c r="R215" s="474"/>
    </row>
    <row r="216" spans="1:18" ht="15.75" customHeight="1">
      <c r="A216" s="472"/>
      <c r="B216" s="473"/>
      <c r="C216" s="474"/>
      <c r="D216" s="474"/>
      <c r="E216" s="474"/>
      <c r="F216" s="474"/>
      <c r="G216" s="474"/>
      <c r="H216" s="474"/>
      <c r="I216" s="475"/>
      <c r="J216" s="474"/>
      <c r="K216" s="474"/>
      <c r="L216" s="474"/>
      <c r="M216" s="474"/>
      <c r="N216" s="474"/>
      <c r="O216" s="474"/>
      <c r="P216" s="474"/>
      <c r="Q216" s="474"/>
      <c r="R216" s="474"/>
    </row>
    <row r="217" spans="1:18" ht="15.75" customHeight="1">
      <c r="A217" s="472"/>
      <c r="B217" s="473"/>
      <c r="C217" s="474"/>
      <c r="D217" s="474"/>
      <c r="E217" s="474"/>
      <c r="F217" s="474"/>
      <c r="G217" s="474"/>
      <c r="H217" s="474"/>
      <c r="I217" s="475"/>
      <c r="J217" s="474"/>
      <c r="K217" s="474"/>
      <c r="L217" s="474"/>
      <c r="M217" s="474"/>
      <c r="N217" s="474"/>
      <c r="O217" s="474"/>
      <c r="P217" s="474"/>
      <c r="Q217" s="474"/>
      <c r="R217" s="474"/>
    </row>
    <row r="218" spans="1:18" ht="15.75" customHeight="1">
      <c r="A218" s="472"/>
      <c r="B218" s="473"/>
      <c r="C218" s="474"/>
      <c r="D218" s="474"/>
      <c r="E218" s="474"/>
      <c r="F218" s="474"/>
      <c r="G218" s="474"/>
      <c r="H218" s="474"/>
      <c r="I218" s="475"/>
      <c r="J218" s="474"/>
      <c r="K218" s="474"/>
      <c r="L218" s="474"/>
      <c r="M218" s="474"/>
      <c r="N218" s="474"/>
      <c r="O218" s="474"/>
      <c r="P218" s="474"/>
      <c r="Q218" s="474"/>
      <c r="R218" s="474"/>
    </row>
    <row r="219" spans="1:18" ht="15.75" customHeight="1">
      <c r="A219" s="472"/>
      <c r="B219" s="473"/>
      <c r="C219" s="474"/>
      <c r="D219" s="474"/>
      <c r="E219" s="474"/>
      <c r="F219" s="474"/>
      <c r="G219" s="474"/>
      <c r="H219" s="474"/>
      <c r="I219" s="475"/>
      <c r="J219" s="474"/>
      <c r="K219" s="474"/>
      <c r="L219" s="474"/>
      <c r="M219" s="474"/>
      <c r="N219" s="474"/>
      <c r="O219" s="474"/>
      <c r="P219" s="474"/>
      <c r="Q219" s="474"/>
      <c r="R219" s="474"/>
    </row>
    <row r="220" spans="1:18" ht="15.75" customHeight="1">
      <c r="A220" s="472"/>
      <c r="B220" s="473"/>
      <c r="C220" s="474"/>
      <c r="D220" s="474"/>
      <c r="E220" s="474"/>
      <c r="F220" s="474"/>
      <c r="G220" s="474"/>
      <c r="H220" s="474"/>
      <c r="I220" s="475"/>
      <c r="J220" s="474"/>
      <c r="K220" s="474"/>
      <c r="L220" s="474"/>
      <c r="M220" s="474"/>
      <c r="N220" s="474"/>
      <c r="O220" s="474"/>
      <c r="P220" s="474"/>
      <c r="Q220" s="474"/>
      <c r="R220" s="474"/>
    </row>
    <row r="221" spans="1:18" ht="15.75" customHeight="1">
      <c r="A221" s="472"/>
      <c r="B221" s="473"/>
      <c r="C221" s="474"/>
      <c r="D221" s="474"/>
      <c r="E221" s="474"/>
      <c r="F221" s="474"/>
      <c r="G221" s="474"/>
      <c r="H221" s="474"/>
      <c r="I221" s="475"/>
      <c r="J221" s="474"/>
      <c r="K221" s="474"/>
      <c r="L221" s="474"/>
      <c r="M221" s="474"/>
      <c r="N221" s="474"/>
      <c r="O221" s="474"/>
      <c r="P221" s="474"/>
      <c r="Q221" s="474"/>
      <c r="R221" s="474"/>
    </row>
    <row r="222" spans="1:18" ht="15.75" customHeight="1">
      <c r="A222" s="472"/>
      <c r="B222" s="473"/>
      <c r="C222" s="474"/>
      <c r="D222" s="474"/>
      <c r="E222" s="474"/>
      <c r="F222" s="474"/>
      <c r="G222" s="474"/>
      <c r="H222" s="474"/>
      <c r="I222" s="475"/>
      <c r="J222" s="474"/>
      <c r="K222" s="474"/>
      <c r="L222" s="474"/>
      <c r="M222" s="474"/>
      <c r="N222" s="474"/>
      <c r="O222" s="474"/>
      <c r="P222" s="474"/>
      <c r="Q222" s="474"/>
      <c r="R222" s="474"/>
    </row>
    <row r="223" spans="1:18" ht="15.75" customHeight="1">
      <c r="A223" s="472"/>
      <c r="B223" s="473"/>
      <c r="C223" s="474"/>
      <c r="D223" s="474"/>
      <c r="E223" s="474"/>
      <c r="F223" s="474"/>
      <c r="G223" s="474"/>
      <c r="H223" s="474"/>
      <c r="I223" s="475"/>
      <c r="J223" s="474"/>
      <c r="K223" s="474"/>
      <c r="L223" s="474"/>
      <c r="M223" s="474"/>
      <c r="N223" s="474"/>
      <c r="O223" s="474"/>
      <c r="P223" s="474"/>
      <c r="Q223" s="474"/>
      <c r="R223" s="474"/>
    </row>
    <row r="224" spans="1:18" ht="15.75" customHeight="1">
      <c r="A224" s="472"/>
      <c r="B224" s="473"/>
      <c r="C224" s="474"/>
      <c r="D224" s="474"/>
      <c r="E224" s="474"/>
      <c r="F224" s="474"/>
      <c r="G224" s="474"/>
      <c r="H224" s="474"/>
      <c r="I224" s="475"/>
      <c r="J224" s="474"/>
      <c r="K224" s="474"/>
      <c r="L224" s="474"/>
      <c r="M224" s="474"/>
      <c r="N224" s="474"/>
      <c r="O224" s="474"/>
      <c r="P224" s="474"/>
      <c r="Q224" s="474"/>
      <c r="R224" s="474"/>
    </row>
    <row r="225" spans="1:18" ht="15.75" customHeight="1">
      <c r="A225" s="472"/>
      <c r="B225" s="473"/>
      <c r="C225" s="474"/>
      <c r="D225" s="474"/>
      <c r="E225" s="474"/>
      <c r="F225" s="474"/>
      <c r="G225" s="474"/>
      <c r="H225" s="474"/>
      <c r="I225" s="475"/>
      <c r="J225" s="474"/>
      <c r="K225" s="474"/>
      <c r="L225" s="474"/>
      <c r="M225" s="474"/>
      <c r="N225" s="474"/>
      <c r="O225" s="474"/>
      <c r="P225" s="474"/>
      <c r="Q225" s="474"/>
      <c r="R225" s="474"/>
    </row>
    <row r="226" spans="1:18" ht="15.75" customHeight="1">
      <c r="A226" s="472"/>
      <c r="B226" s="473"/>
      <c r="C226" s="474"/>
      <c r="D226" s="474"/>
      <c r="E226" s="474"/>
      <c r="F226" s="474"/>
      <c r="G226" s="474"/>
      <c r="H226" s="474"/>
      <c r="I226" s="475"/>
      <c r="J226" s="474"/>
      <c r="K226" s="474"/>
      <c r="L226" s="474"/>
      <c r="M226" s="474"/>
      <c r="N226" s="474"/>
      <c r="O226" s="474"/>
      <c r="P226" s="474"/>
      <c r="Q226" s="474"/>
      <c r="R226" s="474"/>
    </row>
    <row r="227" spans="1:18" ht="15.75" customHeight="1">
      <c r="A227" s="472"/>
      <c r="B227" s="473"/>
      <c r="C227" s="474"/>
      <c r="D227" s="474"/>
      <c r="E227" s="474"/>
      <c r="F227" s="474"/>
      <c r="G227" s="474"/>
      <c r="H227" s="474"/>
      <c r="I227" s="475"/>
      <c r="J227" s="474"/>
      <c r="K227" s="474"/>
      <c r="L227" s="474"/>
      <c r="M227" s="474"/>
      <c r="N227" s="474"/>
      <c r="O227" s="474"/>
      <c r="P227" s="474"/>
      <c r="Q227" s="474"/>
      <c r="R227" s="474"/>
    </row>
    <row r="228" spans="1:18" ht="15.75" customHeight="1">
      <c r="A228" s="472"/>
      <c r="B228" s="473"/>
      <c r="C228" s="474"/>
      <c r="D228" s="474"/>
      <c r="E228" s="474"/>
      <c r="F228" s="474"/>
      <c r="G228" s="474"/>
      <c r="H228" s="474"/>
      <c r="I228" s="475"/>
      <c r="J228" s="474"/>
      <c r="K228" s="474"/>
      <c r="L228" s="474"/>
      <c r="M228" s="474"/>
      <c r="N228" s="474"/>
      <c r="O228" s="474"/>
      <c r="P228" s="474"/>
      <c r="Q228" s="474"/>
      <c r="R228" s="474"/>
    </row>
    <row r="229" spans="1:18" ht="15.75" customHeight="1">
      <c r="A229" s="472"/>
      <c r="B229" s="473"/>
      <c r="C229" s="474"/>
      <c r="D229" s="474"/>
      <c r="E229" s="474"/>
      <c r="F229" s="474"/>
      <c r="G229" s="474"/>
      <c r="H229" s="474"/>
      <c r="I229" s="475"/>
      <c r="J229" s="474"/>
      <c r="K229" s="474"/>
      <c r="L229" s="474"/>
      <c r="M229" s="474"/>
      <c r="N229" s="474"/>
      <c r="O229" s="474"/>
      <c r="P229" s="474"/>
      <c r="Q229" s="474"/>
      <c r="R229" s="474"/>
    </row>
    <row r="230" spans="1:18" ht="15.75" customHeight="1">
      <c r="A230" s="472"/>
      <c r="B230" s="473"/>
      <c r="C230" s="474"/>
      <c r="D230" s="474"/>
      <c r="E230" s="474"/>
      <c r="F230" s="474"/>
      <c r="G230" s="474"/>
      <c r="H230" s="474"/>
      <c r="I230" s="475"/>
      <c r="J230" s="474"/>
      <c r="K230" s="474"/>
      <c r="L230" s="474"/>
      <c r="M230" s="474"/>
      <c r="N230" s="474"/>
      <c r="O230" s="474"/>
      <c r="P230" s="474"/>
      <c r="Q230" s="474"/>
      <c r="R230" s="474"/>
    </row>
    <row r="231" spans="1:18" ht="15.75" customHeight="1">
      <c r="A231" s="472"/>
      <c r="B231" s="473"/>
      <c r="C231" s="474"/>
      <c r="D231" s="474"/>
      <c r="E231" s="474"/>
      <c r="F231" s="474"/>
      <c r="G231" s="474"/>
      <c r="H231" s="474"/>
      <c r="I231" s="475"/>
      <c r="J231" s="474"/>
      <c r="K231" s="474"/>
      <c r="L231" s="474"/>
      <c r="M231" s="474"/>
      <c r="N231" s="474"/>
      <c r="O231" s="474"/>
      <c r="P231" s="474"/>
      <c r="Q231" s="474"/>
      <c r="R231" s="474"/>
    </row>
    <row r="232" spans="1:18" ht="15.75" customHeight="1">
      <c r="A232" s="472"/>
      <c r="B232" s="473"/>
      <c r="C232" s="474"/>
      <c r="D232" s="474"/>
      <c r="E232" s="474"/>
      <c r="F232" s="474"/>
      <c r="G232" s="474"/>
      <c r="H232" s="474"/>
      <c r="I232" s="475"/>
      <c r="J232" s="474"/>
      <c r="K232" s="474"/>
      <c r="L232" s="474"/>
      <c r="M232" s="474"/>
      <c r="N232" s="474"/>
      <c r="O232" s="474"/>
      <c r="P232" s="474"/>
      <c r="Q232" s="474"/>
      <c r="R232" s="474"/>
    </row>
    <row r="233" spans="1:18" ht="15.75" customHeight="1">
      <c r="A233" s="472"/>
      <c r="B233" s="473"/>
      <c r="C233" s="474"/>
      <c r="D233" s="474"/>
      <c r="E233" s="474"/>
      <c r="F233" s="474"/>
      <c r="G233" s="474"/>
      <c r="H233" s="474"/>
      <c r="I233" s="475"/>
      <c r="J233" s="474"/>
      <c r="K233" s="474"/>
      <c r="L233" s="474"/>
      <c r="M233" s="474"/>
      <c r="N233" s="474"/>
      <c r="O233" s="474"/>
      <c r="P233" s="474"/>
      <c r="Q233" s="474"/>
      <c r="R233" s="474"/>
    </row>
    <row r="234" spans="1:18" ht="15.75" customHeight="1">
      <c r="A234" s="472"/>
      <c r="B234" s="473"/>
      <c r="C234" s="474"/>
      <c r="D234" s="474"/>
      <c r="E234" s="474"/>
      <c r="F234" s="474"/>
      <c r="G234" s="474"/>
      <c r="H234" s="474"/>
      <c r="I234" s="475"/>
      <c r="J234" s="474"/>
      <c r="K234" s="474"/>
      <c r="L234" s="474"/>
      <c r="M234" s="474"/>
      <c r="N234" s="474"/>
      <c r="O234" s="474"/>
      <c r="P234" s="474"/>
      <c r="Q234" s="474"/>
      <c r="R234" s="474"/>
    </row>
    <row r="235" spans="1:18" ht="15.75" customHeight="1">
      <c r="A235" s="472"/>
      <c r="B235" s="473"/>
      <c r="C235" s="474"/>
      <c r="D235" s="474"/>
      <c r="E235" s="474"/>
      <c r="F235" s="474"/>
      <c r="G235" s="474"/>
      <c r="H235" s="474"/>
      <c r="I235" s="475"/>
      <c r="J235" s="474"/>
      <c r="K235" s="474"/>
      <c r="L235" s="474"/>
      <c r="M235" s="474"/>
      <c r="N235" s="474"/>
      <c r="O235" s="474"/>
      <c r="P235" s="474"/>
      <c r="Q235" s="474"/>
      <c r="R235" s="474"/>
    </row>
    <row r="236" spans="1:18" ht="15.75" customHeight="1">
      <c r="A236" s="472"/>
      <c r="B236" s="473"/>
      <c r="C236" s="474"/>
      <c r="D236" s="474"/>
      <c r="E236" s="474"/>
      <c r="F236" s="474"/>
      <c r="G236" s="474"/>
      <c r="H236" s="474"/>
      <c r="I236" s="475"/>
      <c r="J236" s="474"/>
      <c r="K236" s="474"/>
      <c r="L236" s="474"/>
      <c r="M236" s="474"/>
      <c r="N236" s="474"/>
      <c r="O236" s="474"/>
      <c r="P236" s="474"/>
      <c r="Q236" s="474"/>
      <c r="R236" s="474"/>
    </row>
    <row r="237" spans="1:18" ht="15.75" customHeight="1">
      <c r="A237" s="472"/>
      <c r="B237" s="473"/>
      <c r="C237" s="474"/>
      <c r="D237" s="474"/>
      <c r="E237" s="474"/>
      <c r="F237" s="474"/>
      <c r="G237" s="474"/>
      <c r="H237" s="474"/>
      <c r="I237" s="475"/>
      <c r="J237" s="474"/>
      <c r="K237" s="474"/>
      <c r="L237" s="474"/>
      <c r="M237" s="474"/>
      <c r="N237" s="474"/>
      <c r="O237" s="474"/>
      <c r="P237" s="474"/>
      <c r="Q237" s="474"/>
      <c r="R237" s="474"/>
    </row>
    <row r="238" spans="1:18" ht="15.75" customHeight="1">
      <c r="A238" s="472"/>
      <c r="B238" s="473"/>
      <c r="C238" s="474"/>
      <c r="D238" s="474"/>
      <c r="E238" s="474"/>
      <c r="F238" s="474"/>
      <c r="G238" s="474"/>
      <c r="H238" s="474"/>
      <c r="I238" s="475"/>
      <c r="J238" s="474"/>
      <c r="K238" s="474"/>
      <c r="L238" s="474"/>
      <c r="M238" s="474"/>
      <c r="N238" s="474"/>
      <c r="O238" s="474"/>
      <c r="P238" s="474"/>
      <c r="Q238" s="474"/>
      <c r="R238" s="474"/>
    </row>
    <row r="239" spans="1:18" ht="15.75" customHeight="1">
      <c r="A239" s="472"/>
      <c r="B239" s="473"/>
      <c r="C239" s="474"/>
      <c r="D239" s="474"/>
      <c r="E239" s="474"/>
      <c r="F239" s="474"/>
      <c r="G239" s="474"/>
      <c r="H239" s="474"/>
      <c r="I239" s="475"/>
      <c r="J239" s="474"/>
      <c r="K239" s="474"/>
      <c r="L239" s="474"/>
      <c r="M239" s="474"/>
      <c r="N239" s="474"/>
      <c r="O239" s="474"/>
      <c r="P239" s="474"/>
      <c r="Q239" s="474"/>
      <c r="R239" s="474"/>
    </row>
    <row r="240" spans="1:18" ht="15.75" customHeight="1">
      <c r="A240" s="472"/>
      <c r="B240" s="473"/>
      <c r="C240" s="474"/>
      <c r="D240" s="474"/>
      <c r="E240" s="474"/>
      <c r="F240" s="474"/>
      <c r="G240" s="474"/>
      <c r="H240" s="474"/>
      <c r="I240" s="475"/>
      <c r="J240" s="474"/>
      <c r="K240" s="474"/>
      <c r="L240" s="474"/>
      <c r="M240" s="474"/>
      <c r="N240" s="474"/>
      <c r="O240" s="474"/>
      <c r="P240" s="474"/>
      <c r="Q240" s="474"/>
      <c r="R240" s="474"/>
    </row>
    <row r="241" spans="1:18" ht="15.75" customHeight="1">
      <c r="A241" s="472"/>
      <c r="B241" s="473"/>
      <c r="C241" s="474"/>
      <c r="D241" s="474"/>
      <c r="E241" s="474"/>
      <c r="F241" s="474"/>
      <c r="G241" s="474"/>
      <c r="H241" s="474"/>
      <c r="I241" s="475"/>
      <c r="J241" s="474"/>
      <c r="K241" s="474"/>
      <c r="L241" s="474"/>
      <c r="M241" s="474"/>
      <c r="N241" s="474"/>
      <c r="O241" s="474"/>
      <c r="P241" s="474"/>
      <c r="Q241" s="474"/>
      <c r="R241" s="474"/>
    </row>
    <row r="242" spans="1:18" ht="15.75" customHeight="1">
      <c r="A242" s="472"/>
      <c r="B242" s="473"/>
      <c r="C242" s="474"/>
      <c r="D242" s="474"/>
      <c r="E242" s="474"/>
      <c r="F242" s="474"/>
      <c r="G242" s="474"/>
      <c r="H242" s="474"/>
      <c r="I242" s="475"/>
      <c r="J242" s="474"/>
      <c r="K242" s="474"/>
      <c r="L242" s="474"/>
      <c r="M242" s="474"/>
      <c r="N242" s="474"/>
      <c r="O242" s="474"/>
      <c r="P242" s="474"/>
      <c r="Q242" s="474"/>
      <c r="R242" s="474"/>
    </row>
    <row r="243" spans="1:18" ht="15.75" customHeight="1">
      <c r="A243" s="472"/>
      <c r="B243" s="473"/>
      <c r="C243" s="474"/>
      <c r="D243" s="474"/>
      <c r="E243" s="474"/>
      <c r="F243" s="474"/>
      <c r="G243" s="474"/>
      <c r="H243" s="474"/>
      <c r="I243" s="475"/>
      <c r="J243" s="474"/>
      <c r="K243" s="474"/>
      <c r="L243" s="474"/>
      <c r="M243" s="474"/>
      <c r="N243" s="474"/>
      <c r="O243" s="474"/>
      <c r="P243" s="474"/>
      <c r="Q243" s="474"/>
      <c r="R243" s="474"/>
    </row>
    <row r="244" spans="1:18" ht="15.75" customHeight="1">
      <c r="A244" s="472"/>
      <c r="B244" s="473"/>
      <c r="C244" s="474"/>
      <c r="D244" s="474"/>
      <c r="E244" s="474"/>
      <c r="F244" s="474"/>
      <c r="G244" s="474"/>
      <c r="H244" s="474"/>
      <c r="I244" s="475"/>
      <c r="J244" s="474"/>
      <c r="K244" s="474"/>
      <c r="L244" s="474"/>
      <c r="M244" s="474"/>
      <c r="N244" s="474"/>
      <c r="O244" s="474"/>
      <c r="P244" s="474"/>
      <c r="Q244" s="474"/>
      <c r="R244" s="474"/>
    </row>
    <row r="245" spans="1:18" ht="15.75" customHeight="1">
      <c r="A245" s="472"/>
      <c r="B245" s="473"/>
      <c r="C245" s="474"/>
      <c r="D245" s="474"/>
      <c r="E245" s="474"/>
      <c r="F245" s="474"/>
      <c r="G245" s="474"/>
      <c r="H245" s="474"/>
      <c r="I245" s="475"/>
      <c r="J245" s="474"/>
      <c r="K245" s="474"/>
      <c r="L245" s="474"/>
      <c r="M245" s="474"/>
      <c r="N245" s="474"/>
      <c r="O245" s="474"/>
      <c r="P245" s="474"/>
      <c r="Q245" s="474"/>
      <c r="R245" s="474"/>
    </row>
    <row r="246" spans="1:18" ht="15.75" customHeight="1">
      <c r="A246" s="472"/>
      <c r="B246" s="473"/>
      <c r="C246" s="474"/>
      <c r="D246" s="474"/>
      <c r="E246" s="474"/>
      <c r="F246" s="474"/>
      <c r="G246" s="474"/>
      <c r="H246" s="474"/>
      <c r="I246" s="475"/>
      <c r="J246" s="474"/>
      <c r="K246" s="474"/>
      <c r="L246" s="474"/>
      <c r="M246" s="474"/>
      <c r="N246" s="474"/>
      <c r="O246" s="474"/>
      <c r="P246" s="474"/>
      <c r="Q246" s="474"/>
      <c r="R246" s="474"/>
    </row>
    <row r="247" spans="1:18" ht="15.75" customHeight="1">
      <c r="A247" s="472"/>
      <c r="B247" s="473"/>
      <c r="C247" s="474"/>
      <c r="D247" s="474"/>
      <c r="E247" s="474"/>
      <c r="F247" s="474"/>
      <c r="G247" s="474"/>
      <c r="H247" s="474"/>
      <c r="I247" s="475"/>
      <c r="J247" s="474"/>
      <c r="K247" s="474"/>
      <c r="L247" s="474"/>
      <c r="M247" s="474"/>
      <c r="N247" s="474"/>
      <c r="O247" s="474"/>
      <c r="P247" s="474"/>
      <c r="Q247" s="474"/>
      <c r="R247" s="474"/>
    </row>
    <row r="248" spans="1:18" ht="15.75" customHeight="1">
      <c r="A248" s="472"/>
      <c r="B248" s="473"/>
      <c r="C248" s="474"/>
      <c r="D248" s="474"/>
      <c r="E248" s="474"/>
      <c r="F248" s="474"/>
      <c r="G248" s="474"/>
      <c r="H248" s="474"/>
      <c r="I248" s="475"/>
      <c r="J248" s="474"/>
      <c r="K248" s="474"/>
      <c r="L248" s="474"/>
      <c r="M248" s="474"/>
      <c r="N248" s="474"/>
      <c r="O248" s="474"/>
      <c r="P248" s="474"/>
      <c r="Q248" s="474"/>
      <c r="R248" s="474"/>
    </row>
    <row r="249" spans="1:18" ht="15.75" customHeight="1">
      <c r="A249" s="472"/>
      <c r="B249" s="473"/>
      <c r="C249" s="474"/>
      <c r="D249" s="474"/>
      <c r="E249" s="474"/>
      <c r="F249" s="474"/>
      <c r="G249" s="474"/>
      <c r="H249" s="474"/>
      <c r="I249" s="475"/>
      <c r="J249" s="474"/>
      <c r="K249" s="474"/>
      <c r="L249" s="474"/>
      <c r="M249" s="474"/>
      <c r="N249" s="474"/>
      <c r="O249" s="474"/>
      <c r="P249" s="474"/>
      <c r="Q249" s="474"/>
      <c r="R249" s="474"/>
    </row>
    <row r="250" spans="1:18" ht="15.75" customHeight="1">
      <c r="A250" s="472"/>
      <c r="B250" s="473"/>
      <c r="C250" s="474"/>
      <c r="D250" s="474"/>
      <c r="E250" s="474"/>
      <c r="F250" s="474"/>
      <c r="G250" s="474"/>
      <c r="H250" s="474"/>
      <c r="I250" s="475"/>
      <c r="J250" s="474"/>
      <c r="K250" s="474"/>
      <c r="L250" s="474"/>
      <c r="M250" s="474"/>
      <c r="N250" s="474"/>
      <c r="O250" s="474"/>
      <c r="P250" s="474"/>
      <c r="Q250" s="474"/>
      <c r="R250" s="474"/>
    </row>
    <row r="251" spans="1:18" ht="15.75" customHeight="1">
      <c r="A251" s="472"/>
      <c r="B251" s="473"/>
      <c r="C251" s="474"/>
      <c r="D251" s="474"/>
      <c r="E251" s="474"/>
      <c r="F251" s="474"/>
      <c r="G251" s="474"/>
      <c r="H251" s="474"/>
      <c r="I251" s="475"/>
      <c r="J251" s="474"/>
      <c r="K251" s="474"/>
      <c r="L251" s="474"/>
      <c r="M251" s="474"/>
      <c r="N251" s="474"/>
      <c r="O251" s="474"/>
      <c r="P251" s="474"/>
      <c r="Q251" s="474"/>
      <c r="R251" s="474"/>
    </row>
    <row r="252" spans="1:18" ht="15.75" customHeight="1">
      <c r="A252" s="472"/>
      <c r="B252" s="473"/>
      <c r="C252" s="474"/>
      <c r="D252" s="474"/>
      <c r="E252" s="474"/>
      <c r="F252" s="474"/>
      <c r="G252" s="474"/>
      <c r="H252" s="474"/>
      <c r="I252" s="475"/>
      <c r="J252" s="474"/>
      <c r="K252" s="474"/>
      <c r="L252" s="474"/>
      <c r="M252" s="474"/>
      <c r="N252" s="474"/>
      <c r="O252" s="474"/>
      <c r="P252" s="474"/>
      <c r="Q252" s="474"/>
      <c r="R252" s="474"/>
    </row>
    <row r="253" spans="1:18" ht="15.75" customHeight="1">
      <c r="A253" s="472"/>
      <c r="B253" s="473"/>
      <c r="C253" s="474"/>
      <c r="D253" s="474"/>
      <c r="E253" s="474"/>
      <c r="F253" s="474"/>
      <c r="G253" s="474"/>
      <c r="H253" s="474"/>
      <c r="I253" s="475"/>
      <c r="J253" s="474"/>
      <c r="K253" s="474"/>
      <c r="L253" s="474"/>
      <c r="M253" s="474"/>
      <c r="N253" s="474"/>
      <c r="O253" s="474"/>
      <c r="P253" s="474"/>
      <c r="Q253" s="474"/>
      <c r="R253" s="474"/>
    </row>
    <row r="254" spans="1:18" ht="15.75" customHeight="1">
      <c r="A254" s="472"/>
      <c r="B254" s="473"/>
      <c r="C254" s="474"/>
      <c r="D254" s="474"/>
      <c r="E254" s="474"/>
      <c r="F254" s="474"/>
      <c r="G254" s="474"/>
      <c r="H254" s="474"/>
      <c r="I254" s="475"/>
      <c r="J254" s="474"/>
      <c r="K254" s="474"/>
      <c r="L254" s="474"/>
      <c r="M254" s="474"/>
      <c r="N254" s="474"/>
      <c r="O254" s="474"/>
      <c r="P254" s="474"/>
      <c r="Q254" s="474"/>
      <c r="R254" s="474"/>
    </row>
    <row r="255" spans="1:18" ht="15.75" customHeight="1">
      <c r="A255" s="472"/>
      <c r="B255" s="473"/>
      <c r="C255" s="474"/>
      <c r="D255" s="474"/>
      <c r="E255" s="474"/>
      <c r="F255" s="474"/>
      <c r="G255" s="474"/>
      <c r="H255" s="474"/>
      <c r="I255" s="475"/>
      <c r="J255" s="474"/>
      <c r="K255" s="474"/>
      <c r="L255" s="474"/>
      <c r="M255" s="474"/>
      <c r="N255" s="474"/>
      <c r="O255" s="474"/>
      <c r="P255" s="474"/>
      <c r="Q255" s="474"/>
      <c r="R255" s="474"/>
    </row>
    <row r="256" spans="1:18" ht="15.75" customHeight="1">
      <c r="A256" s="472"/>
      <c r="B256" s="473"/>
      <c r="C256" s="474"/>
      <c r="D256" s="474"/>
      <c r="E256" s="474"/>
      <c r="F256" s="474"/>
      <c r="G256" s="474"/>
      <c r="H256" s="474"/>
      <c r="I256" s="475"/>
      <c r="J256" s="474"/>
      <c r="K256" s="474"/>
      <c r="L256" s="474"/>
      <c r="M256" s="474"/>
      <c r="N256" s="474"/>
      <c r="O256" s="474"/>
      <c r="P256" s="474"/>
      <c r="Q256" s="474"/>
      <c r="R256" s="474"/>
    </row>
    <row r="257" spans="1:18" ht="15.75" customHeight="1">
      <c r="A257" s="472"/>
      <c r="B257" s="473"/>
      <c r="C257" s="474"/>
      <c r="D257" s="474"/>
      <c r="E257" s="474"/>
      <c r="F257" s="474"/>
      <c r="G257" s="474"/>
      <c r="H257" s="474"/>
      <c r="I257" s="475"/>
      <c r="J257" s="474"/>
      <c r="K257" s="474"/>
      <c r="L257" s="474"/>
      <c r="M257" s="474"/>
      <c r="N257" s="474"/>
      <c r="O257" s="474"/>
      <c r="P257" s="474"/>
      <c r="Q257" s="474"/>
      <c r="R257" s="474"/>
    </row>
    <row r="258" spans="1:18" ht="15.75" customHeight="1">
      <c r="A258" s="472"/>
      <c r="B258" s="473"/>
      <c r="C258" s="474"/>
      <c r="D258" s="474"/>
      <c r="E258" s="474"/>
      <c r="F258" s="474"/>
      <c r="G258" s="474"/>
      <c r="H258" s="474"/>
      <c r="I258" s="475"/>
      <c r="J258" s="474"/>
      <c r="K258" s="474"/>
      <c r="L258" s="474"/>
      <c r="M258" s="474"/>
      <c r="N258" s="474"/>
      <c r="O258" s="474"/>
      <c r="P258" s="474"/>
      <c r="Q258" s="474"/>
      <c r="R258" s="474"/>
    </row>
    <row r="259" spans="1:18" ht="15.75" customHeight="1">
      <c r="A259" s="472"/>
      <c r="B259" s="473"/>
      <c r="C259" s="474"/>
      <c r="D259" s="474"/>
      <c r="E259" s="474"/>
      <c r="F259" s="474"/>
      <c r="G259" s="474"/>
      <c r="H259" s="474"/>
      <c r="I259" s="475"/>
      <c r="J259" s="474"/>
      <c r="K259" s="474"/>
      <c r="L259" s="474"/>
      <c r="M259" s="474"/>
      <c r="N259" s="474"/>
      <c r="O259" s="474"/>
      <c r="P259" s="474"/>
      <c r="Q259" s="474"/>
      <c r="R259" s="474"/>
    </row>
    <row r="260" spans="1:18" ht="15.75" customHeight="1">
      <c r="A260" s="472"/>
      <c r="B260" s="473"/>
      <c r="C260" s="474"/>
      <c r="D260" s="474"/>
      <c r="E260" s="474"/>
      <c r="F260" s="474"/>
      <c r="G260" s="474"/>
      <c r="H260" s="474"/>
      <c r="I260" s="475"/>
      <c r="J260" s="474"/>
      <c r="K260" s="474"/>
      <c r="L260" s="474"/>
      <c r="M260" s="474"/>
      <c r="N260" s="474"/>
      <c r="O260" s="474"/>
      <c r="P260" s="474"/>
      <c r="Q260" s="474"/>
      <c r="R260" s="474"/>
    </row>
    <row r="261" spans="1:18" ht="15.75" customHeight="1">
      <c r="A261" s="472"/>
      <c r="B261" s="473"/>
      <c r="C261" s="474"/>
      <c r="D261" s="474"/>
      <c r="E261" s="474"/>
      <c r="F261" s="474"/>
      <c r="G261" s="474"/>
      <c r="H261" s="474"/>
      <c r="I261" s="475"/>
      <c r="J261" s="474"/>
      <c r="K261" s="474"/>
      <c r="L261" s="474"/>
      <c r="M261" s="474"/>
      <c r="N261" s="474"/>
      <c r="O261" s="474"/>
      <c r="P261" s="474"/>
      <c r="Q261" s="474"/>
      <c r="R261" s="474"/>
    </row>
    <row r="262" spans="1:18" ht="15.75" customHeight="1">
      <c r="A262" s="472"/>
      <c r="B262" s="473"/>
      <c r="C262" s="474"/>
      <c r="D262" s="474"/>
      <c r="E262" s="474"/>
      <c r="F262" s="474"/>
      <c r="G262" s="474"/>
      <c r="H262" s="474"/>
      <c r="I262" s="475"/>
      <c r="J262" s="474"/>
      <c r="K262" s="474"/>
      <c r="L262" s="474"/>
      <c r="M262" s="474"/>
      <c r="N262" s="474"/>
      <c r="O262" s="474"/>
      <c r="P262" s="474"/>
      <c r="Q262" s="474"/>
      <c r="R262" s="474"/>
    </row>
    <row r="263" spans="1:18" ht="15.75" customHeight="1">
      <c r="A263" s="472"/>
      <c r="B263" s="473"/>
      <c r="C263" s="474"/>
      <c r="D263" s="474"/>
      <c r="E263" s="474"/>
      <c r="F263" s="474"/>
      <c r="G263" s="474"/>
      <c r="H263" s="474"/>
      <c r="I263" s="475"/>
      <c r="J263" s="474"/>
      <c r="K263" s="474"/>
      <c r="L263" s="474"/>
      <c r="M263" s="474"/>
      <c r="N263" s="474"/>
      <c r="O263" s="474"/>
      <c r="P263" s="474"/>
      <c r="Q263" s="474"/>
      <c r="R263" s="474"/>
    </row>
    <row r="264" spans="1:18" ht="15.75" customHeight="1">
      <c r="A264" s="472"/>
      <c r="B264" s="473"/>
      <c r="C264" s="474"/>
      <c r="D264" s="474"/>
      <c r="E264" s="474"/>
      <c r="F264" s="474"/>
      <c r="G264" s="474"/>
      <c r="H264" s="474"/>
      <c r="I264" s="475"/>
      <c r="J264" s="474"/>
      <c r="K264" s="474"/>
      <c r="L264" s="474"/>
      <c r="M264" s="474"/>
      <c r="N264" s="474"/>
      <c r="O264" s="474"/>
      <c r="P264" s="474"/>
      <c r="Q264" s="474"/>
      <c r="R264" s="474"/>
    </row>
    <row r="265" spans="1:18" ht="15.75" customHeight="1">
      <c r="A265" s="472"/>
      <c r="B265" s="473"/>
      <c r="C265" s="474"/>
      <c r="D265" s="474"/>
      <c r="E265" s="474"/>
      <c r="F265" s="474"/>
      <c r="G265" s="474"/>
      <c r="H265" s="474"/>
      <c r="I265" s="475"/>
      <c r="J265" s="474"/>
      <c r="K265" s="474"/>
      <c r="L265" s="474"/>
      <c r="M265" s="474"/>
      <c r="N265" s="474"/>
      <c r="O265" s="474"/>
      <c r="P265" s="474"/>
      <c r="Q265" s="474"/>
      <c r="R265" s="474"/>
    </row>
    <row r="266" spans="1:18" ht="15.75" customHeight="1">
      <c r="A266" s="472"/>
      <c r="B266" s="473"/>
      <c r="C266" s="474"/>
      <c r="D266" s="474"/>
      <c r="E266" s="474"/>
      <c r="F266" s="474"/>
      <c r="G266" s="474"/>
      <c r="H266" s="474"/>
      <c r="I266" s="475"/>
      <c r="J266" s="474"/>
      <c r="K266" s="474"/>
      <c r="L266" s="474"/>
      <c r="M266" s="474"/>
      <c r="N266" s="474"/>
      <c r="O266" s="474"/>
      <c r="P266" s="474"/>
      <c r="Q266" s="474"/>
      <c r="R266" s="474"/>
    </row>
    <row r="267" spans="1:18" ht="15.75" customHeight="1">
      <c r="A267" s="472"/>
      <c r="B267" s="473"/>
      <c r="C267" s="474"/>
      <c r="D267" s="474"/>
      <c r="E267" s="474"/>
      <c r="F267" s="474"/>
      <c r="G267" s="474"/>
      <c r="H267" s="474"/>
      <c r="I267" s="475"/>
      <c r="J267" s="474"/>
      <c r="K267" s="474"/>
      <c r="L267" s="474"/>
      <c r="M267" s="474"/>
      <c r="N267" s="474"/>
      <c r="O267" s="474"/>
      <c r="P267" s="474"/>
      <c r="Q267" s="474"/>
      <c r="R267" s="474"/>
    </row>
    <row r="268" spans="1:18" ht="15.75" customHeight="1">
      <c r="A268" s="472"/>
      <c r="B268" s="473"/>
      <c r="C268" s="474"/>
      <c r="D268" s="474"/>
      <c r="E268" s="474"/>
      <c r="F268" s="474"/>
      <c r="G268" s="474"/>
      <c r="H268" s="474"/>
      <c r="I268" s="475"/>
      <c r="J268" s="474"/>
      <c r="K268" s="474"/>
      <c r="L268" s="474"/>
      <c r="M268" s="474"/>
      <c r="N268" s="474"/>
      <c r="O268" s="474"/>
      <c r="P268" s="474"/>
      <c r="Q268" s="474"/>
      <c r="R268" s="474"/>
    </row>
    <row r="269" spans="1:18" ht="15.75" customHeight="1">
      <c r="A269" s="472"/>
      <c r="B269" s="473"/>
      <c r="C269" s="474"/>
      <c r="D269" s="474"/>
      <c r="E269" s="474"/>
      <c r="F269" s="474"/>
      <c r="G269" s="474"/>
      <c r="H269" s="474"/>
      <c r="I269" s="475"/>
      <c r="J269" s="474"/>
      <c r="K269" s="474"/>
      <c r="L269" s="474"/>
      <c r="M269" s="474"/>
      <c r="N269" s="474"/>
      <c r="O269" s="474"/>
      <c r="P269" s="474"/>
      <c r="Q269" s="474"/>
      <c r="R269" s="474"/>
    </row>
    <row r="270" spans="1:18" ht="15.75" customHeight="1">
      <c r="A270" s="472"/>
      <c r="B270" s="473"/>
      <c r="C270" s="474"/>
      <c r="D270" s="474"/>
      <c r="E270" s="474"/>
      <c r="F270" s="474"/>
      <c r="G270" s="474"/>
      <c r="H270" s="474"/>
      <c r="I270" s="475"/>
      <c r="J270" s="474"/>
      <c r="K270" s="474"/>
      <c r="L270" s="474"/>
      <c r="M270" s="474"/>
      <c r="N270" s="474"/>
      <c r="O270" s="474"/>
      <c r="P270" s="474"/>
      <c r="Q270" s="474"/>
      <c r="R270" s="474"/>
    </row>
    <row r="271" spans="1:18" ht="15.75" customHeight="1">
      <c r="A271" s="472"/>
      <c r="B271" s="473"/>
      <c r="C271" s="474"/>
      <c r="D271" s="474"/>
      <c r="E271" s="474"/>
      <c r="F271" s="474"/>
      <c r="G271" s="474"/>
      <c r="H271" s="474"/>
      <c r="I271" s="475"/>
      <c r="J271" s="474"/>
      <c r="K271" s="474"/>
      <c r="L271" s="474"/>
      <c r="M271" s="474"/>
      <c r="N271" s="474"/>
      <c r="O271" s="474"/>
      <c r="P271" s="474"/>
      <c r="Q271" s="474"/>
      <c r="R271" s="474"/>
    </row>
    <row r="272" spans="1:18" ht="15.75" customHeight="1">
      <c r="A272" s="472"/>
      <c r="B272" s="473"/>
      <c r="C272" s="474"/>
      <c r="D272" s="474"/>
      <c r="E272" s="474"/>
      <c r="F272" s="474"/>
      <c r="G272" s="474"/>
      <c r="H272" s="474"/>
      <c r="I272" s="475"/>
      <c r="J272" s="474"/>
      <c r="K272" s="474"/>
      <c r="L272" s="474"/>
      <c r="M272" s="474"/>
      <c r="N272" s="474"/>
      <c r="O272" s="474"/>
      <c r="P272" s="474"/>
      <c r="Q272" s="474"/>
      <c r="R272" s="474"/>
    </row>
    <row r="273" spans="1:18" ht="15.75" customHeight="1">
      <c r="A273" s="472"/>
      <c r="B273" s="473"/>
      <c r="C273" s="474"/>
      <c r="D273" s="474"/>
      <c r="E273" s="474"/>
      <c r="F273" s="474"/>
      <c r="G273" s="474"/>
      <c r="H273" s="474"/>
      <c r="I273" s="475"/>
      <c r="J273" s="474"/>
      <c r="K273" s="474"/>
      <c r="L273" s="474"/>
      <c r="M273" s="474"/>
      <c r="N273" s="474"/>
      <c r="O273" s="474"/>
      <c r="P273" s="474"/>
      <c r="Q273" s="474"/>
      <c r="R273" s="474"/>
    </row>
    <row r="274" spans="1:18" ht="15.75" customHeight="1">
      <c r="A274" s="472"/>
      <c r="B274" s="473"/>
      <c r="C274" s="474"/>
      <c r="D274" s="474"/>
      <c r="E274" s="474"/>
      <c r="F274" s="474"/>
      <c r="G274" s="474"/>
      <c r="H274" s="474"/>
      <c r="I274" s="475"/>
      <c r="J274" s="474"/>
      <c r="K274" s="474"/>
      <c r="L274" s="474"/>
      <c r="M274" s="474"/>
      <c r="N274" s="474"/>
      <c r="O274" s="474"/>
      <c r="P274" s="474"/>
      <c r="Q274" s="474"/>
      <c r="R274" s="474"/>
    </row>
    <row r="275" spans="1:18" ht="15.75" customHeight="1">
      <c r="A275" s="472"/>
      <c r="B275" s="473"/>
      <c r="C275" s="474"/>
      <c r="D275" s="474"/>
      <c r="E275" s="474"/>
      <c r="F275" s="474"/>
      <c r="G275" s="474"/>
      <c r="H275" s="474"/>
      <c r="I275" s="475"/>
      <c r="J275" s="474"/>
      <c r="K275" s="474"/>
      <c r="L275" s="474"/>
      <c r="M275" s="474"/>
      <c r="N275" s="474"/>
      <c r="O275" s="474"/>
      <c r="P275" s="474"/>
      <c r="Q275" s="474"/>
      <c r="R275" s="474"/>
    </row>
    <row r="276" spans="1:18" ht="15.75" customHeight="1">
      <c r="A276" s="472"/>
      <c r="B276" s="473"/>
      <c r="C276" s="474"/>
      <c r="D276" s="474"/>
      <c r="E276" s="474"/>
      <c r="F276" s="474"/>
      <c r="G276" s="474"/>
      <c r="H276" s="474"/>
      <c r="I276" s="475"/>
      <c r="J276" s="474"/>
      <c r="K276" s="474"/>
      <c r="L276" s="474"/>
      <c r="M276" s="474"/>
      <c r="N276" s="474"/>
      <c r="O276" s="474"/>
      <c r="P276" s="474"/>
      <c r="Q276" s="474"/>
      <c r="R276" s="474"/>
    </row>
    <row r="277" spans="1:18" ht="15.75" customHeight="1">
      <c r="A277" s="472"/>
      <c r="B277" s="473"/>
      <c r="C277" s="474"/>
      <c r="D277" s="474"/>
      <c r="E277" s="474"/>
      <c r="F277" s="474"/>
      <c r="G277" s="474"/>
      <c r="H277" s="474"/>
      <c r="I277" s="475"/>
      <c r="J277" s="474"/>
      <c r="K277" s="474"/>
      <c r="L277" s="474"/>
      <c r="M277" s="474"/>
      <c r="N277" s="474"/>
      <c r="O277" s="474"/>
      <c r="P277" s="474"/>
      <c r="Q277" s="474"/>
      <c r="R277" s="474"/>
    </row>
    <row r="278" spans="1:18" ht="15.75" customHeight="1">
      <c r="A278" s="472"/>
      <c r="B278" s="473"/>
      <c r="C278" s="474"/>
      <c r="D278" s="474"/>
      <c r="E278" s="474"/>
      <c r="F278" s="474"/>
      <c r="G278" s="474"/>
      <c r="H278" s="474"/>
      <c r="I278" s="475"/>
      <c r="J278" s="474"/>
      <c r="K278" s="474"/>
      <c r="L278" s="474"/>
      <c r="M278" s="474"/>
      <c r="N278" s="474"/>
      <c r="O278" s="474"/>
      <c r="P278" s="474"/>
      <c r="Q278" s="474"/>
      <c r="R278" s="474"/>
    </row>
    <row r="279" spans="1:18" ht="15.75" customHeight="1">
      <c r="A279" s="472"/>
      <c r="B279" s="473"/>
      <c r="C279" s="474"/>
      <c r="D279" s="474"/>
      <c r="E279" s="474"/>
      <c r="F279" s="474"/>
      <c r="G279" s="474"/>
      <c r="H279" s="474"/>
      <c r="I279" s="475"/>
      <c r="J279" s="474"/>
      <c r="K279" s="474"/>
      <c r="L279" s="474"/>
      <c r="M279" s="474"/>
      <c r="N279" s="474"/>
      <c r="O279" s="474"/>
      <c r="P279" s="474"/>
      <c r="Q279" s="474"/>
      <c r="R279" s="474"/>
    </row>
    <row r="280" spans="1:18" ht="15.75" customHeight="1">
      <c r="A280" s="472"/>
      <c r="B280" s="473"/>
      <c r="C280" s="474"/>
      <c r="D280" s="474"/>
      <c r="E280" s="474"/>
      <c r="F280" s="474"/>
      <c r="G280" s="474"/>
      <c r="H280" s="474"/>
      <c r="I280" s="475"/>
      <c r="J280" s="474"/>
      <c r="K280" s="474"/>
      <c r="L280" s="474"/>
      <c r="M280" s="474"/>
      <c r="N280" s="474"/>
      <c r="O280" s="474"/>
      <c r="P280" s="474"/>
      <c r="Q280" s="474"/>
      <c r="R280" s="474"/>
    </row>
    <row r="281" spans="1:18" ht="15.75" customHeight="1">
      <c r="A281" s="472"/>
      <c r="B281" s="473"/>
      <c r="C281" s="474"/>
      <c r="D281" s="474"/>
      <c r="E281" s="474"/>
      <c r="F281" s="474"/>
      <c r="G281" s="474"/>
      <c r="H281" s="474"/>
      <c r="I281" s="475"/>
      <c r="J281" s="474"/>
      <c r="K281" s="474"/>
      <c r="L281" s="474"/>
      <c r="M281" s="474"/>
      <c r="N281" s="474"/>
      <c r="O281" s="474"/>
      <c r="P281" s="474"/>
      <c r="Q281" s="474"/>
      <c r="R281" s="474"/>
    </row>
    <row r="282" spans="1:18" ht="15.75" customHeight="1">
      <c r="A282" s="472"/>
      <c r="B282" s="473"/>
      <c r="C282" s="474"/>
      <c r="D282" s="474"/>
      <c r="E282" s="474"/>
      <c r="F282" s="474"/>
      <c r="G282" s="474"/>
      <c r="H282" s="474"/>
      <c r="I282" s="475"/>
      <c r="J282" s="474"/>
      <c r="K282" s="474"/>
      <c r="L282" s="474"/>
      <c r="M282" s="474"/>
      <c r="N282" s="474"/>
      <c r="O282" s="474"/>
      <c r="P282" s="474"/>
      <c r="Q282" s="474"/>
      <c r="R282" s="474"/>
    </row>
    <row r="283" spans="1:18" ht="15.75" customHeight="1">
      <c r="A283" s="472"/>
      <c r="B283" s="473"/>
      <c r="C283" s="474"/>
      <c r="D283" s="474"/>
      <c r="E283" s="474"/>
      <c r="F283" s="474"/>
      <c r="G283" s="474"/>
      <c r="H283" s="474"/>
      <c r="I283" s="475"/>
      <c r="J283" s="474"/>
      <c r="K283" s="474"/>
      <c r="L283" s="474"/>
      <c r="M283" s="474"/>
      <c r="N283" s="474"/>
      <c r="O283" s="474"/>
      <c r="P283" s="474"/>
      <c r="Q283" s="474"/>
      <c r="R283" s="474"/>
    </row>
    <row r="284" spans="1:18" ht="15.75" customHeight="1">
      <c r="A284" s="472"/>
      <c r="B284" s="473"/>
      <c r="C284" s="474"/>
      <c r="D284" s="474"/>
      <c r="E284" s="474"/>
      <c r="F284" s="474"/>
      <c r="G284" s="474"/>
      <c r="H284" s="474"/>
      <c r="I284" s="475"/>
      <c r="J284" s="474"/>
      <c r="K284" s="474"/>
      <c r="L284" s="474"/>
      <c r="M284" s="474"/>
      <c r="N284" s="474"/>
      <c r="O284" s="474"/>
      <c r="P284" s="474"/>
      <c r="Q284" s="474"/>
      <c r="R284" s="474"/>
    </row>
    <row r="285" spans="1:18" ht="15.75" customHeight="1">
      <c r="A285" s="472"/>
      <c r="B285" s="473"/>
      <c r="C285" s="474"/>
      <c r="D285" s="474"/>
      <c r="E285" s="474"/>
      <c r="F285" s="474"/>
      <c r="G285" s="474"/>
      <c r="H285" s="474"/>
      <c r="I285" s="475"/>
      <c r="J285" s="474"/>
      <c r="K285" s="474"/>
      <c r="L285" s="474"/>
      <c r="M285" s="474"/>
      <c r="N285" s="474"/>
      <c r="O285" s="474"/>
      <c r="P285" s="474"/>
      <c r="Q285" s="474"/>
      <c r="R285" s="474"/>
    </row>
    <row r="286" spans="1:18" ht="15.75" customHeight="1">
      <c r="A286" s="472"/>
      <c r="B286" s="473"/>
      <c r="C286" s="474"/>
      <c r="D286" s="474"/>
      <c r="E286" s="474"/>
      <c r="F286" s="474"/>
      <c r="G286" s="474"/>
      <c r="H286" s="474"/>
      <c r="I286" s="475"/>
      <c r="J286" s="474"/>
      <c r="K286" s="474"/>
      <c r="L286" s="474"/>
      <c r="M286" s="474"/>
      <c r="N286" s="474"/>
      <c r="O286" s="474"/>
      <c r="P286" s="474"/>
      <c r="Q286" s="474"/>
      <c r="R286" s="474"/>
    </row>
    <row r="287" spans="1:18" ht="15.75" customHeight="1">
      <c r="A287" s="472"/>
      <c r="B287" s="473"/>
      <c r="C287" s="474"/>
      <c r="D287" s="474"/>
      <c r="E287" s="474"/>
      <c r="F287" s="474"/>
      <c r="G287" s="474"/>
      <c r="H287" s="474"/>
      <c r="I287" s="475"/>
      <c r="J287" s="474"/>
      <c r="K287" s="474"/>
      <c r="L287" s="474"/>
      <c r="M287" s="474"/>
      <c r="N287" s="474"/>
      <c r="O287" s="474"/>
      <c r="P287" s="474"/>
      <c r="Q287" s="474"/>
      <c r="R287" s="474"/>
    </row>
    <row r="288" spans="1:18" ht="15.75" customHeight="1">
      <c r="A288" s="472"/>
      <c r="B288" s="473"/>
      <c r="C288" s="474"/>
      <c r="D288" s="474"/>
      <c r="E288" s="474"/>
      <c r="F288" s="474"/>
      <c r="G288" s="474"/>
      <c r="H288" s="474"/>
      <c r="I288" s="475"/>
      <c r="J288" s="474"/>
      <c r="K288" s="474"/>
      <c r="L288" s="474"/>
      <c r="M288" s="474"/>
      <c r="N288" s="474"/>
      <c r="O288" s="474"/>
      <c r="P288" s="474"/>
      <c r="Q288" s="474"/>
      <c r="R288" s="474"/>
    </row>
    <row r="289" spans="1:18" ht="15.75" customHeight="1">
      <c r="A289" s="472"/>
      <c r="B289" s="473"/>
      <c r="C289" s="474"/>
      <c r="D289" s="474"/>
      <c r="E289" s="474"/>
      <c r="F289" s="474"/>
      <c r="G289" s="474"/>
      <c r="H289" s="474"/>
      <c r="I289" s="475"/>
      <c r="J289" s="474"/>
      <c r="K289" s="474"/>
      <c r="L289" s="474"/>
      <c r="M289" s="474"/>
      <c r="N289" s="474"/>
      <c r="O289" s="474"/>
      <c r="P289" s="474"/>
      <c r="Q289" s="474"/>
      <c r="R289" s="474"/>
    </row>
    <row r="290" spans="1:18" ht="15.75" customHeight="1">
      <c r="A290" s="472"/>
      <c r="B290" s="473"/>
      <c r="C290" s="474"/>
      <c r="D290" s="474"/>
      <c r="E290" s="474"/>
      <c r="F290" s="474"/>
      <c r="G290" s="474"/>
      <c r="H290" s="474"/>
      <c r="I290" s="475"/>
      <c r="J290" s="474"/>
      <c r="K290" s="474"/>
      <c r="L290" s="474"/>
      <c r="M290" s="474"/>
      <c r="N290" s="474"/>
      <c r="O290" s="474"/>
      <c r="P290" s="474"/>
      <c r="Q290" s="474"/>
      <c r="R290" s="474"/>
    </row>
    <row r="291" spans="1:18" ht="15.75" customHeight="1">
      <c r="A291" s="472"/>
      <c r="B291" s="473"/>
      <c r="C291" s="474"/>
      <c r="D291" s="474"/>
      <c r="E291" s="474"/>
      <c r="F291" s="474"/>
      <c r="G291" s="474"/>
      <c r="H291" s="474"/>
      <c r="I291" s="475"/>
      <c r="J291" s="474"/>
      <c r="K291" s="474"/>
      <c r="L291" s="474"/>
      <c r="M291" s="474"/>
      <c r="N291" s="474"/>
      <c r="O291" s="474"/>
      <c r="P291" s="474"/>
      <c r="Q291" s="474"/>
      <c r="R291" s="474"/>
    </row>
    <row r="292" spans="1:18" ht="15.75" customHeight="1">
      <c r="A292" s="472"/>
      <c r="B292" s="473"/>
      <c r="C292" s="474"/>
      <c r="D292" s="474"/>
      <c r="E292" s="474"/>
      <c r="F292" s="474"/>
      <c r="G292" s="474"/>
      <c r="H292" s="474"/>
      <c r="I292" s="475"/>
      <c r="J292" s="474"/>
      <c r="K292" s="474"/>
      <c r="L292" s="474"/>
      <c r="M292" s="474"/>
      <c r="N292" s="474"/>
      <c r="O292" s="474"/>
      <c r="P292" s="474"/>
      <c r="Q292" s="474"/>
      <c r="R292" s="474"/>
    </row>
    <row r="293" spans="1:18" ht="15.75" customHeight="1">
      <c r="A293" s="472"/>
      <c r="B293" s="473"/>
      <c r="C293" s="474"/>
      <c r="D293" s="474"/>
      <c r="E293" s="474"/>
      <c r="F293" s="474"/>
      <c r="G293" s="474"/>
      <c r="H293" s="474"/>
      <c r="I293" s="475"/>
      <c r="J293" s="474"/>
      <c r="K293" s="474"/>
      <c r="L293" s="474"/>
      <c r="M293" s="474"/>
      <c r="N293" s="474"/>
      <c r="O293" s="474"/>
      <c r="P293" s="474"/>
      <c r="Q293" s="474"/>
      <c r="R293" s="474"/>
    </row>
    <row r="294" spans="1:18" ht="15.75" customHeight="1">
      <c r="A294" s="472"/>
      <c r="B294" s="473"/>
      <c r="C294" s="474"/>
      <c r="D294" s="474"/>
      <c r="E294" s="474"/>
      <c r="F294" s="474"/>
      <c r="G294" s="474"/>
      <c r="H294" s="474"/>
      <c r="I294" s="475"/>
      <c r="J294" s="474"/>
      <c r="K294" s="474"/>
      <c r="L294" s="474"/>
      <c r="M294" s="474"/>
      <c r="N294" s="474"/>
      <c r="O294" s="474"/>
      <c r="P294" s="474"/>
      <c r="Q294" s="474"/>
      <c r="R294" s="474"/>
    </row>
    <row r="295" spans="1:18" ht="15.75" customHeight="1">
      <c r="A295" s="472"/>
      <c r="B295" s="473"/>
      <c r="C295" s="474"/>
      <c r="D295" s="474"/>
      <c r="E295" s="474"/>
      <c r="F295" s="474"/>
      <c r="G295" s="474"/>
      <c r="H295" s="474"/>
      <c r="I295" s="475"/>
      <c r="J295" s="474"/>
      <c r="K295" s="474"/>
      <c r="L295" s="474"/>
      <c r="M295" s="474"/>
      <c r="N295" s="474"/>
      <c r="O295" s="474"/>
      <c r="P295" s="474"/>
      <c r="Q295" s="474"/>
      <c r="R295" s="474"/>
    </row>
    <row r="296" spans="1:18" ht="15.75" customHeight="1">
      <c r="A296" s="472"/>
      <c r="B296" s="473"/>
      <c r="C296" s="474"/>
      <c r="D296" s="474"/>
      <c r="E296" s="474"/>
      <c r="F296" s="474"/>
      <c r="G296" s="474"/>
      <c r="H296" s="474"/>
      <c r="I296" s="475"/>
      <c r="J296" s="474"/>
      <c r="K296" s="474"/>
      <c r="L296" s="474"/>
      <c r="M296" s="474"/>
      <c r="N296" s="474"/>
      <c r="O296" s="474"/>
      <c r="P296" s="474"/>
      <c r="Q296" s="474"/>
      <c r="R296" s="474"/>
    </row>
    <row r="297" spans="1:18" ht="15.75" customHeight="1">
      <c r="A297" s="472"/>
      <c r="B297" s="473"/>
      <c r="C297" s="474"/>
      <c r="D297" s="474"/>
      <c r="E297" s="474"/>
      <c r="F297" s="474"/>
      <c r="G297" s="474"/>
      <c r="H297" s="474"/>
      <c r="I297" s="475"/>
      <c r="J297" s="474"/>
      <c r="K297" s="474"/>
      <c r="L297" s="474"/>
      <c r="M297" s="474"/>
      <c r="N297" s="474"/>
      <c r="O297" s="474"/>
      <c r="P297" s="474"/>
      <c r="Q297" s="474"/>
      <c r="R297" s="474"/>
    </row>
    <row r="298" spans="1:18" ht="15.75" customHeight="1">
      <c r="A298" s="472"/>
      <c r="B298" s="473"/>
      <c r="C298" s="474"/>
      <c r="D298" s="474"/>
      <c r="E298" s="474"/>
      <c r="F298" s="474"/>
      <c r="G298" s="474"/>
      <c r="H298" s="474"/>
      <c r="I298" s="475"/>
      <c r="J298" s="474"/>
      <c r="K298" s="474"/>
      <c r="L298" s="474"/>
      <c r="M298" s="474"/>
      <c r="N298" s="474"/>
      <c r="O298" s="474"/>
      <c r="P298" s="474"/>
      <c r="Q298" s="474"/>
      <c r="R298" s="474"/>
    </row>
    <row r="299" spans="1:18" ht="15.75" customHeight="1">
      <c r="A299" s="472"/>
      <c r="B299" s="473"/>
      <c r="C299" s="474"/>
      <c r="D299" s="474"/>
      <c r="E299" s="474"/>
      <c r="F299" s="474"/>
      <c r="G299" s="474"/>
      <c r="H299" s="474"/>
      <c r="I299" s="475"/>
      <c r="J299" s="474"/>
      <c r="K299" s="474"/>
      <c r="L299" s="474"/>
      <c r="M299" s="474"/>
      <c r="N299" s="474"/>
      <c r="O299" s="474"/>
      <c r="P299" s="474"/>
      <c r="Q299" s="474"/>
      <c r="R299" s="474"/>
    </row>
    <row r="300" spans="1:18" ht="15.75" customHeight="1">
      <c r="A300" s="472"/>
      <c r="B300" s="473"/>
      <c r="C300" s="474"/>
      <c r="D300" s="474"/>
      <c r="E300" s="474"/>
      <c r="F300" s="474"/>
      <c r="G300" s="474"/>
      <c r="H300" s="474"/>
      <c r="I300" s="475"/>
      <c r="J300" s="474"/>
      <c r="K300" s="474"/>
      <c r="L300" s="474"/>
      <c r="M300" s="474"/>
      <c r="N300" s="474"/>
      <c r="O300" s="474"/>
      <c r="P300" s="474"/>
      <c r="Q300" s="474"/>
      <c r="R300" s="474"/>
    </row>
    <row r="301" spans="1:18" ht="15.75" customHeight="1">
      <c r="A301" s="472"/>
      <c r="B301" s="473"/>
      <c r="C301" s="474"/>
      <c r="D301" s="474"/>
      <c r="E301" s="474"/>
      <c r="F301" s="474"/>
      <c r="G301" s="474"/>
      <c r="H301" s="474"/>
      <c r="I301" s="475"/>
      <c r="J301" s="474"/>
      <c r="K301" s="474"/>
      <c r="L301" s="474"/>
      <c r="M301" s="474"/>
      <c r="N301" s="474"/>
      <c r="O301" s="474"/>
      <c r="P301" s="474"/>
      <c r="Q301" s="474"/>
      <c r="R301" s="474"/>
    </row>
    <row r="302" spans="1:18" ht="15.75" customHeight="1">
      <c r="A302" s="472"/>
      <c r="B302" s="473"/>
      <c r="C302" s="474"/>
      <c r="D302" s="474"/>
      <c r="E302" s="474"/>
      <c r="F302" s="474"/>
      <c r="G302" s="474"/>
      <c r="H302" s="474"/>
      <c r="I302" s="475"/>
      <c r="J302" s="474"/>
      <c r="K302" s="474"/>
      <c r="L302" s="474"/>
      <c r="M302" s="474"/>
      <c r="N302" s="474"/>
      <c r="O302" s="474"/>
      <c r="P302" s="474"/>
      <c r="Q302" s="474"/>
      <c r="R302" s="474"/>
    </row>
    <row r="303" spans="1:18" ht="15.75" customHeight="1">
      <c r="A303" s="472"/>
      <c r="B303" s="473"/>
      <c r="C303" s="474"/>
      <c r="D303" s="474"/>
      <c r="E303" s="474"/>
      <c r="F303" s="474"/>
      <c r="G303" s="474"/>
      <c r="H303" s="474"/>
      <c r="I303" s="475"/>
      <c r="J303" s="474"/>
      <c r="K303" s="474"/>
      <c r="L303" s="474"/>
      <c r="M303" s="474"/>
      <c r="N303" s="474"/>
      <c r="O303" s="474"/>
      <c r="P303" s="474"/>
      <c r="Q303" s="474"/>
      <c r="R303" s="474"/>
    </row>
    <row r="304" spans="1:18" ht="15.75" customHeight="1">
      <c r="A304" s="472"/>
      <c r="B304" s="473"/>
      <c r="C304" s="474"/>
      <c r="D304" s="474"/>
      <c r="E304" s="474"/>
      <c r="F304" s="474"/>
      <c r="G304" s="474"/>
      <c r="H304" s="474"/>
      <c r="I304" s="475"/>
      <c r="J304" s="474"/>
      <c r="K304" s="474"/>
      <c r="L304" s="474"/>
      <c r="M304" s="474"/>
      <c r="N304" s="474"/>
      <c r="O304" s="474"/>
      <c r="P304" s="474"/>
      <c r="Q304" s="474"/>
      <c r="R304" s="474"/>
    </row>
    <row r="305" spans="1:18" ht="15.75" customHeight="1">
      <c r="A305" s="472"/>
      <c r="B305" s="473"/>
      <c r="C305" s="474"/>
      <c r="D305" s="474"/>
      <c r="E305" s="474"/>
      <c r="F305" s="474"/>
      <c r="G305" s="474"/>
      <c r="H305" s="474"/>
      <c r="I305" s="475"/>
      <c r="J305" s="474"/>
      <c r="K305" s="474"/>
      <c r="L305" s="474"/>
      <c r="M305" s="474"/>
      <c r="N305" s="474"/>
      <c r="O305" s="474"/>
      <c r="P305" s="474"/>
      <c r="Q305" s="474"/>
      <c r="R305" s="474"/>
    </row>
    <row r="306" spans="1:18" ht="15.75" customHeight="1">
      <c r="A306" s="472"/>
      <c r="B306" s="473"/>
      <c r="C306" s="474"/>
      <c r="D306" s="474"/>
      <c r="E306" s="474"/>
      <c r="F306" s="474"/>
      <c r="G306" s="474"/>
      <c r="H306" s="474"/>
      <c r="I306" s="475"/>
      <c r="J306" s="474"/>
      <c r="K306" s="474"/>
      <c r="L306" s="474"/>
      <c r="M306" s="474"/>
      <c r="N306" s="474"/>
      <c r="O306" s="474"/>
      <c r="P306" s="474"/>
      <c r="Q306" s="474"/>
      <c r="R306" s="474"/>
    </row>
    <row r="307" spans="1:18" ht="15.75" customHeight="1">
      <c r="A307" s="472"/>
      <c r="B307" s="473"/>
      <c r="C307" s="474"/>
      <c r="D307" s="474"/>
      <c r="E307" s="474"/>
      <c r="F307" s="474"/>
      <c r="G307" s="474"/>
      <c r="H307" s="474"/>
      <c r="I307" s="475"/>
      <c r="J307" s="474"/>
      <c r="K307" s="474"/>
      <c r="L307" s="474"/>
      <c r="M307" s="474"/>
      <c r="N307" s="474"/>
      <c r="O307" s="474"/>
      <c r="P307" s="474"/>
      <c r="Q307" s="474"/>
      <c r="R307" s="474"/>
    </row>
    <row r="308" spans="1:18" ht="15.75" customHeight="1">
      <c r="A308" s="472"/>
      <c r="B308" s="473"/>
      <c r="C308" s="474"/>
      <c r="D308" s="474"/>
      <c r="E308" s="474"/>
      <c r="F308" s="474"/>
      <c r="G308" s="474"/>
      <c r="H308" s="474"/>
      <c r="I308" s="475"/>
      <c r="J308" s="474"/>
      <c r="K308" s="474"/>
      <c r="L308" s="474"/>
      <c r="M308" s="474"/>
      <c r="N308" s="474"/>
      <c r="O308" s="474"/>
      <c r="P308" s="474"/>
      <c r="Q308" s="474"/>
      <c r="R308" s="474"/>
    </row>
    <row r="309" spans="1:18" ht="15.75" customHeight="1">
      <c r="A309" s="472"/>
      <c r="B309" s="473"/>
      <c r="C309" s="474"/>
      <c r="D309" s="474"/>
      <c r="E309" s="474"/>
      <c r="F309" s="474"/>
      <c r="G309" s="474"/>
      <c r="H309" s="474"/>
      <c r="I309" s="475"/>
      <c r="J309" s="474"/>
      <c r="K309" s="474"/>
      <c r="L309" s="474"/>
      <c r="M309" s="474"/>
      <c r="N309" s="474"/>
      <c r="O309" s="474"/>
      <c r="P309" s="474"/>
      <c r="Q309" s="474"/>
      <c r="R309" s="474"/>
    </row>
    <row r="310" spans="1:18" ht="15.75" customHeight="1">
      <c r="A310" s="472"/>
      <c r="B310" s="473"/>
      <c r="C310" s="474"/>
      <c r="D310" s="474"/>
      <c r="E310" s="474"/>
      <c r="F310" s="474"/>
      <c r="G310" s="474"/>
      <c r="H310" s="474"/>
      <c r="I310" s="475"/>
      <c r="J310" s="474"/>
      <c r="K310" s="474"/>
      <c r="L310" s="474"/>
      <c r="M310" s="474"/>
      <c r="N310" s="474"/>
      <c r="O310" s="474"/>
      <c r="P310" s="474"/>
      <c r="Q310" s="474"/>
      <c r="R310" s="474"/>
    </row>
    <row r="311" spans="1:18" ht="15.75" customHeight="1">
      <c r="A311" s="472"/>
      <c r="B311" s="473"/>
      <c r="C311" s="474"/>
      <c r="D311" s="474"/>
      <c r="E311" s="474"/>
      <c r="F311" s="474"/>
      <c r="G311" s="474"/>
      <c r="H311" s="474"/>
      <c r="I311" s="475"/>
      <c r="J311" s="474"/>
      <c r="K311" s="474"/>
      <c r="L311" s="474"/>
      <c r="M311" s="474"/>
      <c r="N311" s="474"/>
      <c r="O311" s="474"/>
      <c r="P311" s="474"/>
      <c r="Q311" s="474"/>
      <c r="R311" s="474"/>
    </row>
    <row r="312" spans="1:18" ht="15.75" customHeight="1">
      <c r="A312" s="472"/>
      <c r="B312" s="473"/>
      <c r="C312" s="474"/>
      <c r="D312" s="474"/>
      <c r="E312" s="474"/>
      <c r="F312" s="474"/>
      <c r="G312" s="474"/>
      <c r="H312" s="474"/>
      <c r="I312" s="475"/>
      <c r="J312" s="474"/>
      <c r="K312" s="474"/>
      <c r="L312" s="474"/>
      <c r="M312" s="474"/>
      <c r="N312" s="474"/>
      <c r="O312" s="474"/>
      <c r="P312" s="474"/>
      <c r="Q312" s="474"/>
      <c r="R312" s="474"/>
    </row>
    <row r="313" spans="1:18" ht="15.75" customHeight="1">
      <c r="A313" s="472"/>
      <c r="B313" s="473"/>
      <c r="C313" s="474"/>
      <c r="D313" s="474"/>
      <c r="E313" s="474"/>
      <c r="F313" s="474"/>
      <c r="G313" s="474"/>
      <c r="H313" s="474"/>
      <c r="I313" s="475"/>
      <c r="J313" s="474"/>
      <c r="K313" s="474"/>
      <c r="L313" s="474"/>
      <c r="M313" s="474"/>
      <c r="N313" s="474"/>
      <c r="O313" s="474"/>
      <c r="P313" s="474"/>
      <c r="Q313" s="474"/>
      <c r="R313" s="474"/>
    </row>
    <row r="314" spans="1:18" ht="15.75" customHeight="1">
      <c r="A314" s="472"/>
      <c r="B314" s="473"/>
      <c r="C314" s="474"/>
      <c r="D314" s="474"/>
      <c r="E314" s="474"/>
      <c r="F314" s="474"/>
      <c r="G314" s="474"/>
      <c r="H314" s="474"/>
      <c r="I314" s="475"/>
      <c r="J314" s="474"/>
      <c r="K314" s="474"/>
      <c r="L314" s="474"/>
      <c r="M314" s="474"/>
      <c r="N314" s="474"/>
      <c r="O314" s="474"/>
      <c r="P314" s="474"/>
      <c r="Q314" s="474"/>
      <c r="R314" s="474"/>
    </row>
    <row r="315" spans="1:18" ht="15.75" customHeight="1">
      <c r="A315" s="472"/>
      <c r="B315" s="473"/>
      <c r="C315" s="474"/>
      <c r="D315" s="474"/>
      <c r="E315" s="474"/>
      <c r="F315" s="474"/>
      <c r="G315" s="474"/>
      <c r="H315" s="474"/>
      <c r="I315" s="475"/>
      <c r="J315" s="474"/>
      <c r="K315" s="474"/>
      <c r="L315" s="474"/>
      <c r="M315" s="474"/>
      <c r="N315" s="474"/>
      <c r="O315" s="474"/>
      <c r="P315" s="474"/>
      <c r="Q315" s="474"/>
      <c r="R315" s="474"/>
    </row>
    <row r="316" spans="1:18" ht="15.75" customHeight="1">
      <c r="A316" s="472"/>
      <c r="B316" s="473"/>
      <c r="C316" s="474"/>
      <c r="D316" s="474"/>
      <c r="E316" s="474"/>
      <c r="F316" s="474"/>
      <c r="G316" s="474"/>
      <c r="H316" s="474"/>
      <c r="I316" s="475"/>
      <c r="J316" s="474"/>
      <c r="K316" s="474"/>
      <c r="L316" s="474"/>
      <c r="M316" s="474"/>
      <c r="N316" s="474"/>
      <c r="O316" s="474"/>
      <c r="P316" s="474"/>
      <c r="Q316" s="474"/>
      <c r="R316" s="474"/>
    </row>
    <row r="317" spans="1:18" ht="15.75" customHeight="1">
      <c r="A317" s="472"/>
      <c r="B317" s="473"/>
      <c r="C317" s="474"/>
      <c r="D317" s="474"/>
      <c r="E317" s="474"/>
      <c r="F317" s="474"/>
      <c r="G317" s="474"/>
      <c r="H317" s="474"/>
      <c r="I317" s="475"/>
      <c r="J317" s="474"/>
      <c r="K317" s="474"/>
      <c r="L317" s="474"/>
      <c r="M317" s="474"/>
      <c r="N317" s="474"/>
      <c r="O317" s="474"/>
      <c r="P317" s="474"/>
      <c r="Q317" s="474"/>
      <c r="R317" s="474"/>
    </row>
    <row r="318" spans="1:18" ht="15.75" customHeight="1">
      <c r="A318" s="472"/>
      <c r="B318" s="473"/>
      <c r="C318" s="474"/>
      <c r="D318" s="474"/>
      <c r="E318" s="474"/>
      <c r="F318" s="474"/>
      <c r="G318" s="474"/>
      <c r="H318" s="474"/>
      <c r="I318" s="475"/>
      <c r="J318" s="474"/>
      <c r="K318" s="474"/>
      <c r="L318" s="474"/>
      <c r="M318" s="474"/>
      <c r="N318" s="474"/>
      <c r="O318" s="474"/>
      <c r="P318" s="474"/>
      <c r="Q318" s="474"/>
      <c r="R318" s="474"/>
    </row>
    <row r="319" spans="1:18" ht="15.75" customHeight="1">
      <c r="A319" s="472"/>
      <c r="B319" s="473"/>
      <c r="C319" s="474"/>
      <c r="D319" s="474"/>
      <c r="E319" s="474"/>
      <c r="F319" s="474"/>
      <c r="G319" s="474"/>
      <c r="H319" s="474"/>
      <c r="I319" s="475"/>
      <c r="J319" s="474"/>
      <c r="K319" s="474"/>
      <c r="L319" s="474"/>
      <c r="M319" s="474"/>
      <c r="N319" s="474"/>
      <c r="O319" s="474"/>
      <c r="P319" s="474"/>
      <c r="Q319" s="474"/>
      <c r="R319" s="474"/>
    </row>
    <row r="320" spans="1:18" ht="15.75" customHeight="1">
      <c r="A320" s="472"/>
      <c r="B320" s="473"/>
      <c r="C320" s="474"/>
      <c r="D320" s="474"/>
      <c r="E320" s="474"/>
      <c r="F320" s="474"/>
      <c r="G320" s="474"/>
      <c r="H320" s="474"/>
      <c r="I320" s="475"/>
      <c r="J320" s="474"/>
      <c r="K320" s="474"/>
      <c r="L320" s="474"/>
      <c r="M320" s="474"/>
      <c r="N320" s="474"/>
      <c r="O320" s="474"/>
      <c r="P320" s="474"/>
      <c r="Q320" s="474"/>
      <c r="R320" s="474"/>
    </row>
    <row r="321" spans="1:18" ht="15.75" customHeight="1">
      <c r="A321" s="472"/>
      <c r="B321" s="473"/>
      <c r="C321" s="474"/>
      <c r="D321" s="474"/>
      <c r="E321" s="474"/>
      <c r="F321" s="474"/>
      <c r="G321" s="474"/>
      <c r="H321" s="474"/>
      <c r="I321" s="475"/>
      <c r="J321" s="474"/>
      <c r="K321" s="474"/>
      <c r="L321" s="474"/>
      <c r="M321" s="474"/>
      <c r="N321" s="474"/>
      <c r="O321" s="474"/>
      <c r="P321" s="474"/>
      <c r="Q321" s="474"/>
      <c r="R321" s="474"/>
    </row>
    <row r="322" spans="1:18" ht="15.75" customHeight="1">
      <c r="A322" s="472"/>
      <c r="B322" s="473"/>
      <c r="C322" s="474"/>
      <c r="D322" s="474"/>
      <c r="E322" s="474"/>
      <c r="F322" s="474"/>
      <c r="G322" s="474"/>
      <c r="H322" s="474"/>
      <c r="I322" s="475"/>
      <c r="J322" s="474"/>
      <c r="K322" s="474"/>
      <c r="L322" s="474"/>
      <c r="M322" s="474"/>
      <c r="N322" s="474"/>
      <c r="O322" s="474"/>
      <c r="P322" s="474"/>
      <c r="Q322" s="474"/>
      <c r="R322" s="474"/>
    </row>
    <row r="323" spans="1:18" ht="15.75" customHeight="1">
      <c r="A323" s="472"/>
      <c r="B323" s="473"/>
      <c r="C323" s="474"/>
      <c r="D323" s="474"/>
      <c r="E323" s="474"/>
      <c r="F323" s="474"/>
      <c r="G323" s="474"/>
      <c r="H323" s="474"/>
      <c r="I323" s="475"/>
      <c r="J323" s="474"/>
      <c r="K323" s="474"/>
      <c r="L323" s="474"/>
      <c r="M323" s="474"/>
      <c r="N323" s="474"/>
      <c r="O323" s="474"/>
      <c r="P323" s="474"/>
      <c r="Q323" s="474"/>
      <c r="R323" s="474"/>
    </row>
    <row r="324" spans="1:18" ht="15.75" customHeight="1">
      <c r="A324" s="472"/>
      <c r="B324" s="473"/>
      <c r="C324" s="474"/>
      <c r="D324" s="474"/>
      <c r="E324" s="474"/>
      <c r="F324" s="474"/>
      <c r="G324" s="474"/>
      <c r="H324" s="474"/>
      <c r="I324" s="475"/>
      <c r="J324" s="474"/>
      <c r="K324" s="474"/>
      <c r="L324" s="474"/>
      <c r="M324" s="474"/>
      <c r="N324" s="474"/>
      <c r="O324" s="474"/>
      <c r="P324" s="474"/>
      <c r="Q324" s="474"/>
      <c r="R324" s="474"/>
    </row>
    <row r="325" spans="1:18" ht="15.75" customHeight="1">
      <c r="A325" s="472"/>
      <c r="B325" s="473"/>
      <c r="C325" s="474"/>
      <c r="D325" s="474"/>
      <c r="E325" s="474"/>
      <c r="F325" s="474"/>
      <c r="G325" s="474"/>
      <c r="H325" s="474"/>
      <c r="I325" s="475"/>
      <c r="J325" s="474"/>
      <c r="K325" s="474"/>
      <c r="L325" s="474"/>
      <c r="M325" s="474"/>
      <c r="N325" s="474"/>
      <c r="O325" s="474"/>
      <c r="P325" s="474"/>
      <c r="Q325" s="474"/>
      <c r="R325" s="474"/>
    </row>
    <row r="326" spans="1:18" ht="15.75" customHeight="1">
      <c r="A326" s="472"/>
      <c r="B326" s="473"/>
      <c r="C326" s="474"/>
      <c r="D326" s="474"/>
      <c r="E326" s="474"/>
      <c r="F326" s="474"/>
      <c r="G326" s="474"/>
      <c r="H326" s="474"/>
      <c r="I326" s="475"/>
      <c r="J326" s="474"/>
      <c r="K326" s="474"/>
      <c r="L326" s="474"/>
      <c r="M326" s="474"/>
      <c r="N326" s="474"/>
      <c r="O326" s="474"/>
      <c r="P326" s="474"/>
      <c r="Q326" s="474"/>
      <c r="R326" s="474"/>
    </row>
    <row r="327" spans="1:18" ht="15.75" customHeight="1">
      <c r="A327" s="472"/>
      <c r="B327" s="473"/>
      <c r="C327" s="474"/>
      <c r="D327" s="474"/>
      <c r="E327" s="474"/>
      <c r="F327" s="474"/>
      <c r="G327" s="474"/>
      <c r="H327" s="474"/>
      <c r="I327" s="475"/>
      <c r="J327" s="474"/>
      <c r="K327" s="474"/>
      <c r="L327" s="474"/>
      <c r="M327" s="474"/>
      <c r="N327" s="474"/>
      <c r="O327" s="474"/>
      <c r="P327" s="474"/>
      <c r="Q327" s="474"/>
      <c r="R327" s="474"/>
    </row>
    <row r="328" spans="1:18" ht="15.75" customHeight="1">
      <c r="A328" s="472"/>
      <c r="B328" s="473"/>
      <c r="C328" s="474"/>
      <c r="D328" s="474"/>
      <c r="E328" s="474"/>
      <c r="F328" s="474"/>
      <c r="G328" s="474"/>
      <c r="H328" s="474"/>
      <c r="I328" s="475"/>
      <c r="J328" s="474"/>
      <c r="K328" s="474"/>
      <c r="L328" s="474"/>
      <c r="M328" s="474"/>
      <c r="N328" s="474"/>
      <c r="O328" s="474"/>
      <c r="P328" s="474"/>
      <c r="Q328" s="474"/>
      <c r="R328" s="474"/>
    </row>
    <row r="329" spans="1:18" ht="15.75" customHeight="1">
      <c r="A329" s="472"/>
      <c r="B329" s="473"/>
      <c r="C329" s="474"/>
      <c r="D329" s="474"/>
      <c r="E329" s="474"/>
      <c r="F329" s="474"/>
      <c r="G329" s="474"/>
      <c r="H329" s="474"/>
      <c r="I329" s="475"/>
      <c r="J329" s="474"/>
      <c r="K329" s="474"/>
      <c r="L329" s="474"/>
      <c r="M329" s="474"/>
      <c r="N329" s="474"/>
      <c r="O329" s="474"/>
      <c r="P329" s="474"/>
      <c r="Q329" s="474"/>
      <c r="R329" s="474"/>
    </row>
    <row r="330" spans="1:18" ht="15.75" customHeight="1">
      <c r="A330" s="472"/>
      <c r="B330" s="473"/>
      <c r="C330" s="474"/>
      <c r="D330" s="474"/>
      <c r="E330" s="474"/>
      <c r="F330" s="474"/>
      <c r="G330" s="474"/>
      <c r="H330" s="474"/>
      <c r="I330" s="475"/>
      <c r="J330" s="474"/>
      <c r="K330" s="474"/>
      <c r="L330" s="474"/>
      <c r="M330" s="474"/>
      <c r="N330" s="474"/>
      <c r="O330" s="474"/>
      <c r="P330" s="474"/>
      <c r="Q330" s="474"/>
      <c r="R330" s="474"/>
    </row>
    <row r="331" spans="1:18" ht="15.75" customHeight="1">
      <c r="A331" s="472"/>
      <c r="B331" s="473"/>
      <c r="C331" s="474"/>
      <c r="D331" s="474"/>
      <c r="E331" s="474"/>
      <c r="F331" s="474"/>
      <c r="G331" s="474"/>
      <c r="H331" s="474"/>
      <c r="I331" s="475"/>
      <c r="J331" s="474"/>
      <c r="K331" s="474"/>
      <c r="L331" s="474"/>
      <c r="M331" s="474"/>
      <c r="N331" s="474"/>
      <c r="O331" s="474"/>
      <c r="P331" s="474"/>
      <c r="Q331" s="474"/>
      <c r="R331" s="474"/>
    </row>
    <row r="332" spans="1:18" ht="15.75" customHeight="1">
      <c r="A332" s="472"/>
      <c r="B332" s="473"/>
      <c r="C332" s="474"/>
      <c r="D332" s="474"/>
      <c r="E332" s="474"/>
      <c r="F332" s="474"/>
      <c r="G332" s="474"/>
      <c r="H332" s="474"/>
      <c r="I332" s="475"/>
      <c r="J332" s="474"/>
      <c r="K332" s="474"/>
      <c r="L332" s="474"/>
      <c r="M332" s="474"/>
      <c r="N332" s="474"/>
      <c r="O332" s="474"/>
      <c r="P332" s="474"/>
      <c r="Q332" s="474"/>
      <c r="R332" s="474"/>
    </row>
    <row r="333" spans="1:18" ht="15.75" customHeight="1">
      <c r="A333" s="472"/>
      <c r="B333" s="473"/>
      <c r="C333" s="474"/>
      <c r="D333" s="474"/>
      <c r="E333" s="474"/>
      <c r="F333" s="474"/>
      <c r="G333" s="474"/>
      <c r="H333" s="474"/>
      <c r="I333" s="475"/>
      <c r="J333" s="474"/>
      <c r="K333" s="474"/>
      <c r="L333" s="474"/>
      <c r="M333" s="474"/>
      <c r="N333" s="474"/>
      <c r="O333" s="474"/>
      <c r="P333" s="474"/>
      <c r="Q333" s="474"/>
      <c r="R333" s="474"/>
    </row>
    <row r="334" spans="1:18" ht="15.75" customHeight="1">
      <c r="A334" s="472"/>
      <c r="B334" s="473"/>
      <c r="C334" s="474"/>
      <c r="D334" s="474"/>
      <c r="E334" s="474"/>
      <c r="F334" s="474"/>
      <c r="G334" s="474"/>
      <c r="H334" s="474"/>
      <c r="I334" s="475"/>
      <c r="J334" s="474"/>
      <c r="K334" s="474"/>
      <c r="L334" s="474"/>
      <c r="M334" s="474"/>
      <c r="N334" s="474"/>
      <c r="O334" s="474"/>
      <c r="P334" s="474"/>
      <c r="Q334" s="474"/>
      <c r="R334" s="474"/>
    </row>
    <row r="335" spans="1:18" ht="15.75" customHeight="1">
      <c r="A335" s="472"/>
      <c r="B335" s="473"/>
      <c r="C335" s="474"/>
      <c r="D335" s="474"/>
      <c r="E335" s="474"/>
      <c r="F335" s="474"/>
      <c r="G335" s="474"/>
      <c r="H335" s="474"/>
      <c r="I335" s="475"/>
      <c r="J335" s="474"/>
      <c r="K335" s="474"/>
      <c r="L335" s="474"/>
      <c r="M335" s="474"/>
      <c r="N335" s="474"/>
      <c r="O335" s="474"/>
      <c r="P335" s="474"/>
      <c r="Q335" s="474"/>
      <c r="R335" s="474"/>
    </row>
    <row r="336" spans="1:18" ht="15.75" customHeight="1">
      <c r="A336" s="472"/>
      <c r="B336" s="473"/>
      <c r="C336" s="474"/>
      <c r="D336" s="474"/>
      <c r="E336" s="474"/>
      <c r="F336" s="474"/>
      <c r="G336" s="474"/>
      <c r="H336" s="474"/>
      <c r="I336" s="475"/>
      <c r="J336" s="474"/>
      <c r="K336" s="474"/>
      <c r="L336" s="474"/>
      <c r="M336" s="474"/>
      <c r="N336" s="474"/>
      <c r="O336" s="474"/>
      <c r="P336" s="474"/>
      <c r="Q336" s="474"/>
      <c r="R336" s="474"/>
    </row>
    <row r="337" spans="1:18" ht="15.75" customHeight="1">
      <c r="A337" s="472"/>
      <c r="B337" s="473"/>
      <c r="C337" s="474"/>
      <c r="D337" s="474"/>
      <c r="E337" s="474"/>
      <c r="F337" s="474"/>
      <c r="G337" s="474"/>
      <c r="H337" s="474"/>
      <c r="I337" s="475"/>
      <c r="J337" s="474"/>
      <c r="K337" s="474"/>
      <c r="L337" s="474"/>
      <c r="M337" s="474"/>
      <c r="N337" s="474"/>
      <c r="O337" s="474"/>
      <c r="P337" s="474"/>
      <c r="Q337" s="474"/>
      <c r="R337" s="474"/>
    </row>
    <row r="338" spans="1:18" ht="15.75" customHeight="1">
      <c r="A338" s="472"/>
      <c r="B338" s="473"/>
      <c r="C338" s="474"/>
      <c r="D338" s="474"/>
      <c r="E338" s="474"/>
      <c r="F338" s="474"/>
      <c r="G338" s="474"/>
      <c r="H338" s="474"/>
      <c r="I338" s="475"/>
      <c r="J338" s="474"/>
      <c r="K338" s="474"/>
      <c r="L338" s="474"/>
      <c r="M338" s="474"/>
      <c r="N338" s="474"/>
      <c r="O338" s="474"/>
      <c r="P338" s="474"/>
      <c r="Q338" s="474"/>
      <c r="R338" s="474"/>
    </row>
    <row r="339" spans="1:18" ht="15.75" customHeight="1">
      <c r="A339" s="472"/>
      <c r="B339" s="473"/>
      <c r="C339" s="474"/>
      <c r="D339" s="474"/>
      <c r="E339" s="474"/>
      <c r="F339" s="474"/>
      <c r="G339" s="474"/>
      <c r="H339" s="474"/>
      <c r="I339" s="475"/>
      <c r="J339" s="474"/>
      <c r="K339" s="474"/>
      <c r="L339" s="474"/>
      <c r="M339" s="474"/>
      <c r="N339" s="474"/>
      <c r="O339" s="474"/>
      <c r="P339" s="474"/>
      <c r="Q339" s="474"/>
      <c r="R339" s="474"/>
    </row>
    <row r="340" spans="1:18" ht="15.75" customHeight="1">
      <c r="A340" s="472"/>
      <c r="B340" s="473"/>
      <c r="C340" s="474"/>
      <c r="D340" s="474"/>
      <c r="E340" s="474"/>
      <c r="F340" s="474"/>
      <c r="G340" s="474"/>
      <c r="H340" s="474"/>
      <c r="I340" s="475"/>
      <c r="J340" s="474"/>
      <c r="K340" s="474"/>
      <c r="L340" s="474"/>
      <c r="M340" s="474"/>
      <c r="N340" s="474"/>
      <c r="O340" s="474"/>
      <c r="P340" s="474"/>
      <c r="Q340" s="474"/>
      <c r="R340" s="474"/>
    </row>
    <row r="341" spans="1:18" ht="15.75" customHeight="1">
      <c r="A341" s="472"/>
      <c r="B341" s="473"/>
      <c r="C341" s="474"/>
      <c r="D341" s="474"/>
      <c r="E341" s="474"/>
      <c r="F341" s="474"/>
      <c r="G341" s="474"/>
      <c r="H341" s="474"/>
      <c r="I341" s="475"/>
      <c r="J341" s="474"/>
      <c r="K341" s="474"/>
      <c r="L341" s="474"/>
      <c r="M341" s="474"/>
      <c r="N341" s="474"/>
      <c r="O341" s="474"/>
      <c r="P341" s="474"/>
      <c r="Q341" s="474"/>
      <c r="R341" s="474"/>
    </row>
    <row r="342" spans="1:18" ht="15.75" customHeight="1">
      <c r="A342" s="472"/>
      <c r="B342" s="473"/>
      <c r="C342" s="474"/>
      <c r="D342" s="474"/>
      <c r="E342" s="474"/>
      <c r="F342" s="474"/>
      <c r="G342" s="474"/>
      <c r="H342" s="474"/>
      <c r="I342" s="475"/>
      <c r="J342" s="474"/>
      <c r="K342" s="474"/>
      <c r="L342" s="474"/>
      <c r="M342" s="474"/>
      <c r="N342" s="474"/>
      <c r="O342" s="474"/>
      <c r="P342" s="474"/>
      <c r="Q342" s="474"/>
      <c r="R342" s="474"/>
    </row>
    <row r="343" spans="1:18" ht="15.75" customHeight="1">
      <c r="A343" s="472"/>
      <c r="B343" s="473"/>
      <c r="C343" s="474"/>
      <c r="D343" s="474"/>
      <c r="E343" s="474"/>
      <c r="F343" s="474"/>
      <c r="G343" s="474"/>
      <c r="H343" s="474"/>
      <c r="I343" s="475"/>
      <c r="J343" s="474"/>
      <c r="K343" s="474"/>
      <c r="L343" s="474"/>
      <c r="M343" s="474"/>
      <c r="N343" s="474"/>
      <c r="O343" s="474"/>
      <c r="P343" s="474"/>
      <c r="Q343" s="474"/>
      <c r="R343" s="474"/>
    </row>
    <row r="344" spans="1:18" ht="15.75" customHeight="1">
      <c r="A344" s="472"/>
      <c r="B344" s="473"/>
      <c r="C344" s="474"/>
      <c r="D344" s="474"/>
      <c r="E344" s="474"/>
      <c r="F344" s="474"/>
      <c r="G344" s="474"/>
      <c r="H344" s="474"/>
      <c r="I344" s="475"/>
      <c r="J344" s="474"/>
      <c r="K344" s="474"/>
      <c r="L344" s="474"/>
      <c r="M344" s="474"/>
      <c r="N344" s="474"/>
      <c r="O344" s="474"/>
      <c r="P344" s="474"/>
      <c r="Q344" s="474"/>
      <c r="R344" s="474"/>
    </row>
    <row r="345" spans="1:18" ht="15.75" customHeight="1">
      <c r="A345" s="472"/>
      <c r="B345" s="473"/>
      <c r="C345" s="474"/>
      <c r="D345" s="474"/>
      <c r="E345" s="474"/>
      <c r="F345" s="474"/>
      <c r="G345" s="474"/>
      <c r="H345" s="474"/>
      <c r="I345" s="475"/>
      <c r="J345" s="474"/>
      <c r="K345" s="474"/>
      <c r="L345" s="474"/>
      <c r="M345" s="474"/>
      <c r="N345" s="474"/>
      <c r="O345" s="474"/>
      <c r="P345" s="474"/>
      <c r="Q345" s="474"/>
      <c r="R345" s="474"/>
    </row>
    <row r="346" spans="1:18" ht="15.75" customHeight="1">
      <c r="A346" s="472"/>
      <c r="B346" s="473"/>
      <c r="C346" s="474"/>
      <c r="D346" s="474"/>
      <c r="E346" s="474"/>
      <c r="F346" s="474"/>
      <c r="G346" s="474"/>
      <c r="H346" s="474"/>
      <c r="I346" s="475"/>
      <c r="J346" s="474"/>
      <c r="K346" s="474"/>
      <c r="L346" s="474"/>
      <c r="M346" s="474"/>
      <c r="N346" s="474"/>
      <c r="O346" s="474"/>
      <c r="P346" s="474"/>
      <c r="Q346" s="474"/>
      <c r="R346" s="474"/>
    </row>
    <row r="347" spans="1:18" ht="15.75" customHeight="1">
      <c r="A347" s="472"/>
      <c r="B347" s="473"/>
      <c r="C347" s="474"/>
      <c r="D347" s="474"/>
      <c r="E347" s="474"/>
      <c r="F347" s="474"/>
      <c r="G347" s="474"/>
      <c r="H347" s="474"/>
      <c r="I347" s="475"/>
      <c r="J347" s="474"/>
      <c r="K347" s="474"/>
      <c r="L347" s="474"/>
      <c r="M347" s="474"/>
      <c r="N347" s="474"/>
      <c r="O347" s="474"/>
      <c r="P347" s="474"/>
      <c r="Q347" s="474"/>
      <c r="R347" s="474"/>
    </row>
    <row r="348" spans="1:18" ht="15.75" customHeight="1">
      <c r="A348" s="472"/>
      <c r="B348" s="473"/>
      <c r="C348" s="474"/>
      <c r="D348" s="474"/>
      <c r="E348" s="474"/>
      <c r="F348" s="474"/>
      <c r="G348" s="474"/>
      <c r="H348" s="474"/>
      <c r="I348" s="475"/>
      <c r="J348" s="474"/>
      <c r="K348" s="474"/>
      <c r="L348" s="474"/>
      <c r="M348" s="474"/>
      <c r="N348" s="474"/>
      <c r="O348" s="474"/>
      <c r="P348" s="474"/>
      <c r="Q348" s="474"/>
      <c r="R348" s="474"/>
    </row>
    <row r="349" spans="1:18" ht="15.75" customHeight="1">
      <c r="A349" s="472"/>
      <c r="B349" s="473"/>
      <c r="C349" s="474"/>
      <c r="D349" s="474"/>
      <c r="E349" s="474"/>
      <c r="F349" s="474"/>
      <c r="G349" s="474"/>
      <c r="H349" s="474"/>
      <c r="I349" s="475"/>
      <c r="J349" s="474"/>
      <c r="K349" s="474"/>
      <c r="L349" s="474"/>
      <c r="M349" s="474"/>
      <c r="N349" s="474"/>
      <c r="O349" s="474"/>
      <c r="P349" s="474"/>
      <c r="Q349" s="474"/>
      <c r="R349" s="474"/>
    </row>
    <row r="350" spans="1:18" ht="15.75" customHeight="1">
      <c r="A350" s="472"/>
      <c r="B350" s="473"/>
      <c r="C350" s="474"/>
      <c r="D350" s="474"/>
      <c r="E350" s="474"/>
      <c r="F350" s="474"/>
      <c r="G350" s="474"/>
      <c r="H350" s="474"/>
      <c r="I350" s="475"/>
      <c r="J350" s="474"/>
      <c r="K350" s="474"/>
      <c r="L350" s="474"/>
      <c r="M350" s="474"/>
      <c r="N350" s="474"/>
      <c r="O350" s="474"/>
      <c r="P350" s="474"/>
      <c r="Q350" s="474"/>
      <c r="R350" s="474"/>
    </row>
    <row r="351" spans="1:18" ht="15.75" customHeight="1">
      <c r="A351" s="472"/>
      <c r="B351" s="473"/>
      <c r="C351" s="474"/>
      <c r="D351" s="474"/>
      <c r="E351" s="474"/>
      <c r="F351" s="474"/>
      <c r="G351" s="474"/>
      <c r="H351" s="474"/>
      <c r="I351" s="475"/>
      <c r="J351" s="474"/>
      <c r="K351" s="474"/>
      <c r="L351" s="474"/>
      <c r="M351" s="474"/>
      <c r="N351" s="474"/>
      <c r="O351" s="474"/>
      <c r="P351" s="474"/>
      <c r="Q351" s="474"/>
      <c r="R351" s="474"/>
    </row>
    <row r="352" spans="1:18" ht="15.75" customHeight="1">
      <c r="A352" s="472"/>
      <c r="B352" s="473"/>
      <c r="C352" s="474"/>
      <c r="D352" s="474"/>
      <c r="E352" s="474"/>
      <c r="F352" s="474"/>
      <c r="G352" s="474"/>
      <c r="H352" s="474"/>
      <c r="I352" s="475"/>
      <c r="J352" s="474"/>
      <c r="K352" s="474"/>
      <c r="L352" s="474"/>
      <c r="M352" s="474"/>
      <c r="N352" s="474"/>
      <c r="O352" s="474"/>
      <c r="P352" s="474"/>
      <c r="Q352" s="474"/>
      <c r="R352" s="474"/>
    </row>
    <row r="353" spans="1:18" ht="15.75" customHeight="1">
      <c r="A353" s="472"/>
      <c r="B353" s="473"/>
      <c r="C353" s="474"/>
      <c r="D353" s="474"/>
      <c r="E353" s="474"/>
      <c r="F353" s="474"/>
      <c r="G353" s="474"/>
      <c r="H353" s="474"/>
      <c r="I353" s="475"/>
      <c r="J353" s="474"/>
      <c r="K353" s="474"/>
      <c r="L353" s="474"/>
      <c r="M353" s="474"/>
      <c r="N353" s="474"/>
      <c r="O353" s="474"/>
      <c r="P353" s="474"/>
      <c r="Q353" s="474"/>
      <c r="R353" s="474"/>
    </row>
    <row r="354" spans="1:18" ht="15.75" customHeight="1">
      <c r="A354" s="472"/>
      <c r="B354" s="473"/>
      <c r="C354" s="474"/>
      <c r="D354" s="474"/>
      <c r="E354" s="474"/>
      <c r="F354" s="474"/>
      <c r="G354" s="474"/>
      <c r="H354" s="474"/>
      <c r="I354" s="475"/>
      <c r="J354" s="474"/>
      <c r="K354" s="474"/>
      <c r="L354" s="474"/>
      <c r="M354" s="474"/>
      <c r="N354" s="474"/>
      <c r="O354" s="474"/>
      <c r="P354" s="474"/>
      <c r="Q354" s="474"/>
      <c r="R354" s="474"/>
    </row>
    <row r="355" spans="1:18" ht="15.75" customHeight="1">
      <c r="A355" s="472"/>
      <c r="B355" s="473"/>
      <c r="C355" s="474"/>
      <c r="D355" s="474"/>
      <c r="E355" s="474"/>
      <c r="F355" s="474"/>
      <c r="G355" s="474"/>
      <c r="H355" s="474"/>
      <c r="I355" s="475"/>
      <c r="J355" s="474"/>
      <c r="K355" s="474"/>
      <c r="L355" s="474"/>
      <c r="M355" s="474"/>
      <c r="N355" s="474"/>
      <c r="O355" s="474"/>
      <c r="P355" s="474"/>
      <c r="Q355" s="474"/>
      <c r="R355" s="474"/>
    </row>
    <row r="356" spans="1:18" ht="15.75" customHeight="1">
      <c r="A356" s="472"/>
      <c r="B356" s="473"/>
      <c r="C356" s="474"/>
      <c r="D356" s="474"/>
      <c r="E356" s="474"/>
      <c r="F356" s="474"/>
      <c r="G356" s="474"/>
      <c r="H356" s="474"/>
      <c r="I356" s="475"/>
      <c r="J356" s="474"/>
      <c r="K356" s="474"/>
      <c r="L356" s="474"/>
      <c r="M356" s="474"/>
      <c r="N356" s="474"/>
      <c r="O356" s="474"/>
      <c r="P356" s="474"/>
      <c r="Q356" s="474"/>
      <c r="R356" s="474"/>
    </row>
    <row r="357" spans="1:18" ht="15.75" customHeight="1">
      <c r="A357" s="472"/>
      <c r="B357" s="473"/>
      <c r="C357" s="474"/>
      <c r="D357" s="474"/>
      <c r="E357" s="474"/>
      <c r="F357" s="474"/>
      <c r="G357" s="474"/>
      <c r="H357" s="474"/>
      <c r="I357" s="475"/>
      <c r="J357" s="474"/>
      <c r="K357" s="474"/>
      <c r="L357" s="474"/>
      <c r="M357" s="474"/>
      <c r="N357" s="474"/>
      <c r="O357" s="474"/>
      <c r="P357" s="474"/>
      <c r="Q357" s="474"/>
      <c r="R357" s="474"/>
    </row>
    <row r="358" spans="1:18" ht="15.75" customHeight="1">
      <c r="A358" s="472"/>
      <c r="B358" s="473"/>
      <c r="C358" s="474"/>
      <c r="D358" s="474"/>
      <c r="E358" s="474"/>
      <c r="F358" s="474"/>
      <c r="G358" s="474"/>
      <c r="H358" s="474"/>
      <c r="I358" s="475"/>
      <c r="J358" s="474"/>
      <c r="K358" s="474"/>
      <c r="L358" s="474"/>
      <c r="M358" s="474"/>
      <c r="N358" s="474"/>
      <c r="O358" s="474"/>
      <c r="P358" s="474"/>
      <c r="Q358" s="474"/>
      <c r="R358" s="474"/>
    </row>
    <row r="359" spans="1:18" ht="15.75" customHeight="1">
      <c r="A359" s="472"/>
      <c r="B359" s="473"/>
      <c r="C359" s="474"/>
      <c r="D359" s="474"/>
      <c r="E359" s="474"/>
      <c r="F359" s="474"/>
      <c r="G359" s="474"/>
      <c r="H359" s="474"/>
      <c r="I359" s="475"/>
      <c r="J359" s="474"/>
      <c r="K359" s="474"/>
      <c r="L359" s="474"/>
      <c r="M359" s="474"/>
      <c r="N359" s="474"/>
      <c r="O359" s="474"/>
      <c r="P359" s="474"/>
      <c r="Q359" s="474"/>
      <c r="R359" s="474"/>
    </row>
    <row r="360" spans="1:18" ht="15.75" customHeight="1">
      <c r="A360" s="472"/>
      <c r="B360" s="473"/>
      <c r="C360" s="474"/>
      <c r="D360" s="474"/>
      <c r="E360" s="474"/>
      <c r="F360" s="474"/>
      <c r="G360" s="474"/>
      <c r="H360" s="474"/>
      <c r="I360" s="475"/>
      <c r="J360" s="474"/>
      <c r="K360" s="474"/>
      <c r="L360" s="474"/>
      <c r="M360" s="474"/>
      <c r="N360" s="474"/>
      <c r="O360" s="474"/>
      <c r="P360" s="474"/>
      <c r="Q360" s="474"/>
      <c r="R360" s="474"/>
    </row>
    <row r="361" spans="1:18" ht="15.75" customHeight="1">
      <c r="A361" s="472"/>
      <c r="B361" s="473"/>
      <c r="C361" s="474"/>
      <c r="D361" s="474"/>
      <c r="E361" s="474"/>
      <c r="F361" s="474"/>
      <c r="G361" s="474"/>
      <c r="H361" s="474"/>
      <c r="I361" s="475"/>
      <c r="J361" s="474"/>
      <c r="K361" s="474"/>
      <c r="L361" s="474"/>
      <c r="M361" s="474"/>
      <c r="N361" s="474"/>
      <c r="O361" s="474"/>
      <c r="P361" s="474"/>
      <c r="Q361" s="474"/>
      <c r="R361" s="474"/>
    </row>
    <row r="362" spans="1:18" ht="15.75" customHeight="1">
      <c r="A362" s="472"/>
      <c r="B362" s="473"/>
      <c r="C362" s="474"/>
      <c r="D362" s="474"/>
      <c r="E362" s="474"/>
      <c r="F362" s="474"/>
      <c r="G362" s="474"/>
      <c r="H362" s="474"/>
      <c r="I362" s="475"/>
      <c r="J362" s="474"/>
      <c r="K362" s="474"/>
      <c r="L362" s="474"/>
      <c r="M362" s="474"/>
      <c r="N362" s="474"/>
      <c r="O362" s="474"/>
      <c r="P362" s="474"/>
      <c r="Q362" s="474"/>
      <c r="R362" s="474"/>
    </row>
    <row r="363" spans="1:18" ht="15.75" customHeight="1">
      <c r="A363" s="472"/>
      <c r="B363" s="473"/>
      <c r="C363" s="474"/>
      <c r="D363" s="474"/>
      <c r="E363" s="474"/>
      <c r="F363" s="474"/>
      <c r="G363" s="474"/>
      <c r="H363" s="474"/>
      <c r="I363" s="475"/>
      <c r="J363" s="474"/>
      <c r="K363" s="474"/>
      <c r="L363" s="474"/>
      <c r="M363" s="474"/>
      <c r="N363" s="474"/>
      <c r="O363" s="474"/>
      <c r="P363" s="474"/>
      <c r="Q363" s="474"/>
      <c r="R363" s="474"/>
    </row>
    <row r="364" spans="1:18" ht="15.75" customHeight="1">
      <c r="A364" s="472"/>
      <c r="B364" s="473"/>
      <c r="C364" s="474"/>
      <c r="D364" s="474"/>
      <c r="E364" s="474"/>
      <c r="F364" s="474"/>
      <c r="G364" s="474"/>
      <c r="H364" s="474"/>
      <c r="I364" s="475"/>
      <c r="J364" s="474"/>
      <c r="K364" s="474"/>
      <c r="L364" s="474"/>
      <c r="M364" s="474"/>
      <c r="N364" s="474"/>
      <c r="O364" s="474"/>
      <c r="P364" s="474"/>
      <c r="Q364" s="474"/>
      <c r="R364" s="474"/>
    </row>
    <row r="365" spans="1:18" ht="15.75" customHeight="1">
      <c r="A365" s="472"/>
      <c r="B365" s="473"/>
      <c r="C365" s="474"/>
      <c r="D365" s="474"/>
      <c r="E365" s="474"/>
      <c r="F365" s="474"/>
      <c r="G365" s="474"/>
      <c r="H365" s="474"/>
      <c r="I365" s="475"/>
      <c r="J365" s="474"/>
      <c r="K365" s="474"/>
      <c r="L365" s="474"/>
      <c r="M365" s="474"/>
      <c r="N365" s="474"/>
      <c r="O365" s="474"/>
      <c r="P365" s="474"/>
      <c r="Q365" s="474"/>
      <c r="R365" s="474"/>
    </row>
    <row r="366" spans="1:18" ht="15.75" customHeight="1">
      <c r="A366" s="472"/>
      <c r="B366" s="473"/>
      <c r="C366" s="474"/>
      <c r="D366" s="474"/>
      <c r="E366" s="474"/>
      <c r="F366" s="474"/>
      <c r="G366" s="474"/>
      <c r="H366" s="474"/>
      <c r="I366" s="475"/>
      <c r="J366" s="474"/>
      <c r="K366" s="474"/>
      <c r="L366" s="474"/>
      <c r="M366" s="474"/>
      <c r="N366" s="474"/>
      <c r="O366" s="474"/>
      <c r="P366" s="474"/>
      <c r="Q366" s="474"/>
      <c r="R366" s="474"/>
    </row>
    <row r="367" spans="1:18" ht="15.75" customHeight="1">
      <c r="A367" s="472"/>
      <c r="B367" s="473"/>
      <c r="C367" s="474"/>
      <c r="D367" s="474"/>
      <c r="E367" s="474"/>
      <c r="F367" s="474"/>
      <c r="G367" s="474"/>
      <c r="H367" s="474"/>
      <c r="I367" s="475"/>
      <c r="J367" s="474"/>
      <c r="K367" s="474"/>
      <c r="L367" s="474"/>
      <c r="M367" s="474"/>
      <c r="N367" s="474"/>
      <c r="O367" s="474"/>
      <c r="P367" s="474"/>
      <c r="Q367" s="474"/>
      <c r="R367" s="474"/>
    </row>
    <row r="368" spans="1:18" ht="15.75" customHeight="1">
      <c r="A368" s="472"/>
      <c r="B368" s="473"/>
      <c r="C368" s="474"/>
      <c r="D368" s="474"/>
      <c r="E368" s="474"/>
      <c r="F368" s="474"/>
      <c r="G368" s="474"/>
      <c r="H368" s="474"/>
      <c r="I368" s="475"/>
      <c r="J368" s="474"/>
      <c r="K368" s="474"/>
      <c r="L368" s="474"/>
      <c r="M368" s="474"/>
      <c r="N368" s="474"/>
      <c r="O368" s="474"/>
      <c r="P368" s="474"/>
      <c r="Q368" s="474"/>
      <c r="R368" s="474"/>
    </row>
    <row r="369" spans="1:18" ht="15.75" customHeight="1">
      <c r="A369" s="472"/>
      <c r="B369" s="473"/>
      <c r="C369" s="474"/>
      <c r="D369" s="474"/>
      <c r="E369" s="474"/>
      <c r="F369" s="474"/>
      <c r="G369" s="474"/>
      <c r="H369" s="474"/>
      <c r="I369" s="475"/>
      <c r="J369" s="474"/>
      <c r="K369" s="474"/>
      <c r="L369" s="474"/>
      <c r="M369" s="474"/>
      <c r="N369" s="474"/>
      <c r="O369" s="474"/>
      <c r="P369" s="474"/>
      <c r="Q369" s="474"/>
      <c r="R369" s="474"/>
    </row>
    <row r="370" spans="1:18" ht="15.75" customHeight="1">
      <c r="A370" s="472"/>
      <c r="B370" s="473"/>
      <c r="C370" s="474"/>
      <c r="D370" s="474"/>
      <c r="E370" s="474"/>
      <c r="F370" s="474"/>
      <c r="G370" s="474"/>
      <c r="H370" s="474"/>
      <c r="I370" s="475"/>
      <c r="J370" s="474"/>
      <c r="K370" s="474"/>
      <c r="L370" s="474"/>
      <c r="M370" s="474"/>
      <c r="N370" s="474"/>
      <c r="O370" s="474"/>
      <c r="P370" s="474"/>
      <c r="Q370" s="474"/>
      <c r="R370" s="474"/>
    </row>
    <row r="371" spans="1:18" ht="15.75" customHeight="1">
      <c r="A371" s="472"/>
      <c r="B371" s="473"/>
      <c r="C371" s="474"/>
      <c r="D371" s="474"/>
      <c r="E371" s="474"/>
      <c r="F371" s="474"/>
      <c r="G371" s="474"/>
      <c r="H371" s="474"/>
      <c r="I371" s="475"/>
      <c r="J371" s="474"/>
      <c r="K371" s="474"/>
      <c r="L371" s="474"/>
      <c r="M371" s="474"/>
      <c r="N371" s="474"/>
      <c r="O371" s="474"/>
      <c r="P371" s="474"/>
      <c r="Q371" s="474"/>
      <c r="R371" s="474"/>
    </row>
    <row r="372" spans="1:18" ht="15.75" customHeight="1">
      <c r="A372" s="472"/>
      <c r="B372" s="473"/>
      <c r="C372" s="474"/>
      <c r="D372" s="474"/>
      <c r="E372" s="474"/>
      <c r="F372" s="474"/>
      <c r="G372" s="474"/>
      <c r="H372" s="474"/>
      <c r="I372" s="475"/>
      <c r="J372" s="474"/>
      <c r="K372" s="474"/>
      <c r="L372" s="474"/>
      <c r="M372" s="474"/>
      <c r="N372" s="474"/>
      <c r="O372" s="474"/>
      <c r="P372" s="474"/>
      <c r="Q372" s="474"/>
      <c r="R372" s="474"/>
    </row>
    <row r="373" spans="1:18" ht="15.75" customHeight="1">
      <c r="A373" s="472"/>
      <c r="B373" s="473"/>
      <c r="C373" s="474"/>
      <c r="D373" s="474"/>
      <c r="E373" s="474"/>
      <c r="F373" s="474"/>
      <c r="G373" s="474"/>
      <c r="H373" s="474"/>
      <c r="I373" s="475"/>
      <c r="J373" s="474"/>
      <c r="K373" s="474"/>
      <c r="L373" s="474"/>
      <c r="M373" s="474"/>
      <c r="N373" s="474"/>
      <c r="O373" s="474"/>
      <c r="P373" s="474"/>
      <c r="Q373" s="474"/>
      <c r="R373" s="474"/>
    </row>
    <row r="374" spans="1:18" ht="15.75" customHeight="1">
      <c r="A374" s="472"/>
      <c r="B374" s="473"/>
      <c r="C374" s="474"/>
      <c r="D374" s="474"/>
      <c r="E374" s="474"/>
      <c r="F374" s="474"/>
      <c r="G374" s="474"/>
      <c r="H374" s="474"/>
      <c r="I374" s="475"/>
      <c r="J374" s="474"/>
      <c r="K374" s="474"/>
      <c r="L374" s="474"/>
      <c r="M374" s="474"/>
      <c r="N374" s="474"/>
      <c r="O374" s="474"/>
      <c r="P374" s="474"/>
      <c r="Q374" s="474"/>
      <c r="R374" s="474"/>
    </row>
    <row r="375" spans="1:18" ht="15.75" customHeight="1">
      <c r="A375" s="472"/>
      <c r="B375" s="473"/>
      <c r="C375" s="474"/>
      <c r="D375" s="474"/>
      <c r="E375" s="474"/>
      <c r="F375" s="474"/>
      <c r="G375" s="474"/>
      <c r="H375" s="474"/>
      <c r="I375" s="475"/>
      <c r="J375" s="474"/>
      <c r="K375" s="474"/>
      <c r="L375" s="474"/>
      <c r="M375" s="474"/>
      <c r="N375" s="474"/>
      <c r="O375" s="474"/>
      <c r="P375" s="474"/>
      <c r="Q375" s="474"/>
      <c r="R375" s="474"/>
    </row>
    <row r="376" spans="1:18" ht="15.75" customHeight="1">
      <c r="A376" s="472"/>
      <c r="B376" s="473"/>
      <c r="C376" s="474"/>
      <c r="D376" s="474"/>
      <c r="E376" s="474"/>
      <c r="F376" s="474"/>
      <c r="G376" s="474"/>
      <c r="H376" s="474"/>
      <c r="I376" s="475"/>
      <c r="J376" s="474"/>
      <c r="K376" s="474"/>
      <c r="L376" s="474"/>
      <c r="M376" s="474"/>
      <c r="N376" s="474"/>
      <c r="O376" s="474"/>
      <c r="P376" s="474"/>
      <c r="Q376" s="474"/>
      <c r="R376" s="474"/>
    </row>
    <row r="377" spans="1:18" ht="15.75" customHeight="1">
      <c r="A377" s="472"/>
      <c r="B377" s="473"/>
      <c r="C377" s="474"/>
      <c r="D377" s="474"/>
      <c r="E377" s="474"/>
      <c r="F377" s="474"/>
      <c r="G377" s="474"/>
      <c r="H377" s="474"/>
      <c r="I377" s="475"/>
      <c r="J377" s="474"/>
      <c r="K377" s="474"/>
      <c r="L377" s="474"/>
      <c r="M377" s="474"/>
      <c r="N377" s="474"/>
      <c r="O377" s="474"/>
      <c r="P377" s="474"/>
      <c r="Q377" s="474"/>
      <c r="R377" s="474"/>
    </row>
    <row r="378" spans="1:18" ht="15.75" customHeight="1">
      <c r="A378" s="472"/>
      <c r="B378" s="473"/>
      <c r="C378" s="474"/>
      <c r="D378" s="474"/>
      <c r="E378" s="474"/>
      <c r="F378" s="474"/>
      <c r="G378" s="474"/>
      <c r="H378" s="474"/>
      <c r="I378" s="475"/>
      <c r="J378" s="474"/>
      <c r="K378" s="474"/>
      <c r="L378" s="474"/>
      <c r="M378" s="474"/>
      <c r="N378" s="474"/>
      <c r="O378" s="474"/>
      <c r="P378" s="474"/>
      <c r="Q378" s="474"/>
      <c r="R378" s="474"/>
    </row>
    <row r="379" spans="1:18" ht="15.75" customHeight="1">
      <c r="A379" s="472"/>
      <c r="B379" s="473"/>
      <c r="C379" s="474"/>
      <c r="D379" s="474"/>
      <c r="E379" s="474"/>
      <c r="F379" s="474"/>
      <c r="G379" s="474"/>
      <c r="H379" s="474"/>
      <c r="I379" s="475"/>
      <c r="J379" s="474"/>
      <c r="K379" s="474"/>
      <c r="L379" s="474"/>
      <c r="M379" s="474"/>
      <c r="N379" s="474"/>
      <c r="O379" s="474"/>
      <c r="P379" s="474"/>
      <c r="Q379" s="474"/>
      <c r="R379" s="474"/>
    </row>
    <row r="380" spans="1:18" ht="15.75" customHeight="1">
      <c r="A380" s="472"/>
      <c r="B380" s="473"/>
      <c r="C380" s="474"/>
      <c r="D380" s="474"/>
      <c r="E380" s="474"/>
      <c r="F380" s="474"/>
      <c r="G380" s="474"/>
      <c r="H380" s="474"/>
      <c r="I380" s="475"/>
      <c r="J380" s="474"/>
      <c r="K380" s="474"/>
      <c r="L380" s="474"/>
      <c r="M380" s="474"/>
      <c r="N380" s="474"/>
      <c r="O380" s="474"/>
      <c r="P380" s="474"/>
      <c r="Q380" s="474"/>
      <c r="R380" s="474"/>
    </row>
    <row r="381" spans="1:18" ht="15.75" customHeight="1">
      <c r="A381" s="472"/>
      <c r="B381" s="473"/>
      <c r="C381" s="474"/>
      <c r="D381" s="474"/>
      <c r="E381" s="474"/>
      <c r="F381" s="474"/>
      <c r="G381" s="474"/>
      <c r="H381" s="474"/>
      <c r="I381" s="475"/>
      <c r="J381" s="474"/>
      <c r="K381" s="474"/>
      <c r="L381" s="474"/>
      <c r="M381" s="474"/>
      <c r="N381" s="474"/>
      <c r="O381" s="474"/>
      <c r="P381" s="474"/>
      <c r="Q381" s="474"/>
      <c r="R381" s="474"/>
    </row>
    <row r="382" spans="1:18" ht="15.75" customHeight="1">
      <c r="A382" s="472"/>
      <c r="B382" s="473"/>
      <c r="C382" s="474"/>
      <c r="D382" s="474"/>
      <c r="E382" s="474"/>
      <c r="F382" s="474"/>
      <c r="G382" s="474"/>
      <c r="H382" s="474"/>
      <c r="I382" s="475"/>
      <c r="J382" s="474"/>
      <c r="K382" s="474"/>
      <c r="L382" s="474"/>
      <c r="M382" s="474"/>
      <c r="N382" s="474"/>
      <c r="O382" s="474"/>
      <c r="P382" s="474"/>
      <c r="Q382" s="474"/>
      <c r="R382" s="474"/>
    </row>
    <row r="383" spans="1:18" ht="15.75" customHeight="1">
      <c r="A383" s="472"/>
      <c r="B383" s="473"/>
      <c r="C383" s="474"/>
      <c r="D383" s="474"/>
      <c r="E383" s="474"/>
      <c r="F383" s="474"/>
      <c r="G383" s="474"/>
      <c r="H383" s="474"/>
      <c r="I383" s="475"/>
      <c r="J383" s="474"/>
      <c r="K383" s="474"/>
      <c r="L383" s="474"/>
      <c r="M383" s="474"/>
      <c r="N383" s="474"/>
      <c r="O383" s="474"/>
      <c r="P383" s="474"/>
      <c r="Q383" s="474"/>
      <c r="R383" s="474"/>
    </row>
    <row r="384" spans="1:18" ht="15.75" customHeight="1">
      <c r="A384" s="472"/>
      <c r="B384" s="473"/>
      <c r="C384" s="474"/>
      <c r="D384" s="474"/>
      <c r="E384" s="474"/>
      <c r="F384" s="474"/>
      <c r="G384" s="474"/>
      <c r="H384" s="474"/>
      <c r="I384" s="475"/>
      <c r="J384" s="474"/>
      <c r="K384" s="474"/>
      <c r="L384" s="474"/>
      <c r="M384" s="474"/>
      <c r="N384" s="474"/>
      <c r="O384" s="474"/>
      <c r="P384" s="474"/>
      <c r="Q384" s="474"/>
      <c r="R384" s="474"/>
    </row>
    <row r="385" spans="1:18" ht="15.75" customHeight="1">
      <c r="A385" s="472"/>
      <c r="B385" s="473"/>
      <c r="C385" s="474"/>
      <c r="D385" s="474"/>
      <c r="E385" s="474"/>
      <c r="F385" s="474"/>
      <c r="G385" s="474"/>
      <c r="H385" s="474"/>
      <c r="I385" s="475"/>
      <c r="J385" s="474"/>
      <c r="K385" s="474"/>
      <c r="L385" s="474"/>
      <c r="M385" s="474"/>
      <c r="N385" s="474"/>
      <c r="O385" s="474"/>
      <c r="P385" s="474"/>
      <c r="Q385" s="474"/>
      <c r="R385" s="474"/>
    </row>
    <row r="386" spans="1:18" ht="15.75" customHeight="1">
      <c r="A386" s="472"/>
      <c r="B386" s="473"/>
      <c r="C386" s="474"/>
      <c r="D386" s="474"/>
      <c r="E386" s="474"/>
      <c r="F386" s="474"/>
      <c r="G386" s="474"/>
      <c r="H386" s="474"/>
      <c r="I386" s="475"/>
      <c r="J386" s="474"/>
      <c r="K386" s="474"/>
      <c r="L386" s="474"/>
      <c r="M386" s="474"/>
      <c r="N386" s="474"/>
      <c r="O386" s="474"/>
      <c r="P386" s="474"/>
      <c r="Q386" s="474"/>
      <c r="R386" s="474"/>
    </row>
    <row r="387" spans="1:18" ht="15.75" customHeight="1">
      <c r="A387" s="472"/>
      <c r="B387" s="473"/>
      <c r="C387" s="474"/>
      <c r="D387" s="474"/>
      <c r="E387" s="474"/>
      <c r="F387" s="474"/>
      <c r="G387" s="474"/>
      <c r="H387" s="474"/>
      <c r="I387" s="475"/>
      <c r="J387" s="474"/>
      <c r="K387" s="474"/>
      <c r="L387" s="474"/>
      <c r="M387" s="474"/>
      <c r="N387" s="474"/>
      <c r="O387" s="474"/>
      <c r="P387" s="474"/>
      <c r="Q387" s="474"/>
      <c r="R387" s="474"/>
    </row>
    <row r="388" spans="1:18" ht="15.75" customHeight="1">
      <c r="A388" s="472"/>
      <c r="B388" s="473"/>
      <c r="C388" s="474"/>
      <c r="D388" s="474"/>
      <c r="E388" s="474"/>
      <c r="F388" s="474"/>
      <c r="G388" s="474"/>
      <c r="H388" s="474"/>
      <c r="I388" s="475"/>
      <c r="J388" s="474"/>
      <c r="K388" s="474"/>
      <c r="L388" s="474"/>
      <c r="M388" s="474"/>
      <c r="N388" s="474"/>
      <c r="O388" s="474"/>
      <c r="P388" s="474"/>
      <c r="Q388" s="474"/>
      <c r="R388" s="474"/>
    </row>
    <row r="389" spans="1:18" ht="15.75" customHeight="1">
      <c r="A389" s="472"/>
      <c r="B389" s="473"/>
      <c r="C389" s="474"/>
      <c r="D389" s="474"/>
      <c r="E389" s="474"/>
      <c r="F389" s="474"/>
      <c r="G389" s="474"/>
      <c r="H389" s="474"/>
      <c r="I389" s="475"/>
      <c r="J389" s="474"/>
      <c r="K389" s="474"/>
      <c r="L389" s="474"/>
      <c r="M389" s="474"/>
      <c r="N389" s="474"/>
      <c r="O389" s="474"/>
      <c r="P389" s="474"/>
      <c r="Q389" s="474"/>
      <c r="R389" s="474"/>
    </row>
    <row r="390" spans="1:18" ht="15.75" customHeight="1">
      <c r="A390" s="472"/>
      <c r="B390" s="473"/>
      <c r="C390" s="474"/>
      <c r="D390" s="474"/>
      <c r="E390" s="474"/>
      <c r="F390" s="474"/>
      <c r="G390" s="474"/>
      <c r="H390" s="474"/>
      <c r="I390" s="475"/>
      <c r="J390" s="474"/>
      <c r="K390" s="474"/>
      <c r="L390" s="474"/>
      <c r="M390" s="474"/>
      <c r="N390" s="474"/>
      <c r="O390" s="474"/>
      <c r="P390" s="474"/>
      <c r="Q390" s="474"/>
      <c r="R390" s="474"/>
    </row>
    <row r="391" spans="1:18" ht="15.75" customHeight="1">
      <c r="A391" s="472"/>
      <c r="B391" s="473"/>
      <c r="C391" s="474"/>
      <c r="D391" s="474"/>
      <c r="E391" s="474"/>
      <c r="F391" s="474"/>
      <c r="G391" s="474"/>
      <c r="H391" s="474"/>
      <c r="I391" s="475"/>
      <c r="J391" s="474"/>
      <c r="K391" s="474"/>
      <c r="L391" s="474"/>
      <c r="M391" s="474"/>
      <c r="N391" s="474"/>
      <c r="O391" s="474"/>
      <c r="P391" s="474"/>
      <c r="Q391" s="474"/>
      <c r="R391" s="474"/>
    </row>
    <row r="392" spans="1:18" ht="15.75" customHeight="1">
      <c r="A392" s="472"/>
      <c r="B392" s="473"/>
      <c r="C392" s="474"/>
      <c r="D392" s="474"/>
      <c r="E392" s="474"/>
      <c r="F392" s="474"/>
      <c r="G392" s="474"/>
      <c r="H392" s="474"/>
      <c r="I392" s="475"/>
      <c r="J392" s="474"/>
      <c r="K392" s="474"/>
      <c r="L392" s="474"/>
      <c r="M392" s="474"/>
      <c r="N392" s="474"/>
      <c r="O392" s="474"/>
      <c r="P392" s="474"/>
      <c r="Q392" s="474"/>
      <c r="R392" s="474"/>
    </row>
    <row r="393" spans="1:18" ht="15.75" customHeight="1">
      <c r="A393" s="472"/>
      <c r="B393" s="473"/>
      <c r="C393" s="474"/>
      <c r="D393" s="474"/>
      <c r="E393" s="474"/>
      <c r="F393" s="474"/>
      <c r="G393" s="474"/>
      <c r="H393" s="474"/>
      <c r="I393" s="475"/>
      <c r="J393" s="474"/>
      <c r="K393" s="474"/>
      <c r="L393" s="474"/>
      <c r="M393" s="474"/>
      <c r="N393" s="474"/>
      <c r="O393" s="474"/>
      <c r="P393" s="474"/>
      <c r="Q393" s="474"/>
      <c r="R393" s="474"/>
    </row>
    <row r="394" spans="1:18" ht="15.75" customHeight="1">
      <c r="A394" s="472"/>
      <c r="B394" s="473"/>
      <c r="C394" s="474"/>
      <c r="D394" s="474"/>
      <c r="E394" s="474"/>
      <c r="F394" s="474"/>
      <c r="G394" s="474"/>
      <c r="H394" s="474"/>
      <c r="I394" s="475"/>
      <c r="J394" s="474"/>
      <c r="K394" s="474"/>
      <c r="L394" s="474"/>
      <c r="M394" s="474"/>
      <c r="N394" s="474"/>
      <c r="O394" s="474"/>
      <c r="P394" s="474"/>
      <c r="Q394" s="474"/>
      <c r="R394" s="474"/>
    </row>
    <row r="395" spans="1:18" ht="15.75" customHeight="1">
      <c r="A395" s="472"/>
      <c r="B395" s="473"/>
      <c r="C395" s="474"/>
      <c r="D395" s="474"/>
      <c r="E395" s="474"/>
      <c r="F395" s="474"/>
      <c r="G395" s="474"/>
      <c r="H395" s="474"/>
      <c r="I395" s="475"/>
      <c r="J395" s="474"/>
      <c r="K395" s="474"/>
      <c r="L395" s="474"/>
      <c r="M395" s="474"/>
      <c r="N395" s="474"/>
      <c r="O395" s="474"/>
      <c r="P395" s="474"/>
      <c r="Q395" s="474"/>
      <c r="R395" s="474"/>
    </row>
    <row r="396" spans="1:18" ht="15.75" customHeight="1">
      <c r="A396" s="472"/>
      <c r="B396" s="473"/>
      <c r="C396" s="474"/>
      <c r="D396" s="474"/>
      <c r="E396" s="474"/>
      <c r="F396" s="474"/>
      <c r="G396" s="474"/>
      <c r="H396" s="474"/>
      <c r="I396" s="475"/>
      <c r="J396" s="474"/>
      <c r="K396" s="474"/>
      <c r="L396" s="474"/>
      <c r="M396" s="474"/>
      <c r="N396" s="474"/>
      <c r="O396" s="474"/>
      <c r="P396" s="474"/>
      <c r="Q396" s="474"/>
      <c r="R396" s="474"/>
    </row>
    <row r="397" spans="1:18" ht="15.75" customHeight="1">
      <c r="A397" s="472"/>
      <c r="B397" s="473"/>
      <c r="C397" s="474"/>
      <c r="D397" s="474"/>
      <c r="E397" s="474"/>
      <c r="F397" s="474"/>
      <c r="G397" s="474"/>
      <c r="H397" s="474"/>
      <c r="I397" s="475"/>
      <c r="J397" s="474"/>
      <c r="K397" s="474"/>
      <c r="L397" s="474"/>
      <c r="M397" s="474"/>
      <c r="N397" s="474"/>
      <c r="O397" s="474"/>
      <c r="P397" s="474"/>
      <c r="Q397" s="474"/>
      <c r="R397" s="474"/>
    </row>
    <row r="398" spans="1:18" ht="15.75" customHeight="1">
      <c r="A398" s="472"/>
      <c r="B398" s="473"/>
      <c r="C398" s="474"/>
      <c r="D398" s="474"/>
      <c r="E398" s="474"/>
      <c r="F398" s="474"/>
      <c r="G398" s="474"/>
      <c r="H398" s="474"/>
      <c r="I398" s="475"/>
      <c r="J398" s="474"/>
      <c r="K398" s="474"/>
      <c r="L398" s="474"/>
      <c r="M398" s="474"/>
      <c r="N398" s="474"/>
      <c r="O398" s="474"/>
      <c r="P398" s="474"/>
      <c r="Q398" s="474"/>
      <c r="R398" s="474"/>
    </row>
    <row r="399" spans="1:18" ht="15.75" customHeight="1">
      <c r="A399" s="472"/>
      <c r="B399" s="473"/>
      <c r="C399" s="474"/>
      <c r="D399" s="474"/>
      <c r="E399" s="474"/>
      <c r="F399" s="474"/>
      <c r="G399" s="474"/>
      <c r="H399" s="474"/>
      <c r="I399" s="475"/>
      <c r="J399" s="474"/>
      <c r="K399" s="474"/>
      <c r="L399" s="474"/>
      <c r="M399" s="474"/>
      <c r="N399" s="474"/>
      <c r="O399" s="474"/>
      <c r="P399" s="474"/>
      <c r="Q399" s="474"/>
      <c r="R399" s="474"/>
    </row>
    <row r="400" spans="1:18" ht="15.75" customHeight="1">
      <c r="A400" s="472"/>
      <c r="B400" s="473"/>
      <c r="C400" s="474"/>
      <c r="D400" s="474"/>
      <c r="E400" s="474"/>
      <c r="F400" s="474"/>
      <c r="G400" s="474"/>
      <c r="H400" s="474"/>
      <c r="I400" s="475"/>
      <c r="J400" s="474"/>
      <c r="K400" s="474"/>
      <c r="L400" s="474"/>
      <c r="M400" s="474"/>
      <c r="N400" s="474"/>
      <c r="O400" s="474"/>
      <c r="P400" s="474"/>
      <c r="Q400" s="474"/>
      <c r="R400" s="474"/>
    </row>
    <row r="401" spans="1:18" ht="15.75" customHeight="1">
      <c r="A401" s="472"/>
      <c r="B401" s="473"/>
      <c r="C401" s="474"/>
      <c r="D401" s="474"/>
      <c r="E401" s="474"/>
      <c r="F401" s="474"/>
      <c r="G401" s="474"/>
      <c r="H401" s="474"/>
      <c r="I401" s="475"/>
      <c r="J401" s="474"/>
      <c r="K401" s="474"/>
      <c r="L401" s="474"/>
      <c r="M401" s="474"/>
      <c r="N401" s="474"/>
      <c r="O401" s="474"/>
      <c r="P401" s="474"/>
      <c r="Q401" s="474"/>
      <c r="R401" s="474"/>
    </row>
    <row r="402" spans="1:18" ht="15.75" customHeight="1">
      <c r="A402" s="472"/>
      <c r="B402" s="473"/>
      <c r="C402" s="474"/>
      <c r="D402" s="474"/>
      <c r="E402" s="474"/>
      <c r="F402" s="474"/>
      <c r="G402" s="474"/>
      <c r="H402" s="474"/>
      <c r="I402" s="475"/>
      <c r="J402" s="474"/>
      <c r="K402" s="474"/>
      <c r="L402" s="474"/>
      <c r="M402" s="474"/>
      <c r="N402" s="474"/>
      <c r="O402" s="474"/>
      <c r="P402" s="474"/>
      <c r="Q402" s="474"/>
      <c r="R402" s="474"/>
    </row>
    <row r="403" spans="1:18" ht="15.75" customHeight="1">
      <c r="A403" s="472"/>
      <c r="B403" s="473"/>
      <c r="C403" s="474"/>
      <c r="D403" s="474"/>
      <c r="E403" s="474"/>
      <c r="F403" s="474"/>
      <c r="G403" s="474"/>
      <c r="H403" s="474"/>
      <c r="I403" s="475"/>
      <c r="J403" s="474"/>
      <c r="K403" s="474"/>
      <c r="L403" s="474"/>
      <c r="M403" s="474"/>
      <c r="N403" s="474"/>
      <c r="O403" s="474"/>
      <c r="P403" s="474"/>
      <c r="Q403" s="474"/>
      <c r="R403" s="474"/>
    </row>
    <row r="404" spans="1:18" ht="15.75" customHeight="1">
      <c r="A404" s="472"/>
      <c r="B404" s="473"/>
      <c r="C404" s="474"/>
      <c r="D404" s="474"/>
      <c r="E404" s="474"/>
      <c r="F404" s="474"/>
      <c r="G404" s="474"/>
      <c r="H404" s="474"/>
      <c r="I404" s="475"/>
      <c r="J404" s="474"/>
      <c r="K404" s="474"/>
      <c r="L404" s="474"/>
      <c r="M404" s="474"/>
      <c r="N404" s="474"/>
      <c r="O404" s="474"/>
      <c r="P404" s="474"/>
      <c r="Q404" s="474"/>
      <c r="R404" s="474"/>
    </row>
    <row r="405" spans="1:18" ht="15.75" customHeight="1">
      <c r="A405" s="472"/>
      <c r="B405" s="473"/>
      <c r="C405" s="474"/>
      <c r="D405" s="474"/>
      <c r="E405" s="474"/>
      <c r="F405" s="474"/>
      <c r="G405" s="474"/>
      <c r="H405" s="474"/>
      <c r="I405" s="475"/>
      <c r="J405" s="474"/>
      <c r="K405" s="474"/>
      <c r="L405" s="474"/>
      <c r="M405" s="474"/>
      <c r="N405" s="474"/>
      <c r="O405" s="474"/>
      <c r="P405" s="474"/>
      <c r="Q405" s="474"/>
      <c r="R405" s="474"/>
    </row>
    <row r="406" spans="1:18" ht="15.75" customHeight="1">
      <c r="A406" s="472"/>
      <c r="B406" s="473"/>
      <c r="C406" s="474"/>
      <c r="D406" s="474"/>
      <c r="E406" s="474"/>
      <c r="F406" s="474"/>
      <c r="G406" s="474"/>
      <c r="H406" s="474"/>
      <c r="I406" s="475"/>
      <c r="J406" s="474"/>
      <c r="K406" s="474"/>
      <c r="L406" s="474"/>
      <c r="M406" s="474"/>
      <c r="N406" s="474"/>
      <c r="O406" s="474"/>
      <c r="P406" s="474"/>
      <c r="Q406" s="474"/>
      <c r="R406" s="474"/>
    </row>
    <row r="407" spans="1:18" ht="15.75" customHeight="1">
      <c r="A407" s="472"/>
      <c r="B407" s="473"/>
      <c r="C407" s="474"/>
      <c r="D407" s="474"/>
      <c r="E407" s="474"/>
      <c r="F407" s="474"/>
      <c r="G407" s="474"/>
      <c r="H407" s="474"/>
      <c r="I407" s="475"/>
      <c r="J407" s="474"/>
      <c r="K407" s="474"/>
      <c r="L407" s="474"/>
      <c r="M407" s="474"/>
      <c r="N407" s="474"/>
      <c r="O407" s="474"/>
      <c r="P407" s="474"/>
      <c r="Q407" s="474"/>
      <c r="R407" s="474"/>
    </row>
    <row r="408" spans="1:18" ht="15.75" customHeight="1">
      <c r="A408" s="472"/>
      <c r="B408" s="473"/>
      <c r="C408" s="474"/>
      <c r="D408" s="474"/>
      <c r="E408" s="474"/>
      <c r="F408" s="474"/>
      <c r="G408" s="474"/>
      <c r="H408" s="474"/>
      <c r="I408" s="475"/>
      <c r="J408" s="474"/>
      <c r="K408" s="474"/>
      <c r="L408" s="474"/>
      <c r="M408" s="474"/>
      <c r="N408" s="474"/>
      <c r="O408" s="474"/>
      <c r="P408" s="474"/>
      <c r="Q408" s="474"/>
      <c r="R408" s="474"/>
    </row>
    <row r="409" spans="1:18" ht="15.75" customHeight="1">
      <c r="A409" s="472"/>
      <c r="B409" s="473"/>
      <c r="C409" s="474"/>
      <c r="D409" s="474"/>
      <c r="E409" s="474"/>
      <c r="F409" s="474"/>
      <c r="G409" s="474"/>
      <c r="H409" s="474"/>
      <c r="I409" s="475"/>
      <c r="J409" s="474"/>
      <c r="K409" s="474"/>
      <c r="L409" s="474"/>
      <c r="M409" s="474"/>
      <c r="N409" s="474"/>
      <c r="O409" s="474"/>
      <c r="P409" s="474"/>
      <c r="Q409" s="474"/>
      <c r="R409" s="474"/>
    </row>
    <row r="410" spans="1:18" ht="15.75" customHeight="1">
      <c r="A410" s="472"/>
      <c r="B410" s="473"/>
      <c r="C410" s="474"/>
      <c r="D410" s="474"/>
      <c r="E410" s="474"/>
      <c r="F410" s="474"/>
      <c r="G410" s="474"/>
      <c r="H410" s="474"/>
      <c r="I410" s="475"/>
      <c r="J410" s="474"/>
      <c r="K410" s="474"/>
      <c r="L410" s="474"/>
      <c r="M410" s="474"/>
      <c r="N410" s="474"/>
      <c r="O410" s="474"/>
      <c r="P410" s="474"/>
      <c r="Q410" s="474"/>
      <c r="R410" s="474"/>
    </row>
    <row r="411" spans="1:18" ht="15.75" customHeight="1">
      <c r="A411" s="472"/>
      <c r="B411" s="473"/>
      <c r="C411" s="474"/>
      <c r="D411" s="474"/>
      <c r="E411" s="474"/>
      <c r="F411" s="474"/>
      <c r="G411" s="474"/>
      <c r="H411" s="474"/>
      <c r="I411" s="475"/>
      <c r="J411" s="474"/>
      <c r="K411" s="474"/>
      <c r="L411" s="474"/>
      <c r="M411" s="474"/>
      <c r="N411" s="474"/>
      <c r="O411" s="474"/>
      <c r="P411" s="474"/>
      <c r="Q411" s="474"/>
      <c r="R411" s="474"/>
    </row>
    <row r="412" spans="1:18" ht="15.75" customHeight="1">
      <c r="A412" s="472"/>
      <c r="B412" s="473"/>
      <c r="C412" s="474"/>
      <c r="D412" s="474"/>
      <c r="E412" s="474"/>
      <c r="F412" s="474"/>
      <c r="G412" s="474"/>
      <c r="H412" s="474"/>
      <c r="I412" s="475"/>
      <c r="J412" s="474"/>
      <c r="K412" s="474"/>
      <c r="L412" s="474"/>
      <c r="M412" s="474"/>
      <c r="N412" s="474"/>
      <c r="O412" s="474"/>
      <c r="P412" s="474"/>
      <c r="Q412" s="474"/>
      <c r="R412" s="474"/>
    </row>
    <row r="413" spans="1:18" ht="15.75" customHeight="1">
      <c r="A413" s="472"/>
      <c r="B413" s="473"/>
      <c r="C413" s="474"/>
      <c r="D413" s="474"/>
      <c r="E413" s="474"/>
      <c r="F413" s="474"/>
      <c r="G413" s="474"/>
      <c r="H413" s="474"/>
      <c r="I413" s="475"/>
      <c r="J413" s="474"/>
      <c r="K413" s="474"/>
      <c r="L413" s="474"/>
      <c r="M413" s="474"/>
      <c r="N413" s="474"/>
      <c r="O413" s="474"/>
      <c r="P413" s="474"/>
      <c r="Q413" s="474"/>
      <c r="R413" s="474"/>
    </row>
    <row r="414" spans="1:18" ht="15.75" customHeight="1">
      <c r="A414" s="472"/>
      <c r="B414" s="473"/>
      <c r="C414" s="474"/>
      <c r="D414" s="474"/>
      <c r="E414" s="474"/>
      <c r="F414" s="474"/>
      <c r="G414" s="474"/>
      <c r="H414" s="474"/>
      <c r="I414" s="475"/>
      <c r="J414" s="474"/>
      <c r="K414" s="474"/>
      <c r="L414" s="474"/>
      <c r="M414" s="474"/>
      <c r="N414" s="474"/>
      <c r="O414" s="474"/>
      <c r="P414" s="474"/>
      <c r="Q414" s="474"/>
      <c r="R414" s="474"/>
    </row>
    <row r="415" spans="1:18" ht="15.75" customHeight="1">
      <c r="A415" s="472"/>
      <c r="B415" s="473"/>
      <c r="C415" s="474"/>
      <c r="D415" s="474"/>
      <c r="E415" s="474"/>
      <c r="F415" s="474"/>
      <c r="G415" s="474"/>
      <c r="H415" s="474"/>
      <c r="I415" s="475"/>
      <c r="J415" s="474"/>
      <c r="K415" s="474"/>
      <c r="L415" s="474"/>
      <c r="M415" s="474"/>
      <c r="N415" s="474"/>
      <c r="O415" s="474"/>
      <c r="P415" s="474"/>
      <c r="Q415" s="474"/>
      <c r="R415" s="474"/>
    </row>
    <row r="416" spans="1:18" ht="15.75" customHeight="1">
      <c r="A416" s="472"/>
      <c r="B416" s="473"/>
      <c r="C416" s="474"/>
      <c r="D416" s="474"/>
      <c r="E416" s="474"/>
      <c r="F416" s="474"/>
      <c r="G416" s="474"/>
      <c r="H416" s="474"/>
      <c r="I416" s="475"/>
      <c r="J416" s="474"/>
      <c r="K416" s="474"/>
      <c r="L416" s="474"/>
      <c r="M416" s="474"/>
      <c r="N416" s="474"/>
      <c r="O416" s="474"/>
      <c r="P416" s="474"/>
      <c r="Q416" s="474"/>
      <c r="R416" s="474"/>
    </row>
    <row r="417" spans="1:18" ht="15.75" customHeight="1">
      <c r="A417" s="472"/>
      <c r="B417" s="473"/>
      <c r="C417" s="474"/>
      <c r="D417" s="474"/>
      <c r="E417" s="474"/>
      <c r="F417" s="474"/>
      <c r="G417" s="474"/>
      <c r="H417" s="474"/>
      <c r="I417" s="475"/>
      <c r="J417" s="474"/>
      <c r="K417" s="474"/>
      <c r="L417" s="474"/>
      <c r="M417" s="474"/>
      <c r="N417" s="474"/>
      <c r="O417" s="474"/>
      <c r="P417" s="474"/>
      <c r="Q417" s="474"/>
      <c r="R417" s="474"/>
    </row>
    <row r="418" spans="1:18" ht="15.75" customHeight="1">
      <c r="A418" s="472"/>
      <c r="B418" s="473"/>
      <c r="C418" s="474"/>
      <c r="D418" s="474"/>
      <c r="E418" s="474"/>
      <c r="F418" s="474"/>
      <c r="G418" s="474"/>
      <c r="H418" s="474"/>
      <c r="I418" s="475"/>
      <c r="J418" s="474"/>
      <c r="K418" s="474"/>
      <c r="L418" s="474"/>
      <c r="M418" s="474"/>
      <c r="N418" s="474"/>
      <c r="O418" s="474"/>
      <c r="P418" s="474"/>
      <c r="Q418" s="474"/>
      <c r="R418" s="474"/>
    </row>
    <row r="419" spans="1:18" ht="15.75" customHeight="1">
      <c r="A419" s="472"/>
      <c r="B419" s="473"/>
      <c r="C419" s="474"/>
      <c r="D419" s="474"/>
      <c r="E419" s="474"/>
      <c r="F419" s="474"/>
      <c r="G419" s="474"/>
      <c r="H419" s="474"/>
      <c r="I419" s="475"/>
      <c r="J419" s="474"/>
      <c r="K419" s="474"/>
      <c r="L419" s="474"/>
      <c r="M419" s="474"/>
      <c r="N419" s="474"/>
      <c r="O419" s="474"/>
      <c r="P419" s="474"/>
      <c r="Q419" s="474"/>
      <c r="R419" s="474"/>
    </row>
    <row r="420" spans="1:18" ht="15.75" customHeight="1">
      <c r="A420" s="472"/>
      <c r="B420" s="473"/>
      <c r="C420" s="474"/>
      <c r="D420" s="474"/>
      <c r="E420" s="474"/>
      <c r="F420" s="474"/>
      <c r="G420" s="474"/>
      <c r="H420" s="474"/>
      <c r="I420" s="475"/>
      <c r="J420" s="474"/>
      <c r="K420" s="474"/>
      <c r="L420" s="474"/>
      <c r="M420" s="474"/>
      <c r="N420" s="474"/>
      <c r="O420" s="474"/>
      <c r="P420" s="474"/>
      <c r="Q420" s="474"/>
      <c r="R420" s="474"/>
    </row>
    <row r="421" spans="1:18" ht="15.75" customHeight="1">
      <c r="A421" s="472"/>
      <c r="B421" s="473"/>
      <c r="C421" s="474"/>
      <c r="D421" s="474"/>
      <c r="E421" s="474"/>
      <c r="F421" s="474"/>
      <c r="G421" s="474"/>
      <c r="H421" s="474"/>
      <c r="I421" s="475"/>
      <c r="J421" s="474"/>
      <c r="K421" s="474"/>
      <c r="L421" s="474"/>
      <c r="M421" s="474"/>
      <c r="N421" s="474"/>
      <c r="O421" s="474"/>
      <c r="P421" s="474"/>
      <c r="Q421" s="474"/>
      <c r="R421" s="474"/>
    </row>
    <row r="422" spans="1:18" ht="15.75" customHeight="1">
      <c r="A422" s="472"/>
      <c r="B422" s="473"/>
      <c r="C422" s="474"/>
      <c r="D422" s="474"/>
      <c r="E422" s="474"/>
      <c r="F422" s="474"/>
      <c r="G422" s="474"/>
      <c r="H422" s="474"/>
      <c r="I422" s="475"/>
      <c r="J422" s="474"/>
      <c r="K422" s="474"/>
      <c r="L422" s="474"/>
      <c r="M422" s="474"/>
      <c r="N422" s="474"/>
      <c r="O422" s="474"/>
      <c r="P422" s="474"/>
      <c r="Q422" s="474"/>
      <c r="R422" s="474"/>
    </row>
    <row r="423" spans="1:18" ht="15.75" customHeight="1">
      <c r="A423" s="472"/>
      <c r="B423" s="473"/>
      <c r="C423" s="474"/>
      <c r="D423" s="474"/>
      <c r="E423" s="474"/>
      <c r="F423" s="474"/>
      <c r="G423" s="474"/>
      <c r="H423" s="474"/>
      <c r="I423" s="475"/>
      <c r="J423" s="474"/>
      <c r="K423" s="474"/>
      <c r="L423" s="474"/>
      <c r="M423" s="474"/>
      <c r="N423" s="474"/>
      <c r="O423" s="474"/>
      <c r="P423" s="474"/>
      <c r="Q423" s="474"/>
      <c r="R423" s="474"/>
    </row>
    <row r="424" spans="1:18" ht="15.75" customHeight="1">
      <c r="A424" s="472"/>
      <c r="B424" s="473"/>
      <c r="C424" s="474"/>
      <c r="D424" s="474"/>
      <c r="E424" s="474"/>
      <c r="F424" s="474"/>
      <c r="G424" s="474"/>
      <c r="H424" s="474"/>
      <c r="I424" s="475"/>
      <c r="J424" s="474"/>
      <c r="K424" s="474"/>
      <c r="L424" s="474"/>
      <c r="M424" s="474"/>
      <c r="N424" s="474"/>
      <c r="O424" s="474"/>
      <c r="P424" s="474"/>
      <c r="Q424" s="474"/>
      <c r="R424" s="474"/>
    </row>
    <row r="425" spans="1:18" ht="15.75" customHeight="1">
      <c r="A425" s="472"/>
      <c r="B425" s="473"/>
      <c r="C425" s="474"/>
      <c r="D425" s="474"/>
      <c r="E425" s="474"/>
      <c r="F425" s="474"/>
      <c r="G425" s="474"/>
      <c r="H425" s="474"/>
      <c r="I425" s="475"/>
      <c r="J425" s="474"/>
      <c r="K425" s="474"/>
      <c r="L425" s="474"/>
      <c r="M425" s="474"/>
      <c r="N425" s="474"/>
      <c r="O425" s="474"/>
      <c r="P425" s="474"/>
      <c r="Q425" s="474"/>
      <c r="R425" s="474"/>
    </row>
    <row r="426" spans="1:18" ht="15.75" customHeight="1">
      <c r="A426" s="472"/>
      <c r="B426" s="473"/>
      <c r="C426" s="474"/>
      <c r="D426" s="474"/>
      <c r="E426" s="474"/>
      <c r="F426" s="474"/>
      <c r="G426" s="474"/>
      <c r="H426" s="474"/>
      <c r="I426" s="475"/>
      <c r="J426" s="474"/>
      <c r="K426" s="474"/>
      <c r="L426" s="474"/>
      <c r="M426" s="474"/>
      <c r="N426" s="474"/>
      <c r="O426" s="474"/>
      <c r="P426" s="474"/>
      <c r="Q426" s="474"/>
      <c r="R426" s="474"/>
    </row>
    <row r="427" spans="1:18" ht="15.75" customHeight="1">
      <c r="A427" s="472"/>
      <c r="B427" s="473"/>
      <c r="C427" s="474"/>
      <c r="D427" s="474"/>
      <c r="E427" s="474"/>
      <c r="F427" s="474"/>
      <c r="G427" s="474"/>
      <c r="H427" s="474"/>
      <c r="I427" s="475"/>
      <c r="J427" s="474"/>
      <c r="K427" s="474"/>
      <c r="L427" s="474"/>
      <c r="M427" s="474"/>
      <c r="N427" s="474"/>
      <c r="O427" s="474"/>
      <c r="P427" s="474"/>
      <c r="Q427" s="474"/>
      <c r="R427" s="474"/>
    </row>
    <row r="428" spans="1:18" ht="15.75" customHeight="1">
      <c r="A428" s="472"/>
      <c r="B428" s="473"/>
      <c r="C428" s="474"/>
      <c r="D428" s="474"/>
      <c r="E428" s="474"/>
      <c r="F428" s="474"/>
      <c r="G428" s="474"/>
      <c r="H428" s="474"/>
      <c r="I428" s="475"/>
      <c r="J428" s="474"/>
      <c r="K428" s="474"/>
      <c r="L428" s="474"/>
      <c r="M428" s="474"/>
      <c r="N428" s="474"/>
      <c r="O428" s="474"/>
      <c r="P428" s="474"/>
      <c r="Q428" s="474"/>
      <c r="R428" s="474"/>
    </row>
    <row r="429" spans="1:18" ht="15.75" customHeight="1">
      <c r="A429" s="472"/>
      <c r="B429" s="473"/>
      <c r="C429" s="474"/>
      <c r="D429" s="474"/>
      <c r="E429" s="474"/>
      <c r="F429" s="474"/>
      <c r="G429" s="474"/>
      <c r="H429" s="474"/>
      <c r="I429" s="475"/>
      <c r="J429" s="474"/>
      <c r="K429" s="474"/>
      <c r="L429" s="474"/>
      <c r="M429" s="474"/>
      <c r="N429" s="474"/>
      <c r="O429" s="474"/>
      <c r="P429" s="474"/>
      <c r="Q429" s="474"/>
      <c r="R429" s="474"/>
    </row>
    <row r="430" spans="1:18" ht="15.75" customHeight="1">
      <c r="A430" s="472"/>
      <c r="B430" s="473"/>
      <c r="C430" s="474"/>
      <c r="D430" s="474"/>
      <c r="E430" s="474"/>
      <c r="F430" s="474"/>
      <c r="G430" s="474"/>
      <c r="H430" s="474"/>
      <c r="I430" s="475"/>
      <c r="J430" s="474"/>
      <c r="K430" s="474"/>
      <c r="L430" s="474"/>
      <c r="M430" s="474"/>
      <c r="N430" s="474"/>
      <c r="O430" s="474"/>
      <c r="P430" s="474"/>
      <c r="Q430" s="474"/>
      <c r="R430" s="474"/>
    </row>
    <row r="431" spans="1:18" ht="15.75" customHeight="1">
      <c r="A431" s="472"/>
      <c r="B431" s="473"/>
      <c r="C431" s="474"/>
      <c r="D431" s="474"/>
      <c r="E431" s="474"/>
      <c r="F431" s="474"/>
      <c r="G431" s="474"/>
      <c r="H431" s="474"/>
      <c r="I431" s="475"/>
      <c r="J431" s="474"/>
      <c r="K431" s="474"/>
      <c r="L431" s="474"/>
      <c r="M431" s="474"/>
      <c r="N431" s="474"/>
      <c r="O431" s="474"/>
      <c r="P431" s="474"/>
      <c r="Q431" s="474"/>
      <c r="R431" s="474"/>
    </row>
    <row r="432" spans="1:18" ht="15.75" customHeight="1">
      <c r="A432" s="472"/>
      <c r="B432" s="473"/>
      <c r="C432" s="474"/>
      <c r="D432" s="474"/>
      <c r="E432" s="474"/>
      <c r="F432" s="474"/>
      <c r="G432" s="474"/>
      <c r="H432" s="474"/>
      <c r="I432" s="475"/>
      <c r="J432" s="474"/>
      <c r="K432" s="474"/>
      <c r="L432" s="474"/>
      <c r="M432" s="474"/>
      <c r="N432" s="474"/>
      <c r="O432" s="474"/>
      <c r="P432" s="474"/>
      <c r="Q432" s="474"/>
      <c r="R432" s="474"/>
    </row>
    <row r="433" spans="1:18" ht="15.75" customHeight="1">
      <c r="A433" s="472"/>
      <c r="B433" s="473"/>
      <c r="C433" s="474"/>
      <c r="D433" s="474"/>
      <c r="E433" s="474"/>
      <c r="F433" s="474"/>
      <c r="G433" s="474"/>
      <c r="H433" s="474"/>
      <c r="I433" s="475"/>
      <c r="J433" s="474"/>
      <c r="K433" s="474"/>
      <c r="L433" s="474"/>
      <c r="M433" s="474"/>
      <c r="N433" s="474"/>
      <c r="O433" s="474"/>
      <c r="P433" s="474"/>
      <c r="Q433" s="474"/>
      <c r="R433" s="474"/>
    </row>
    <row r="434" spans="1:18" ht="15.75" customHeight="1">
      <c r="A434" s="472"/>
      <c r="B434" s="473"/>
      <c r="C434" s="474"/>
      <c r="D434" s="474"/>
      <c r="E434" s="474"/>
      <c r="F434" s="474"/>
      <c r="G434" s="474"/>
      <c r="H434" s="474"/>
      <c r="I434" s="475"/>
      <c r="J434" s="474"/>
      <c r="K434" s="474"/>
      <c r="L434" s="474"/>
      <c r="M434" s="474"/>
      <c r="N434" s="474"/>
      <c r="O434" s="474"/>
      <c r="P434" s="474"/>
      <c r="Q434" s="474"/>
      <c r="R434" s="474"/>
    </row>
    <row r="435" spans="1:18" ht="15.75" customHeight="1">
      <c r="A435" s="472"/>
      <c r="B435" s="473"/>
      <c r="C435" s="474"/>
      <c r="D435" s="474"/>
      <c r="E435" s="474"/>
      <c r="F435" s="474"/>
      <c r="G435" s="474"/>
      <c r="H435" s="474"/>
      <c r="I435" s="475"/>
      <c r="J435" s="474"/>
      <c r="K435" s="474"/>
      <c r="L435" s="474"/>
      <c r="M435" s="474"/>
      <c r="N435" s="474"/>
      <c r="O435" s="474"/>
      <c r="P435" s="474"/>
      <c r="Q435" s="474"/>
      <c r="R435" s="474"/>
    </row>
    <row r="436" spans="1:18" ht="15.75" customHeight="1">
      <c r="A436" s="472"/>
      <c r="B436" s="473"/>
      <c r="C436" s="474"/>
      <c r="D436" s="474"/>
      <c r="E436" s="474"/>
      <c r="F436" s="474"/>
      <c r="G436" s="474"/>
      <c r="H436" s="474"/>
      <c r="I436" s="475"/>
      <c r="J436" s="474"/>
      <c r="K436" s="474"/>
      <c r="L436" s="474"/>
      <c r="M436" s="474"/>
      <c r="N436" s="474"/>
      <c r="O436" s="474"/>
      <c r="P436" s="474"/>
      <c r="Q436" s="474"/>
      <c r="R436" s="474"/>
    </row>
    <row r="437" spans="1:18" ht="15.75" customHeight="1">
      <c r="A437" s="472"/>
      <c r="B437" s="473"/>
      <c r="C437" s="474"/>
      <c r="D437" s="474"/>
      <c r="E437" s="474"/>
      <c r="F437" s="474"/>
      <c r="G437" s="474"/>
      <c r="H437" s="474"/>
      <c r="I437" s="475"/>
      <c r="J437" s="474"/>
      <c r="K437" s="474"/>
      <c r="L437" s="474"/>
      <c r="M437" s="474"/>
      <c r="N437" s="474"/>
      <c r="O437" s="474"/>
      <c r="P437" s="474"/>
      <c r="Q437" s="474"/>
      <c r="R437" s="474"/>
    </row>
    <row r="438" spans="1:18" ht="15.75" customHeight="1">
      <c r="A438" s="472"/>
      <c r="B438" s="473"/>
      <c r="C438" s="474"/>
      <c r="D438" s="474"/>
      <c r="E438" s="474"/>
      <c r="F438" s="474"/>
      <c r="G438" s="474"/>
      <c r="H438" s="474"/>
      <c r="I438" s="475"/>
      <c r="J438" s="474"/>
      <c r="K438" s="474"/>
      <c r="L438" s="474"/>
      <c r="M438" s="474"/>
      <c r="N438" s="474"/>
      <c r="O438" s="474"/>
      <c r="P438" s="474"/>
      <c r="Q438" s="474"/>
      <c r="R438" s="474"/>
    </row>
    <row r="439" spans="1:18" ht="15.75" customHeight="1">
      <c r="A439" s="472"/>
      <c r="B439" s="473"/>
      <c r="C439" s="474"/>
      <c r="D439" s="474"/>
      <c r="E439" s="474"/>
      <c r="F439" s="474"/>
      <c r="G439" s="474"/>
      <c r="H439" s="474"/>
      <c r="I439" s="475"/>
      <c r="J439" s="474"/>
      <c r="K439" s="474"/>
      <c r="L439" s="474"/>
      <c r="M439" s="474"/>
      <c r="N439" s="474"/>
      <c r="O439" s="474"/>
      <c r="P439" s="474"/>
      <c r="Q439" s="474"/>
      <c r="R439" s="474"/>
    </row>
    <row r="440" spans="1:18" ht="15.75" customHeight="1">
      <c r="A440" s="472"/>
      <c r="B440" s="473"/>
      <c r="C440" s="474"/>
      <c r="D440" s="474"/>
      <c r="E440" s="474"/>
      <c r="F440" s="474"/>
      <c r="G440" s="474"/>
      <c r="H440" s="474"/>
      <c r="I440" s="475"/>
      <c r="J440" s="474"/>
      <c r="K440" s="474"/>
      <c r="L440" s="474"/>
      <c r="M440" s="474"/>
      <c r="N440" s="474"/>
      <c r="O440" s="474"/>
      <c r="P440" s="474"/>
      <c r="Q440" s="474"/>
      <c r="R440" s="474"/>
    </row>
    <row r="441" spans="1:18" ht="15.75" customHeight="1">
      <c r="A441" s="472"/>
      <c r="B441" s="473"/>
      <c r="C441" s="474"/>
      <c r="D441" s="474"/>
      <c r="E441" s="474"/>
      <c r="F441" s="474"/>
      <c r="G441" s="474"/>
      <c r="H441" s="474"/>
      <c r="I441" s="475"/>
      <c r="J441" s="474"/>
      <c r="K441" s="474"/>
      <c r="L441" s="474"/>
      <c r="M441" s="474"/>
      <c r="N441" s="474"/>
      <c r="O441" s="474"/>
      <c r="P441" s="474"/>
      <c r="Q441" s="474"/>
      <c r="R441" s="474"/>
    </row>
    <row r="442" spans="1:18" ht="15.75" customHeight="1">
      <c r="A442" s="472"/>
      <c r="B442" s="473"/>
      <c r="C442" s="474"/>
      <c r="D442" s="474"/>
      <c r="E442" s="474"/>
      <c r="F442" s="474"/>
      <c r="G442" s="474"/>
      <c r="H442" s="474"/>
      <c r="I442" s="475"/>
      <c r="J442" s="474"/>
      <c r="K442" s="474"/>
      <c r="L442" s="474"/>
      <c r="M442" s="474"/>
      <c r="N442" s="474"/>
      <c r="O442" s="474"/>
      <c r="P442" s="474"/>
      <c r="Q442" s="474"/>
      <c r="R442" s="474"/>
    </row>
    <row r="443" spans="1:18" ht="15.75" customHeight="1">
      <c r="A443" s="472"/>
      <c r="B443" s="473"/>
      <c r="C443" s="474"/>
      <c r="D443" s="474"/>
      <c r="E443" s="474"/>
      <c r="F443" s="474"/>
      <c r="G443" s="474"/>
      <c r="H443" s="474"/>
      <c r="I443" s="475"/>
      <c r="J443" s="474"/>
      <c r="K443" s="474"/>
      <c r="L443" s="474"/>
      <c r="M443" s="474"/>
      <c r="N443" s="474"/>
      <c r="O443" s="474"/>
      <c r="P443" s="474"/>
      <c r="Q443" s="474"/>
      <c r="R443" s="474"/>
    </row>
    <row r="444" spans="1:18" ht="15.75" customHeight="1">
      <c r="A444" s="472"/>
      <c r="B444" s="473"/>
      <c r="C444" s="474"/>
      <c r="D444" s="474"/>
      <c r="E444" s="474"/>
      <c r="F444" s="474"/>
      <c r="G444" s="474"/>
      <c r="H444" s="474"/>
      <c r="I444" s="475"/>
      <c r="J444" s="474"/>
      <c r="K444" s="474"/>
      <c r="L444" s="474"/>
      <c r="M444" s="474"/>
      <c r="N444" s="474"/>
      <c r="O444" s="474"/>
      <c r="P444" s="474"/>
      <c r="Q444" s="474"/>
      <c r="R444" s="474"/>
    </row>
    <row r="445" spans="1:18" ht="15.75" customHeight="1">
      <c r="A445" s="472"/>
      <c r="B445" s="473"/>
      <c r="C445" s="474"/>
      <c r="D445" s="474"/>
      <c r="E445" s="474"/>
      <c r="F445" s="474"/>
      <c r="G445" s="474"/>
      <c r="H445" s="474"/>
      <c r="I445" s="475"/>
      <c r="J445" s="474"/>
      <c r="K445" s="474"/>
      <c r="L445" s="474"/>
      <c r="M445" s="474"/>
      <c r="N445" s="474"/>
      <c r="O445" s="474"/>
      <c r="P445" s="474"/>
      <c r="Q445" s="474"/>
      <c r="R445" s="474"/>
    </row>
    <row r="446" spans="1:18" ht="15.75" customHeight="1">
      <c r="A446" s="472"/>
      <c r="B446" s="473"/>
      <c r="C446" s="474"/>
      <c r="D446" s="474"/>
      <c r="E446" s="474"/>
      <c r="F446" s="474"/>
      <c r="G446" s="474"/>
      <c r="H446" s="474"/>
      <c r="I446" s="475"/>
      <c r="J446" s="474"/>
      <c r="K446" s="474"/>
      <c r="L446" s="474"/>
      <c r="M446" s="474"/>
      <c r="N446" s="474"/>
      <c r="O446" s="474"/>
      <c r="P446" s="474"/>
      <c r="Q446" s="474"/>
      <c r="R446" s="474"/>
    </row>
    <row r="447" spans="1:18" ht="15.75" customHeight="1">
      <c r="A447" s="472"/>
      <c r="B447" s="473"/>
      <c r="C447" s="474"/>
      <c r="D447" s="474"/>
      <c r="E447" s="474"/>
      <c r="F447" s="474"/>
      <c r="G447" s="474"/>
      <c r="H447" s="474"/>
      <c r="I447" s="475"/>
      <c r="J447" s="474"/>
      <c r="K447" s="474"/>
      <c r="L447" s="474"/>
      <c r="M447" s="474"/>
      <c r="N447" s="474"/>
      <c r="O447" s="474"/>
      <c r="P447" s="474"/>
      <c r="Q447" s="474"/>
      <c r="R447" s="474"/>
    </row>
    <row r="448" spans="1:18" ht="15.75" customHeight="1">
      <c r="A448" s="472"/>
      <c r="B448" s="473"/>
      <c r="C448" s="474"/>
      <c r="D448" s="474"/>
      <c r="E448" s="474"/>
      <c r="F448" s="474"/>
      <c r="G448" s="474"/>
      <c r="H448" s="474"/>
      <c r="I448" s="475"/>
      <c r="J448" s="474"/>
      <c r="K448" s="474"/>
      <c r="L448" s="474"/>
      <c r="M448" s="474"/>
      <c r="N448" s="474"/>
      <c r="O448" s="474"/>
      <c r="P448" s="474"/>
      <c r="Q448" s="474"/>
      <c r="R448" s="474"/>
    </row>
    <row r="449" spans="1:18" ht="15.75" customHeight="1">
      <c r="A449" s="472"/>
      <c r="B449" s="473"/>
      <c r="C449" s="474"/>
      <c r="D449" s="474"/>
      <c r="E449" s="474"/>
      <c r="F449" s="474"/>
      <c r="G449" s="474"/>
      <c r="H449" s="474"/>
      <c r="I449" s="475"/>
      <c r="J449" s="474"/>
      <c r="K449" s="474"/>
      <c r="L449" s="474"/>
      <c r="M449" s="474"/>
      <c r="N449" s="474"/>
      <c r="O449" s="474"/>
      <c r="P449" s="474"/>
      <c r="Q449" s="474"/>
      <c r="R449" s="474"/>
    </row>
    <row r="450" spans="1:18" ht="15.75" customHeight="1">
      <c r="A450" s="472"/>
      <c r="B450" s="473"/>
      <c r="C450" s="474"/>
      <c r="D450" s="474"/>
      <c r="E450" s="474"/>
      <c r="F450" s="474"/>
      <c r="G450" s="474"/>
      <c r="H450" s="474"/>
      <c r="I450" s="475"/>
      <c r="J450" s="474"/>
      <c r="K450" s="474"/>
      <c r="L450" s="474"/>
      <c r="M450" s="474"/>
      <c r="N450" s="474"/>
      <c r="O450" s="474"/>
      <c r="P450" s="474"/>
      <c r="Q450" s="474"/>
      <c r="R450" s="474"/>
    </row>
    <row r="451" spans="1:18" ht="15.75" customHeight="1">
      <c r="A451" s="472"/>
      <c r="B451" s="473"/>
      <c r="C451" s="474"/>
      <c r="D451" s="474"/>
      <c r="E451" s="474"/>
      <c r="F451" s="474"/>
      <c r="G451" s="474"/>
      <c r="H451" s="474"/>
      <c r="I451" s="475"/>
      <c r="J451" s="474"/>
      <c r="K451" s="474"/>
      <c r="L451" s="474"/>
      <c r="M451" s="474"/>
      <c r="N451" s="474"/>
      <c r="O451" s="474"/>
      <c r="P451" s="474"/>
      <c r="Q451" s="474"/>
      <c r="R451" s="474"/>
    </row>
    <row r="452" spans="1:18" ht="15.75" customHeight="1">
      <c r="A452" s="472"/>
      <c r="B452" s="473"/>
      <c r="C452" s="474"/>
      <c r="D452" s="474"/>
      <c r="E452" s="474"/>
      <c r="F452" s="474"/>
      <c r="G452" s="474"/>
      <c r="H452" s="474"/>
      <c r="I452" s="475"/>
      <c r="J452" s="474"/>
      <c r="K452" s="474"/>
      <c r="L452" s="474"/>
      <c r="M452" s="474"/>
      <c r="N452" s="474"/>
      <c r="O452" s="474"/>
      <c r="P452" s="474"/>
      <c r="Q452" s="474"/>
      <c r="R452" s="474"/>
    </row>
    <row r="453" spans="1:18" ht="15.75" customHeight="1">
      <c r="A453" s="472"/>
      <c r="B453" s="473"/>
      <c r="C453" s="474"/>
      <c r="D453" s="474"/>
      <c r="E453" s="474"/>
      <c r="F453" s="474"/>
      <c r="G453" s="474"/>
      <c r="H453" s="474"/>
      <c r="I453" s="475"/>
      <c r="J453" s="474"/>
      <c r="K453" s="474"/>
      <c r="L453" s="474"/>
      <c r="M453" s="474"/>
      <c r="N453" s="474"/>
      <c r="O453" s="474"/>
      <c r="P453" s="474"/>
      <c r="Q453" s="474"/>
      <c r="R453" s="474"/>
    </row>
    <row r="454" spans="1:18" ht="15.75" customHeight="1">
      <c r="A454" s="472"/>
      <c r="B454" s="473"/>
      <c r="C454" s="474"/>
      <c r="D454" s="474"/>
      <c r="E454" s="474"/>
      <c r="F454" s="474"/>
      <c r="G454" s="474"/>
      <c r="H454" s="474"/>
      <c r="I454" s="475"/>
      <c r="J454" s="474"/>
      <c r="K454" s="474"/>
      <c r="L454" s="474"/>
      <c r="M454" s="474"/>
      <c r="N454" s="474"/>
      <c r="O454" s="474"/>
      <c r="P454" s="474"/>
      <c r="Q454" s="474"/>
      <c r="R454" s="474"/>
    </row>
    <row r="455" spans="1:18" ht="15.75" customHeight="1">
      <c r="A455" s="472"/>
      <c r="B455" s="473"/>
      <c r="C455" s="474"/>
      <c r="D455" s="474"/>
      <c r="E455" s="474"/>
      <c r="F455" s="474"/>
      <c r="G455" s="474"/>
      <c r="H455" s="474"/>
      <c r="I455" s="475"/>
      <c r="J455" s="474"/>
      <c r="K455" s="474"/>
      <c r="L455" s="474"/>
      <c r="M455" s="474"/>
      <c r="N455" s="474"/>
      <c r="O455" s="474"/>
      <c r="P455" s="474"/>
      <c r="Q455" s="474"/>
      <c r="R455" s="474"/>
    </row>
    <row r="456" spans="1:18" ht="15.75" customHeight="1">
      <c r="A456" s="472"/>
      <c r="B456" s="473"/>
      <c r="C456" s="474"/>
      <c r="D456" s="474"/>
      <c r="E456" s="474"/>
      <c r="F456" s="474"/>
      <c r="G456" s="474"/>
      <c r="H456" s="474"/>
      <c r="I456" s="475"/>
      <c r="J456" s="474"/>
      <c r="K456" s="474"/>
      <c r="L456" s="474"/>
      <c r="M456" s="474"/>
      <c r="N456" s="474"/>
      <c r="O456" s="474"/>
      <c r="P456" s="474"/>
      <c r="Q456" s="474"/>
      <c r="R456" s="474"/>
    </row>
    <row r="457" spans="1:18" ht="15.75" customHeight="1">
      <c r="A457" s="472"/>
      <c r="B457" s="473"/>
      <c r="C457" s="474"/>
      <c r="D457" s="474"/>
      <c r="E457" s="474"/>
      <c r="F457" s="474"/>
      <c r="G457" s="474"/>
      <c r="H457" s="474"/>
      <c r="I457" s="475"/>
      <c r="J457" s="474"/>
      <c r="K457" s="474"/>
      <c r="L457" s="474"/>
      <c r="M457" s="474"/>
      <c r="N457" s="474"/>
      <c r="O457" s="474"/>
      <c r="P457" s="474"/>
      <c r="Q457" s="474"/>
      <c r="R457" s="474"/>
    </row>
    <row r="458" spans="1:18" ht="15.75" customHeight="1">
      <c r="A458" s="472"/>
      <c r="B458" s="473"/>
      <c r="C458" s="474"/>
      <c r="D458" s="474"/>
      <c r="E458" s="474"/>
      <c r="F458" s="474"/>
      <c r="G458" s="474"/>
      <c r="H458" s="474"/>
      <c r="I458" s="475"/>
      <c r="J458" s="474"/>
      <c r="K458" s="474"/>
      <c r="L458" s="474"/>
      <c r="M458" s="474"/>
      <c r="N458" s="474"/>
      <c r="O458" s="474"/>
      <c r="P458" s="474"/>
      <c r="Q458" s="474"/>
      <c r="R458" s="474"/>
    </row>
    <row r="459" spans="1:18" ht="15.75" customHeight="1">
      <c r="A459" s="472"/>
      <c r="B459" s="473"/>
      <c r="C459" s="474"/>
      <c r="D459" s="474"/>
      <c r="E459" s="474"/>
      <c r="F459" s="474"/>
      <c r="G459" s="474"/>
      <c r="H459" s="474"/>
      <c r="I459" s="475"/>
      <c r="J459" s="474"/>
      <c r="K459" s="474"/>
      <c r="L459" s="474"/>
      <c r="M459" s="474"/>
      <c r="N459" s="474"/>
      <c r="O459" s="474"/>
      <c r="P459" s="474"/>
      <c r="Q459" s="474"/>
      <c r="R459" s="474"/>
    </row>
    <row r="460" spans="1:18" ht="15.75" customHeight="1">
      <c r="A460" s="472"/>
      <c r="B460" s="473"/>
      <c r="C460" s="474"/>
      <c r="D460" s="474"/>
      <c r="E460" s="474"/>
      <c r="F460" s="474"/>
      <c r="G460" s="474"/>
      <c r="H460" s="474"/>
      <c r="I460" s="475"/>
      <c r="J460" s="474"/>
      <c r="K460" s="474"/>
      <c r="L460" s="474"/>
      <c r="M460" s="474"/>
      <c r="N460" s="474"/>
      <c r="O460" s="474"/>
      <c r="P460" s="474"/>
      <c r="Q460" s="474"/>
      <c r="R460" s="474"/>
    </row>
    <row r="461" spans="1:18" ht="15.75" customHeight="1">
      <c r="A461" s="472"/>
      <c r="B461" s="473"/>
      <c r="C461" s="474"/>
      <c r="D461" s="474"/>
      <c r="E461" s="474"/>
      <c r="F461" s="474"/>
      <c r="G461" s="474"/>
      <c r="H461" s="474"/>
      <c r="I461" s="475"/>
      <c r="J461" s="474"/>
      <c r="K461" s="474"/>
      <c r="L461" s="474"/>
      <c r="M461" s="474"/>
      <c r="N461" s="474"/>
      <c r="O461" s="474"/>
      <c r="P461" s="474"/>
      <c r="Q461" s="474"/>
      <c r="R461" s="474"/>
    </row>
    <row r="462" spans="1:18" ht="15.75" customHeight="1">
      <c r="A462" s="472"/>
      <c r="B462" s="473"/>
      <c r="C462" s="474"/>
      <c r="D462" s="474"/>
      <c r="E462" s="474"/>
      <c r="F462" s="474"/>
      <c r="G462" s="474"/>
      <c r="H462" s="474"/>
      <c r="I462" s="475"/>
      <c r="J462" s="474"/>
      <c r="K462" s="474"/>
      <c r="L462" s="474"/>
      <c r="M462" s="474"/>
      <c r="N462" s="474"/>
      <c r="O462" s="474"/>
      <c r="P462" s="474"/>
      <c r="Q462" s="474"/>
      <c r="R462" s="474"/>
    </row>
    <row r="463" spans="1:18" ht="15.75" customHeight="1">
      <c r="A463" s="472"/>
      <c r="B463" s="473"/>
      <c r="C463" s="474"/>
      <c r="D463" s="474"/>
      <c r="E463" s="474"/>
      <c r="F463" s="474"/>
      <c r="G463" s="474"/>
      <c r="H463" s="474"/>
      <c r="I463" s="475"/>
      <c r="J463" s="474"/>
      <c r="K463" s="474"/>
      <c r="L463" s="474"/>
      <c r="M463" s="474"/>
      <c r="N463" s="474"/>
      <c r="O463" s="474"/>
      <c r="P463" s="474"/>
      <c r="Q463" s="474"/>
      <c r="R463" s="474"/>
    </row>
    <row r="464" spans="1:18" ht="15.75" customHeight="1">
      <c r="A464" s="472"/>
      <c r="B464" s="473"/>
      <c r="C464" s="474"/>
      <c r="D464" s="474"/>
      <c r="E464" s="474"/>
      <c r="F464" s="474"/>
      <c r="G464" s="474"/>
      <c r="H464" s="474"/>
      <c r="I464" s="475"/>
      <c r="J464" s="474"/>
      <c r="K464" s="474"/>
      <c r="L464" s="474"/>
      <c r="M464" s="474"/>
      <c r="N464" s="474"/>
      <c r="O464" s="474"/>
      <c r="P464" s="474"/>
      <c r="Q464" s="474"/>
      <c r="R464" s="474"/>
    </row>
    <row r="465" spans="1:18" ht="15.75" customHeight="1">
      <c r="A465" s="472"/>
      <c r="B465" s="473"/>
      <c r="C465" s="474"/>
      <c r="D465" s="474"/>
      <c r="E465" s="474"/>
      <c r="F465" s="474"/>
      <c r="G465" s="474"/>
      <c r="H465" s="474"/>
      <c r="I465" s="475"/>
      <c r="J465" s="474"/>
      <c r="K465" s="474"/>
      <c r="L465" s="474"/>
      <c r="M465" s="474"/>
      <c r="N465" s="474"/>
      <c r="O465" s="474"/>
      <c r="P465" s="474"/>
      <c r="Q465" s="474"/>
      <c r="R465" s="474"/>
    </row>
    <row r="466" spans="1:18" ht="15.75" customHeight="1">
      <c r="A466" s="472"/>
      <c r="B466" s="473"/>
      <c r="C466" s="474"/>
      <c r="D466" s="474"/>
      <c r="E466" s="474"/>
      <c r="F466" s="474"/>
      <c r="G466" s="474"/>
      <c r="H466" s="474"/>
      <c r="I466" s="475"/>
      <c r="J466" s="474"/>
      <c r="K466" s="474"/>
      <c r="L466" s="474"/>
      <c r="M466" s="474"/>
      <c r="N466" s="474"/>
      <c r="O466" s="474"/>
      <c r="P466" s="474"/>
      <c r="Q466" s="474"/>
      <c r="R466" s="474"/>
    </row>
    <row r="467" spans="1:18" ht="15.75" customHeight="1">
      <c r="A467" s="472"/>
      <c r="B467" s="473"/>
      <c r="C467" s="474"/>
      <c r="D467" s="474"/>
      <c r="E467" s="474"/>
      <c r="F467" s="474"/>
      <c r="G467" s="474"/>
      <c r="H467" s="474"/>
      <c r="I467" s="475"/>
      <c r="J467" s="474"/>
      <c r="K467" s="474"/>
      <c r="L467" s="474"/>
      <c r="M467" s="474"/>
      <c r="N467" s="474"/>
      <c r="O467" s="474"/>
      <c r="P467" s="474"/>
      <c r="Q467" s="474"/>
      <c r="R467" s="474"/>
    </row>
    <row r="468" spans="1:18" ht="15.75" customHeight="1">
      <c r="A468" s="472"/>
      <c r="B468" s="473"/>
      <c r="C468" s="474"/>
      <c r="D468" s="474"/>
      <c r="E468" s="474"/>
      <c r="F468" s="474"/>
      <c r="G468" s="474"/>
      <c r="H468" s="474"/>
      <c r="I468" s="475"/>
      <c r="J468" s="474"/>
      <c r="K468" s="474"/>
      <c r="L468" s="474"/>
      <c r="M468" s="474"/>
      <c r="N468" s="474"/>
      <c r="O468" s="474"/>
      <c r="P468" s="474"/>
      <c r="Q468" s="474"/>
      <c r="R468" s="474"/>
    </row>
    <row r="469" spans="1:18" ht="15.75" customHeight="1">
      <c r="A469" s="472"/>
      <c r="B469" s="473"/>
      <c r="C469" s="474"/>
      <c r="D469" s="474"/>
      <c r="E469" s="474"/>
      <c r="F469" s="474"/>
      <c r="G469" s="474"/>
      <c r="H469" s="474"/>
      <c r="I469" s="475"/>
      <c r="J469" s="474"/>
      <c r="K469" s="474"/>
      <c r="L469" s="474"/>
      <c r="M469" s="474"/>
      <c r="N469" s="474"/>
      <c r="O469" s="474"/>
      <c r="P469" s="474"/>
      <c r="Q469" s="474"/>
      <c r="R469" s="474"/>
    </row>
    <row r="470" spans="1:18" ht="15.75" customHeight="1">
      <c r="A470" s="472"/>
      <c r="B470" s="473"/>
      <c r="C470" s="474"/>
      <c r="D470" s="474"/>
      <c r="E470" s="474"/>
      <c r="F470" s="474"/>
      <c r="G470" s="474"/>
      <c r="H470" s="474"/>
      <c r="I470" s="475"/>
      <c r="J470" s="474"/>
      <c r="K470" s="474"/>
      <c r="L470" s="474"/>
      <c r="M470" s="474"/>
      <c r="N470" s="474"/>
      <c r="O470" s="474"/>
      <c r="P470" s="474"/>
      <c r="Q470" s="474"/>
      <c r="R470" s="474"/>
    </row>
    <row r="471" spans="1:18" ht="15.75" customHeight="1">
      <c r="A471" s="472"/>
      <c r="B471" s="473"/>
      <c r="C471" s="474"/>
      <c r="D471" s="474"/>
      <c r="E471" s="474"/>
      <c r="F471" s="474"/>
      <c r="G471" s="474"/>
      <c r="H471" s="474"/>
      <c r="I471" s="475"/>
      <c r="J471" s="474"/>
      <c r="K471" s="474"/>
      <c r="L471" s="474"/>
      <c r="M471" s="474"/>
      <c r="N471" s="474"/>
      <c r="O471" s="474"/>
      <c r="P471" s="474"/>
      <c r="Q471" s="474"/>
      <c r="R471" s="474"/>
    </row>
    <row r="472" spans="1:18" ht="15.75" customHeight="1">
      <c r="A472" s="472"/>
      <c r="B472" s="473"/>
      <c r="C472" s="474"/>
      <c r="D472" s="474"/>
      <c r="E472" s="474"/>
      <c r="F472" s="474"/>
      <c r="G472" s="474"/>
      <c r="H472" s="474"/>
      <c r="I472" s="475"/>
      <c r="J472" s="474"/>
      <c r="K472" s="474"/>
      <c r="L472" s="474"/>
      <c r="M472" s="474"/>
      <c r="N472" s="474"/>
      <c r="O472" s="474"/>
      <c r="P472" s="474"/>
      <c r="Q472" s="474"/>
      <c r="R472" s="474"/>
    </row>
    <row r="473" spans="1:18" ht="15.75" customHeight="1">
      <c r="A473" s="472"/>
      <c r="B473" s="473"/>
      <c r="C473" s="474"/>
      <c r="D473" s="474"/>
      <c r="E473" s="474"/>
      <c r="F473" s="474"/>
      <c r="G473" s="474"/>
      <c r="H473" s="474"/>
      <c r="I473" s="475"/>
      <c r="J473" s="474"/>
      <c r="K473" s="474"/>
      <c r="L473" s="474"/>
      <c r="M473" s="474"/>
      <c r="N473" s="474"/>
      <c r="O473" s="474"/>
      <c r="P473" s="474"/>
      <c r="Q473" s="474"/>
      <c r="R473" s="474"/>
    </row>
    <row r="474" spans="1:18" ht="15.75" customHeight="1">
      <c r="A474" s="472"/>
      <c r="B474" s="473"/>
      <c r="C474" s="474"/>
      <c r="D474" s="474"/>
      <c r="E474" s="474"/>
      <c r="F474" s="474"/>
      <c r="G474" s="474"/>
      <c r="H474" s="474"/>
      <c r="I474" s="475"/>
      <c r="J474" s="474"/>
      <c r="K474" s="474"/>
      <c r="L474" s="474"/>
      <c r="M474" s="474"/>
      <c r="N474" s="474"/>
      <c r="O474" s="474"/>
      <c r="P474" s="474"/>
      <c r="Q474" s="474"/>
      <c r="R474" s="474"/>
    </row>
    <row r="475" spans="1:18" ht="15.75" customHeight="1">
      <c r="A475" s="472"/>
      <c r="B475" s="473"/>
      <c r="C475" s="474"/>
      <c r="D475" s="474"/>
      <c r="E475" s="474"/>
      <c r="F475" s="474"/>
      <c r="G475" s="474"/>
      <c r="H475" s="474"/>
      <c r="I475" s="475"/>
      <c r="J475" s="474"/>
      <c r="K475" s="474"/>
      <c r="L475" s="474"/>
      <c r="M475" s="474"/>
      <c r="N475" s="474"/>
      <c r="O475" s="474"/>
      <c r="P475" s="474"/>
      <c r="Q475" s="474"/>
      <c r="R475" s="474"/>
    </row>
    <row r="476" spans="1:18" ht="15.75" customHeight="1">
      <c r="A476" s="472"/>
      <c r="B476" s="473"/>
      <c r="C476" s="474"/>
      <c r="D476" s="474"/>
      <c r="E476" s="474"/>
      <c r="F476" s="474"/>
      <c r="G476" s="474"/>
      <c r="H476" s="474"/>
      <c r="I476" s="475"/>
      <c r="J476" s="474"/>
      <c r="K476" s="474"/>
      <c r="L476" s="474"/>
      <c r="M476" s="474"/>
      <c r="N476" s="474"/>
      <c r="O476" s="474"/>
      <c r="P476" s="474"/>
      <c r="Q476" s="474"/>
      <c r="R476" s="474"/>
    </row>
    <row r="477" spans="1:18" ht="15.75" customHeight="1">
      <c r="A477" s="472"/>
      <c r="B477" s="473"/>
      <c r="C477" s="474"/>
      <c r="D477" s="474"/>
      <c r="E477" s="474"/>
      <c r="F477" s="474"/>
      <c r="G477" s="474"/>
      <c r="H477" s="474"/>
      <c r="I477" s="475"/>
      <c r="J477" s="474"/>
      <c r="K477" s="474"/>
      <c r="L477" s="474"/>
      <c r="M477" s="474"/>
      <c r="N477" s="474"/>
      <c r="O477" s="474"/>
      <c r="P477" s="474"/>
      <c r="Q477" s="474"/>
      <c r="R477" s="474"/>
    </row>
    <row r="478" spans="1:18" ht="15.75" customHeight="1">
      <c r="A478" s="472"/>
      <c r="B478" s="473"/>
      <c r="C478" s="474"/>
      <c r="D478" s="474"/>
      <c r="E478" s="474"/>
      <c r="F478" s="474"/>
      <c r="G478" s="474"/>
      <c r="H478" s="474"/>
      <c r="I478" s="475"/>
      <c r="J478" s="474"/>
      <c r="K478" s="474"/>
      <c r="L478" s="474"/>
      <c r="M478" s="474"/>
      <c r="N478" s="474"/>
      <c r="O478" s="474"/>
      <c r="P478" s="474"/>
      <c r="Q478" s="474"/>
      <c r="R478" s="474"/>
    </row>
    <row r="479" spans="1:18" ht="15.75" customHeight="1">
      <c r="A479" s="472"/>
      <c r="B479" s="473"/>
      <c r="C479" s="474"/>
      <c r="D479" s="474"/>
      <c r="E479" s="474"/>
      <c r="F479" s="474"/>
      <c r="G479" s="474"/>
      <c r="H479" s="474"/>
      <c r="I479" s="475"/>
      <c r="J479" s="474"/>
      <c r="K479" s="474"/>
      <c r="L479" s="474"/>
      <c r="M479" s="474"/>
      <c r="N479" s="474"/>
      <c r="O479" s="474"/>
      <c r="P479" s="474"/>
      <c r="Q479" s="474"/>
      <c r="R479" s="474"/>
    </row>
    <row r="480" spans="1:18" ht="15.75" customHeight="1">
      <c r="A480" s="472"/>
      <c r="B480" s="473"/>
      <c r="C480" s="474"/>
      <c r="D480" s="474"/>
      <c r="E480" s="474"/>
      <c r="F480" s="474"/>
      <c r="G480" s="474"/>
      <c r="H480" s="474"/>
      <c r="I480" s="475"/>
      <c r="J480" s="474"/>
      <c r="K480" s="474"/>
      <c r="L480" s="474"/>
      <c r="M480" s="474"/>
      <c r="N480" s="474"/>
      <c r="O480" s="474"/>
      <c r="P480" s="474"/>
      <c r="Q480" s="474"/>
      <c r="R480" s="474"/>
    </row>
    <row r="481" spans="1:18" ht="15.75" customHeight="1">
      <c r="A481" s="472"/>
      <c r="B481" s="473"/>
      <c r="C481" s="474"/>
      <c r="D481" s="474"/>
      <c r="E481" s="474"/>
      <c r="F481" s="474"/>
      <c r="G481" s="474"/>
      <c r="H481" s="474"/>
      <c r="I481" s="475"/>
      <c r="J481" s="474"/>
      <c r="K481" s="474"/>
      <c r="L481" s="474"/>
      <c r="M481" s="474"/>
      <c r="N481" s="474"/>
      <c r="O481" s="474"/>
      <c r="P481" s="474"/>
      <c r="Q481" s="474"/>
      <c r="R481" s="474"/>
    </row>
    <row r="482" spans="1:18" ht="15.75" customHeight="1">
      <c r="A482" s="472"/>
      <c r="B482" s="473"/>
      <c r="C482" s="474"/>
      <c r="D482" s="474"/>
      <c r="E482" s="474"/>
      <c r="F482" s="474"/>
      <c r="G482" s="474"/>
      <c r="H482" s="474"/>
      <c r="I482" s="475"/>
      <c r="J482" s="474"/>
      <c r="K482" s="474"/>
      <c r="L482" s="474"/>
      <c r="M482" s="474"/>
      <c r="N482" s="474"/>
      <c r="O482" s="474"/>
      <c r="P482" s="474"/>
      <c r="Q482" s="474"/>
      <c r="R482" s="474"/>
    </row>
    <row r="483" spans="1:18" ht="15.75" customHeight="1">
      <c r="A483" s="472"/>
      <c r="B483" s="473"/>
      <c r="C483" s="474"/>
      <c r="D483" s="474"/>
      <c r="E483" s="474"/>
      <c r="F483" s="474"/>
      <c r="G483" s="474"/>
      <c r="H483" s="474"/>
      <c r="I483" s="475"/>
      <c r="J483" s="474"/>
      <c r="K483" s="474"/>
      <c r="L483" s="474"/>
      <c r="M483" s="474"/>
      <c r="N483" s="474"/>
      <c r="O483" s="474"/>
      <c r="P483" s="474"/>
      <c r="Q483" s="474"/>
      <c r="R483" s="474"/>
    </row>
    <row r="484" spans="1:18" ht="15.75" customHeight="1">
      <c r="A484" s="472"/>
      <c r="B484" s="473"/>
      <c r="C484" s="474"/>
      <c r="D484" s="474"/>
      <c r="E484" s="474"/>
      <c r="F484" s="474"/>
      <c r="G484" s="474"/>
      <c r="H484" s="474"/>
      <c r="I484" s="475"/>
      <c r="J484" s="474"/>
      <c r="K484" s="474"/>
      <c r="L484" s="474"/>
      <c r="M484" s="474"/>
      <c r="N484" s="474"/>
      <c r="O484" s="474"/>
      <c r="P484" s="474"/>
      <c r="Q484" s="474"/>
      <c r="R484" s="474"/>
    </row>
    <row r="485" spans="1:18" ht="15.75" customHeight="1">
      <c r="A485" s="472"/>
      <c r="B485" s="473"/>
      <c r="C485" s="474"/>
      <c r="D485" s="474"/>
      <c r="E485" s="474"/>
      <c r="F485" s="474"/>
      <c r="G485" s="474"/>
      <c r="H485" s="474"/>
      <c r="I485" s="475"/>
      <c r="J485" s="474"/>
      <c r="K485" s="474"/>
      <c r="L485" s="474"/>
      <c r="M485" s="474"/>
      <c r="N485" s="474"/>
      <c r="O485" s="474"/>
      <c r="P485" s="474"/>
      <c r="Q485" s="474"/>
      <c r="R485" s="474"/>
    </row>
    <row r="486" spans="1:18" ht="15.75" customHeight="1">
      <c r="A486" s="472"/>
      <c r="B486" s="473"/>
      <c r="C486" s="474"/>
      <c r="D486" s="474"/>
      <c r="E486" s="474"/>
      <c r="F486" s="474"/>
      <c r="G486" s="474"/>
      <c r="H486" s="474"/>
      <c r="I486" s="475"/>
      <c r="J486" s="474"/>
      <c r="K486" s="474"/>
      <c r="L486" s="474"/>
      <c r="M486" s="474"/>
      <c r="N486" s="474"/>
      <c r="O486" s="474"/>
      <c r="P486" s="474"/>
      <c r="Q486" s="474"/>
      <c r="R486" s="474"/>
    </row>
    <row r="487" spans="1:18" ht="15.75" customHeight="1">
      <c r="A487" s="472"/>
      <c r="B487" s="473"/>
      <c r="C487" s="474"/>
      <c r="D487" s="474"/>
      <c r="E487" s="474"/>
      <c r="F487" s="474"/>
      <c r="G487" s="474"/>
      <c r="H487" s="474"/>
      <c r="I487" s="475"/>
      <c r="J487" s="474"/>
      <c r="K487" s="474"/>
      <c r="L487" s="474"/>
      <c r="M487" s="474"/>
      <c r="N487" s="474"/>
      <c r="O487" s="474"/>
      <c r="P487" s="474"/>
      <c r="Q487" s="474"/>
      <c r="R487" s="474"/>
    </row>
    <row r="488" spans="1:18" ht="15.75" customHeight="1">
      <c r="A488" s="472"/>
      <c r="B488" s="473"/>
      <c r="C488" s="474"/>
      <c r="D488" s="474"/>
      <c r="E488" s="474"/>
      <c r="F488" s="474"/>
      <c r="G488" s="474"/>
      <c r="H488" s="474"/>
      <c r="I488" s="475"/>
      <c r="J488" s="474"/>
      <c r="K488" s="474"/>
      <c r="L488" s="474"/>
      <c r="M488" s="474"/>
      <c r="N488" s="474"/>
      <c r="O488" s="474"/>
      <c r="P488" s="474"/>
      <c r="Q488" s="474"/>
      <c r="R488" s="474"/>
    </row>
    <row r="489" spans="1:18" ht="15.75" customHeight="1">
      <c r="A489" s="472"/>
      <c r="B489" s="473"/>
      <c r="C489" s="474"/>
      <c r="D489" s="474"/>
      <c r="E489" s="474"/>
      <c r="F489" s="474"/>
      <c r="G489" s="474"/>
      <c r="H489" s="474"/>
      <c r="I489" s="475"/>
      <c r="J489" s="474"/>
      <c r="K489" s="474"/>
      <c r="L489" s="474"/>
      <c r="M489" s="474"/>
      <c r="N489" s="474"/>
      <c r="O489" s="474"/>
      <c r="P489" s="474"/>
      <c r="Q489" s="474"/>
      <c r="R489" s="474"/>
    </row>
    <row r="490" spans="1:18" ht="15.75" customHeight="1">
      <c r="A490" s="472"/>
      <c r="B490" s="473"/>
      <c r="C490" s="474"/>
      <c r="D490" s="474"/>
      <c r="E490" s="474"/>
      <c r="F490" s="474"/>
      <c r="G490" s="474"/>
      <c r="H490" s="474"/>
      <c r="I490" s="475"/>
      <c r="J490" s="474"/>
      <c r="K490" s="474"/>
      <c r="L490" s="474"/>
      <c r="M490" s="474"/>
      <c r="N490" s="474"/>
      <c r="O490" s="474"/>
      <c r="P490" s="474"/>
      <c r="Q490" s="474"/>
      <c r="R490" s="474"/>
    </row>
    <row r="491" spans="1:18" ht="15.75" customHeight="1">
      <c r="A491" s="472"/>
      <c r="B491" s="473"/>
      <c r="C491" s="474"/>
      <c r="D491" s="474"/>
      <c r="E491" s="474"/>
      <c r="F491" s="474"/>
      <c r="G491" s="474"/>
      <c r="H491" s="474"/>
      <c r="I491" s="475"/>
      <c r="J491" s="474"/>
      <c r="K491" s="474"/>
      <c r="L491" s="474"/>
      <c r="M491" s="474"/>
      <c r="N491" s="474"/>
      <c r="O491" s="474"/>
      <c r="P491" s="474"/>
      <c r="Q491" s="474"/>
      <c r="R491" s="474"/>
    </row>
    <row r="492" spans="1:18" ht="15.75" customHeight="1">
      <c r="A492" s="472"/>
      <c r="B492" s="473"/>
      <c r="C492" s="474"/>
      <c r="D492" s="474"/>
      <c r="E492" s="474"/>
      <c r="F492" s="474"/>
      <c r="G492" s="474"/>
      <c r="H492" s="474"/>
      <c r="I492" s="475"/>
      <c r="J492" s="474"/>
      <c r="K492" s="474"/>
      <c r="L492" s="474"/>
      <c r="M492" s="474"/>
      <c r="N492" s="474"/>
      <c r="O492" s="474"/>
      <c r="P492" s="474"/>
      <c r="Q492" s="474"/>
      <c r="R492" s="474"/>
    </row>
    <row r="493" spans="1:18" ht="15.75" customHeight="1">
      <c r="A493" s="472"/>
      <c r="B493" s="473"/>
      <c r="C493" s="474"/>
      <c r="D493" s="474"/>
      <c r="E493" s="474"/>
      <c r="F493" s="474"/>
      <c r="G493" s="474"/>
      <c r="H493" s="474"/>
      <c r="I493" s="475"/>
      <c r="J493" s="474"/>
      <c r="K493" s="474"/>
      <c r="L493" s="474"/>
      <c r="M493" s="474"/>
      <c r="N493" s="474"/>
      <c r="O493" s="474"/>
      <c r="P493" s="474"/>
      <c r="Q493" s="474"/>
      <c r="R493" s="474"/>
    </row>
    <row r="494" spans="1:18" ht="15.75" customHeight="1">
      <c r="A494" s="472"/>
      <c r="B494" s="473"/>
      <c r="C494" s="474"/>
      <c r="D494" s="474"/>
      <c r="E494" s="474"/>
      <c r="F494" s="474"/>
      <c r="G494" s="474"/>
      <c r="H494" s="474"/>
      <c r="I494" s="475"/>
      <c r="J494" s="474"/>
      <c r="K494" s="474"/>
      <c r="L494" s="474"/>
      <c r="M494" s="474"/>
      <c r="N494" s="474"/>
      <c r="O494" s="474"/>
      <c r="P494" s="474"/>
      <c r="Q494" s="474"/>
      <c r="R494" s="474"/>
    </row>
    <row r="495" spans="1:18" ht="15.75" customHeight="1">
      <c r="A495" s="472"/>
      <c r="B495" s="473"/>
      <c r="C495" s="474"/>
      <c r="D495" s="474"/>
      <c r="E495" s="474"/>
      <c r="F495" s="474"/>
      <c r="G495" s="474"/>
      <c r="H495" s="474"/>
      <c r="I495" s="475"/>
      <c r="J495" s="474"/>
      <c r="K495" s="474"/>
      <c r="L495" s="474"/>
      <c r="M495" s="474"/>
      <c r="N495" s="474"/>
      <c r="O495" s="474"/>
      <c r="P495" s="474"/>
      <c r="Q495" s="474"/>
      <c r="R495" s="474"/>
    </row>
    <row r="496" spans="1:18" ht="15.75" customHeight="1">
      <c r="A496" s="472"/>
      <c r="B496" s="473"/>
      <c r="C496" s="474"/>
      <c r="D496" s="474"/>
      <c r="E496" s="474"/>
      <c r="F496" s="474"/>
      <c r="G496" s="474"/>
      <c r="H496" s="474"/>
      <c r="I496" s="475"/>
      <c r="J496" s="474"/>
      <c r="K496" s="474"/>
      <c r="L496" s="474"/>
      <c r="M496" s="474"/>
      <c r="N496" s="474"/>
      <c r="O496" s="474"/>
      <c r="P496" s="474"/>
      <c r="Q496" s="474"/>
      <c r="R496" s="474"/>
    </row>
    <row r="497" spans="1:18" ht="15.75" customHeight="1">
      <c r="A497" s="472"/>
      <c r="B497" s="473"/>
      <c r="C497" s="474"/>
      <c r="D497" s="474"/>
      <c r="E497" s="474"/>
      <c r="F497" s="474"/>
      <c r="G497" s="474"/>
      <c r="H497" s="474"/>
      <c r="I497" s="475"/>
      <c r="J497" s="474"/>
      <c r="K497" s="474"/>
      <c r="L497" s="474"/>
      <c r="M497" s="474"/>
      <c r="N497" s="474"/>
      <c r="O497" s="474"/>
      <c r="P497" s="474"/>
      <c r="Q497" s="474"/>
      <c r="R497" s="474"/>
    </row>
    <row r="498" spans="1:18" ht="15.75" customHeight="1">
      <c r="A498" s="472"/>
      <c r="B498" s="473"/>
      <c r="C498" s="474"/>
      <c r="D498" s="474"/>
      <c r="E498" s="474"/>
      <c r="F498" s="474"/>
      <c r="G498" s="474"/>
      <c r="H498" s="474"/>
      <c r="I498" s="475"/>
      <c r="J498" s="474"/>
      <c r="K498" s="474"/>
      <c r="L498" s="474"/>
      <c r="M498" s="474"/>
      <c r="N498" s="474"/>
      <c r="O498" s="474"/>
      <c r="P498" s="474"/>
      <c r="Q498" s="474"/>
      <c r="R498" s="474"/>
    </row>
    <row r="499" spans="1:18" ht="15.75" customHeight="1">
      <c r="A499" s="472"/>
      <c r="B499" s="473"/>
      <c r="C499" s="474"/>
      <c r="D499" s="474"/>
      <c r="E499" s="474"/>
      <c r="F499" s="474"/>
      <c r="G499" s="474"/>
      <c r="H499" s="474"/>
      <c r="I499" s="475"/>
      <c r="J499" s="474"/>
      <c r="K499" s="474"/>
      <c r="L499" s="474"/>
      <c r="M499" s="474"/>
      <c r="N499" s="474"/>
      <c r="O499" s="474"/>
      <c r="P499" s="474"/>
      <c r="Q499" s="474"/>
      <c r="R499" s="474"/>
    </row>
    <row r="500" spans="1:18" ht="15.75" customHeight="1">
      <c r="A500" s="472"/>
      <c r="B500" s="473"/>
      <c r="C500" s="474"/>
      <c r="D500" s="474"/>
      <c r="E500" s="474"/>
      <c r="F500" s="474"/>
      <c r="G500" s="474"/>
      <c r="H500" s="474"/>
      <c r="I500" s="475"/>
      <c r="J500" s="474"/>
      <c r="K500" s="474"/>
      <c r="L500" s="474"/>
      <c r="M500" s="474"/>
      <c r="N500" s="474"/>
      <c r="O500" s="474"/>
      <c r="P500" s="474"/>
      <c r="Q500" s="474"/>
      <c r="R500" s="474"/>
    </row>
    <row r="501" spans="1:18" ht="15.75" customHeight="1">
      <c r="A501" s="472"/>
      <c r="B501" s="473"/>
      <c r="C501" s="474"/>
      <c r="D501" s="474"/>
      <c r="E501" s="474"/>
      <c r="F501" s="474"/>
      <c r="G501" s="474"/>
      <c r="H501" s="474"/>
      <c r="I501" s="475"/>
      <c r="J501" s="474"/>
      <c r="K501" s="474"/>
      <c r="L501" s="474"/>
      <c r="M501" s="474"/>
      <c r="N501" s="474"/>
      <c r="O501" s="474"/>
      <c r="P501" s="474"/>
      <c r="Q501" s="474"/>
      <c r="R501" s="474"/>
    </row>
    <row r="502" spans="1:18" ht="15.75" customHeight="1">
      <c r="A502" s="472"/>
      <c r="B502" s="473"/>
      <c r="C502" s="474"/>
      <c r="D502" s="474"/>
      <c r="E502" s="474"/>
      <c r="F502" s="474"/>
      <c r="G502" s="474"/>
      <c r="H502" s="474"/>
      <c r="I502" s="475"/>
      <c r="J502" s="474"/>
      <c r="K502" s="474"/>
      <c r="L502" s="474"/>
      <c r="M502" s="474"/>
      <c r="N502" s="474"/>
      <c r="O502" s="474"/>
      <c r="P502" s="474"/>
      <c r="Q502" s="474"/>
      <c r="R502" s="474"/>
    </row>
    <row r="503" spans="1:18" ht="15.75" customHeight="1">
      <c r="A503" s="472"/>
      <c r="B503" s="473"/>
      <c r="C503" s="474"/>
      <c r="D503" s="474"/>
      <c r="E503" s="474"/>
      <c r="F503" s="474"/>
      <c r="G503" s="474"/>
      <c r="H503" s="474"/>
      <c r="I503" s="475"/>
      <c r="J503" s="474"/>
      <c r="K503" s="474"/>
      <c r="L503" s="474"/>
      <c r="M503" s="474"/>
      <c r="N503" s="474"/>
      <c r="O503" s="474"/>
      <c r="P503" s="474"/>
      <c r="Q503" s="474"/>
      <c r="R503" s="474"/>
    </row>
    <row r="504" spans="1:18" ht="15.75" customHeight="1">
      <c r="A504" s="472"/>
      <c r="B504" s="473"/>
      <c r="C504" s="474"/>
      <c r="D504" s="474"/>
      <c r="E504" s="474"/>
      <c r="F504" s="474"/>
      <c r="G504" s="474"/>
      <c r="H504" s="474"/>
      <c r="I504" s="475"/>
      <c r="J504" s="474"/>
      <c r="K504" s="474"/>
      <c r="L504" s="474"/>
      <c r="M504" s="474"/>
      <c r="N504" s="474"/>
      <c r="O504" s="474"/>
      <c r="P504" s="474"/>
      <c r="Q504" s="474"/>
      <c r="R504" s="474"/>
    </row>
    <row r="505" spans="1:18" ht="15.75" customHeight="1">
      <c r="A505" s="472"/>
      <c r="B505" s="473"/>
      <c r="C505" s="474"/>
      <c r="D505" s="474"/>
      <c r="E505" s="474"/>
      <c r="F505" s="474"/>
      <c r="G505" s="474"/>
      <c r="H505" s="474"/>
      <c r="I505" s="475"/>
      <c r="J505" s="474"/>
      <c r="K505" s="474"/>
      <c r="L505" s="474"/>
      <c r="M505" s="474"/>
      <c r="N505" s="474"/>
      <c r="O505" s="474"/>
      <c r="P505" s="474"/>
      <c r="Q505" s="474"/>
      <c r="R505" s="474"/>
    </row>
    <row r="506" spans="1:18" ht="15.75" customHeight="1">
      <c r="A506" s="472"/>
      <c r="B506" s="473"/>
      <c r="C506" s="474"/>
      <c r="D506" s="474"/>
      <c r="E506" s="474"/>
      <c r="F506" s="474"/>
      <c r="G506" s="474"/>
      <c r="H506" s="474"/>
      <c r="I506" s="475"/>
      <c r="J506" s="474"/>
      <c r="K506" s="474"/>
      <c r="L506" s="474"/>
      <c r="M506" s="474"/>
      <c r="N506" s="474"/>
      <c r="O506" s="474"/>
      <c r="P506" s="474"/>
      <c r="Q506" s="474"/>
      <c r="R506" s="474"/>
    </row>
    <row r="507" spans="1:18" ht="15.75" customHeight="1">
      <c r="A507" s="472"/>
      <c r="B507" s="473"/>
      <c r="C507" s="474"/>
      <c r="D507" s="474"/>
      <c r="E507" s="474"/>
      <c r="F507" s="474"/>
      <c r="G507" s="474"/>
      <c r="H507" s="474"/>
      <c r="I507" s="475"/>
      <c r="J507" s="474"/>
      <c r="K507" s="474"/>
      <c r="L507" s="474"/>
      <c r="M507" s="474"/>
      <c r="N507" s="474"/>
      <c r="O507" s="474"/>
      <c r="P507" s="474"/>
      <c r="Q507" s="474"/>
      <c r="R507" s="474"/>
    </row>
    <row r="508" spans="1:18" ht="15.75" customHeight="1">
      <c r="A508" s="472"/>
      <c r="B508" s="473"/>
      <c r="C508" s="474"/>
      <c r="D508" s="474"/>
      <c r="E508" s="474"/>
      <c r="F508" s="474"/>
      <c r="G508" s="474"/>
      <c r="H508" s="474"/>
      <c r="I508" s="475"/>
      <c r="J508" s="474"/>
      <c r="K508" s="474"/>
      <c r="L508" s="474"/>
      <c r="M508" s="474"/>
      <c r="N508" s="474"/>
      <c r="O508" s="474"/>
      <c r="P508" s="474"/>
      <c r="Q508" s="474"/>
      <c r="R508" s="474"/>
    </row>
    <row r="509" spans="1:18" ht="15.75" customHeight="1">
      <c r="A509" s="472"/>
      <c r="B509" s="473"/>
      <c r="C509" s="474"/>
      <c r="D509" s="474"/>
      <c r="E509" s="474"/>
      <c r="F509" s="474"/>
      <c r="G509" s="474"/>
      <c r="H509" s="474"/>
      <c r="I509" s="475"/>
      <c r="J509" s="474"/>
      <c r="K509" s="474"/>
      <c r="L509" s="474"/>
      <c r="M509" s="474"/>
      <c r="N509" s="474"/>
      <c r="O509" s="474"/>
      <c r="P509" s="474"/>
      <c r="Q509" s="474"/>
      <c r="R509" s="474"/>
    </row>
    <row r="510" spans="1:18" ht="15.75" customHeight="1">
      <c r="A510" s="472"/>
      <c r="B510" s="473"/>
      <c r="C510" s="474"/>
      <c r="D510" s="474"/>
      <c r="E510" s="474"/>
      <c r="F510" s="474"/>
      <c r="G510" s="474"/>
      <c r="H510" s="474"/>
      <c r="I510" s="475"/>
      <c r="J510" s="474"/>
      <c r="K510" s="474"/>
      <c r="L510" s="474"/>
      <c r="M510" s="474"/>
      <c r="N510" s="474"/>
      <c r="O510" s="474"/>
      <c r="P510" s="474"/>
      <c r="Q510" s="474"/>
      <c r="R510" s="474"/>
    </row>
    <row r="511" spans="1:18" ht="15.75" customHeight="1">
      <c r="A511" s="472"/>
      <c r="B511" s="473"/>
      <c r="C511" s="474"/>
      <c r="D511" s="474"/>
      <c r="E511" s="474"/>
      <c r="F511" s="474"/>
      <c r="G511" s="474"/>
      <c r="H511" s="474"/>
      <c r="I511" s="475"/>
      <c r="J511" s="474"/>
      <c r="K511" s="474"/>
      <c r="L511" s="474"/>
      <c r="M511" s="474"/>
      <c r="N511" s="474"/>
      <c r="O511" s="474"/>
      <c r="P511" s="474"/>
      <c r="Q511" s="474"/>
      <c r="R511" s="474"/>
    </row>
    <row r="512" spans="1:18" ht="15.75" customHeight="1">
      <c r="A512" s="472"/>
      <c r="B512" s="473"/>
      <c r="C512" s="474"/>
      <c r="D512" s="474"/>
      <c r="E512" s="474"/>
      <c r="F512" s="474"/>
      <c r="G512" s="474"/>
      <c r="H512" s="474"/>
      <c r="I512" s="475"/>
      <c r="J512" s="474"/>
      <c r="K512" s="474"/>
      <c r="L512" s="474"/>
      <c r="M512" s="474"/>
      <c r="N512" s="474"/>
      <c r="O512" s="474"/>
      <c r="P512" s="474"/>
      <c r="Q512" s="474"/>
      <c r="R512" s="474"/>
    </row>
    <row r="513" spans="1:18" ht="15.75" customHeight="1">
      <c r="A513" s="472"/>
      <c r="B513" s="473"/>
      <c r="C513" s="474"/>
      <c r="D513" s="474"/>
      <c r="E513" s="474"/>
      <c r="F513" s="474"/>
      <c r="G513" s="474"/>
      <c r="H513" s="474"/>
      <c r="I513" s="475"/>
      <c r="J513" s="474"/>
      <c r="K513" s="474"/>
      <c r="L513" s="474"/>
      <c r="M513" s="474"/>
      <c r="N513" s="474"/>
      <c r="O513" s="474"/>
      <c r="P513" s="474"/>
      <c r="Q513" s="474"/>
      <c r="R513" s="474"/>
    </row>
    <row r="514" spans="1:18" ht="15.75" customHeight="1">
      <c r="A514" s="472"/>
      <c r="B514" s="473"/>
      <c r="C514" s="474"/>
      <c r="D514" s="474"/>
      <c r="E514" s="474"/>
      <c r="F514" s="474"/>
      <c r="G514" s="474"/>
      <c r="H514" s="474"/>
      <c r="I514" s="475"/>
      <c r="J514" s="474"/>
      <c r="K514" s="474"/>
      <c r="L514" s="474"/>
      <c r="M514" s="474"/>
      <c r="N514" s="474"/>
      <c r="O514" s="474"/>
      <c r="P514" s="474"/>
      <c r="Q514" s="474"/>
      <c r="R514" s="474"/>
    </row>
    <row r="515" spans="1:18" ht="15.75" customHeight="1">
      <c r="A515" s="472"/>
      <c r="B515" s="473"/>
      <c r="C515" s="474"/>
      <c r="D515" s="474"/>
      <c r="E515" s="474"/>
      <c r="F515" s="474"/>
      <c r="G515" s="474"/>
      <c r="H515" s="474"/>
      <c r="I515" s="475"/>
      <c r="J515" s="474"/>
      <c r="K515" s="474"/>
      <c r="L515" s="474"/>
      <c r="M515" s="474"/>
      <c r="N515" s="474"/>
      <c r="O515" s="474"/>
      <c r="P515" s="474"/>
      <c r="Q515" s="474"/>
      <c r="R515" s="474"/>
    </row>
    <row r="516" spans="1:18" ht="15.75" customHeight="1">
      <c r="A516" s="472"/>
      <c r="B516" s="473"/>
      <c r="C516" s="474"/>
      <c r="D516" s="474"/>
      <c r="E516" s="474"/>
      <c r="F516" s="474"/>
      <c r="G516" s="474"/>
      <c r="H516" s="474"/>
      <c r="I516" s="475"/>
      <c r="J516" s="474"/>
      <c r="K516" s="474"/>
      <c r="L516" s="474"/>
      <c r="M516" s="474"/>
      <c r="N516" s="474"/>
      <c r="O516" s="474"/>
      <c r="P516" s="474"/>
      <c r="Q516" s="474"/>
      <c r="R516" s="474"/>
    </row>
    <row r="517" spans="1:18" ht="15.75" customHeight="1">
      <c r="A517" s="472"/>
      <c r="B517" s="473"/>
      <c r="C517" s="474"/>
      <c r="D517" s="474"/>
      <c r="E517" s="474"/>
      <c r="F517" s="474"/>
      <c r="G517" s="474"/>
      <c r="H517" s="474"/>
      <c r="I517" s="475"/>
      <c r="J517" s="474"/>
      <c r="K517" s="474"/>
      <c r="L517" s="474"/>
      <c r="M517" s="474"/>
      <c r="N517" s="474"/>
      <c r="O517" s="474"/>
      <c r="P517" s="474"/>
      <c r="Q517" s="474"/>
      <c r="R517" s="474"/>
    </row>
    <row r="518" spans="1:18" ht="15.75" customHeight="1">
      <c r="A518" s="472"/>
      <c r="B518" s="473"/>
      <c r="C518" s="474"/>
      <c r="D518" s="474"/>
      <c r="E518" s="474"/>
      <c r="F518" s="474"/>
      <c r="G518" s="474"/>
      <c r="H518" s="474"/>
      <c r="I518" s="475"/>
      <c r="J518" s="474"/>
      <c r="K518" s="474"/>
      <c r="L518" s="474"/>
      <c r="M518" s="474"/>
      <c r="N518" s="474"/>
      <c r="O518" s="474"/>
      <c r="P518" s="474"/>
      <c r="Q518" s="474"/>
      <c r="R518" s="474"/>
    </row>
    <row r="519" spans="1:18" ht="15.75" customHeight="1">
      <c r="A519" s="472"/>
      <c r="B519" s="473"/>
      <c r="C519" s="474"/>
      <c r="D519" s="474"/>
      <c r="E519" s="474"/>
      <c r="F519" s="474"/>
      <c r="G519" s="474"/>
      <c r="H519" s="474"/>
      <c r="I519" s="475"/>
      <c r="J519" s="474"/>
      <c r="K519" s="474"/>
      <c r="L519" s="474"/>
      <c r="M519" s="474"/>
      <c r="N519" s="474"/>
      <c r="O519" s="474"/>
      <c r="P519" s="474"/>
      <c r="Q519" s="474"/>
      <c r="R519" s="474"/>
    </row>
    <row r="520" spans="1:18" ht="15.75" customHeight="1">
      <c r="A520" s="472"/>
      <c r="B520" s="473"/>
      <c r="C520" s="474"/>
      <c r="D520" s="474"/>
      <c r="E520" s="474"/>
      <c r="F520" s="474"/>
      <c r="G520" s="474"/>
      <c r="H520" s="474"/>
      <c r="I520" s="475"/>
      <c r="J520" s="474"/>
      <c r="K520" s="474"/>
      <c r="L520" s="474"/>
      <c r="M520" s="474"/>
      <c r="N520" s="474"/>
      <c r="O520" s="474"/>
      <c r="P520" s="474"/>
      <c r="Q520" s="474"/>
      <c r="R520" s="474"/>
    </row>
    <row r="521" spans="1:18" ht="15.75" customHeight="1">
      <c r="A521" s="472"/>
      <c r="B521" s="473"/>
      <c r="C521" s="474"/>
      <c r="D521" s="474"/>
      <c r="E521" s="474"/>
      <c r="F521" s="474"/>
      <c r="G521" s="474"/>
      <c r="H521" s="474"/>
      <c r="I521" s="475"/>
      <c r="J521" s="474"/>
      <c r="K521" s="474"/>
      <c r="L521" s="474"/>
      <c r="M521" s="474"/>
      <c r="N521" s="474"/>
      <c r="O521" s="474"/>
      <c r="P521" s="474"/>
      <c r="Q521" s="474"/>
      <c r="R521" s="474"/>
    </row>
    <row r="522" spans="1:18" ht="15.75" customHeight="1">
      <c r="A522" s="472"/>
      <c r="B522" s="473"/>
      <c r="C522" s="474"/>
      <c r="D522" s="474"/>
      <c r="E522" s="474"/>
      <c r="F522" s="474"/>
      <c r="G522" s="474"/>
      <c r="H522" s="474"/>
      <c r="I522" s="475"/>
      <c r="J522" s="474"/>
      <c r="K522" s="474"/>
      <c r="L522" s="474"/>
      <c r="M522" s="474"/>
      <c r="N522" s="474"/>
      <c r="O522" s="474"/>
      <c r="P522" s="474"/>
      <c r="Q522" s="474"/>
      <c r="R522" s="474"/>
    </row>
    <row r="523" spans="1:18" ht="15.75" customHeight="1">
      <c r="A523" s="472"/>
      <c r="B523" s="473"/>
      <c r="C523" s="474"/>
      <c r="D523" s="474"/>
      <c r="E523" s="474"/>
      <c r="F523" s="474"/>
      <c r="G523" s="474"/>
      <c r="H523" s="474"/>
      <c r="I523" s="475"/>
      <c r="J523" s="474"/>
      <c r="K523" s="474"/>
      <c r="L523" s="474"/>
      <c r="M523" s="474"/>
      <c r="N523" s="474"/>
      <c r="O523" s="474"/>
      <c r="P523" s="474"/>
      <c r="Q523" s="474"/>
      <c r="R523" s="474"/>
    </row>
    <row r="524" spans="1:18" ht="15.75" customHeight="1">
      <c r="A524" s="472"/>
      <c r="B524" s="473"/>
      <c r="C524" s="474"/>
      <c r="D524" s="474"/>
      <c r="E524" s="474"/>
      <c r="F524" s="474"/>
      <c r="G524" s="474"/>
      <c r="H524" s="474"/>
      <c r="I524" s="475"/>
      <c r="J524" s="474"/>
      <c r="K524" s="474"/>
      <c r="L524" s="474"/>
      <c r="M524" s="474"/>
      <c r="N524" s="474"/>
      <c r="O524" s="474"/>
      <c r="P524" s="474"/>
      <c r="Q524" s="474"/>
      <c r="R524" s="474"/>
    </row>
    <row r="525" spans="1:18" ht="15.75" customHeight="1">
      <c r="A525" s="472"/>
      <c r="B525" s="473"/>
      <c r="C525" s="474"/>
      <c r="D525" s="474"/>
      <c r="E525" s="474"/>
      <c r="F525" s="474"/>
      <c r="G525" s="474"/>
      <c r="H525" s="474"/>
      <c r="I525" s="475"/>
      <c r="J525" s="474"/>
      <c r="K525" s="474"/>
      <c r="L525" s="474"/>
      <c r="M525" s="474"/>
      <c r="N525" s="474"/>
      <c r="O525" s="474"/>
      <c r="P525" s="474"/>
      <c r="Q525" s="474"/>
      <c r="R525" s="474"/>
    </row>
    <row r="526" spans="1:18" ht="15.75" customHeight="1">
      <c r="A526" s="472"/>
      <c r="B526" s="473"/>
      <c r="C526" s="474"/>
      <c r="D526" s="474"/>
      <c r="E526" s="474"/>
      <c r="F526" s="474"/>
      <c r="G526" s="474"/>
      <c r="H526" s="474"/>
      <c r="I526" s="475"/>
      <c r="J526" s="474"/>
      <c r="K526" s="474"/>
      <c r="L526" s="474"/>
      <c r="M526" s="474"/>
      <c r="N526" s="474"/>
      <c r="O526" s="474"/>
      <c r="P526" s="474"/>
      <c r="Q526" s="474"/>
      <c r="R526" s="474"/>
    </row>
    <row r="527" spans="1:18" ht="15.75" customHeight="1">
      <c r="A527" s="472"/>
      <c r="B527" s="473"/>
      <c r="C527" s="474"/>
      <c r="D527" s="474"/>
      <c r="E527" s="474"/>
      <c r="F527" s="474"/>
      <c r="G527" s="474"/>
      <c r="H527" s="474"/>
      <c r="I527" s="475"/>
      <c r="J527" s="474"/>
      <c r="K527" s="474"/>
      <c r="L527" s="474"/>
      <c r="M527" s="474"/>
      <c r="N527" s="474"/>
      <c r="O527" s="474"/>
      <c r="P527" s="474"/>
      <c r="Q527" s="474"/>
      <c r="R527" s="474"/>
    </row>
    <row r="528" spans="1:18" ht="15.75" customHeight="1">
      <c r="A528" s="472"/>
      <c r="B528" s="473"/>
      <c r="C528" s="474"/>
      <c r="D528" s="474"/>
      <c r="E528" s="474"/>
      <c r="F528" s="474"/>
      <c r="G528" s="474"/>
      <c r="H528" s="474"/>
      <c r="I528" s="475"/>
      <c r="J528" s="474"/>
      <c r="K528" s="474"/>
      <c r="L528" s="474"/>
      <c r="M528" s="474"/>
      <c r="N528" s="474"/>
      <c r="O528" s="474"/>
      <c r="P528" s="474"/>
      <c r="Q528" s="474"/>
      <c r="R528" s="474"/>
    </row>
    <row r="529" spans="1:18" ht="15.75" customHeight="1">
      <c r="A529" s="472"/>
      <c r="B529" s="473"/>
      <c r="C529" s="474"/>
      <c r="D529" s="474"/>
      <c r="E529" s="474"/>
      <c r="F529" s="474"/>
      <c r="G529" s="474"/>
      <c r="H529" s="474"/>
      <c r="I529" s="475"/>
      <c r="J529" s="474"/>
      <c r="K529" s="474"/>
      <c r="L529" s="474"/>
      <c r="M529" s="474"/>
      <c r="N529" s="474"/>
      <c r="O529" s="474"/>
      <c r="P529" s="474"/>
      <c r="Q529" s="474"/>
      <c r="R529" s="474"/>
    </row>
    <row r="530" spans="1:18" ht="15.75" customHeight="1">
      <c r="A530" s="472"/>
      <c r="B530" s="473"/>
      <c r="C530" s="474"/>
      <c r="D530" s="474"/>
      <c r="E530" s="474"/>
      <c r="F530" s="474"/>
      <c r="G530" s="474"/>
      <c r="H530" s="474"/>
      <c r="I530" s="475"/>
      <c r="J530" s="474"/>
      <c r="K530" s="474"/>
      <c r="L530" s="474"/>
      <c r="M530" s="474"/>
      <c r="N530" s="474"/>
      <c r="O530" s="474"/>
      <c r="P530" s="474"/>
      <c r="Q530" s="474"/>
      <c r="R530" s="474"/>
    </row>
    <row r="531" spans="1:18" ht="15.75" customHeight="1">
      <c r="A531" s="472"/>
      <c r="B531" s="473"/>
      <c r="C531" s="474"/>
      <c r="D531" s="474"/>
      <c r="E531" s="474"/>
      <c r="F531" s="474"/>
      <c r="G531" s="474"/>
      <c r="H531" s="474"/>
      <c r="I531" s="475"/>
      <c r="J531" s="474"/>
      <c r="K531" s="474"/>
      <c r="L531" s="474"/>
      <c r="M531" s="474"/>
      <c r="N531" s="474"/>
      <c r="O531" s="474"/>
      <c r="P531" s="474"/>
      <c r="Q531" s="474"/>
      <c r="R531" s="474"/>
    </row>
    <row r="532" spans="1:18" ht="15.75" customHeight="1">
      <c r="A532" s="472"/>
      <c r="B532" s="473"/>
      <c r="C532" s="474"/>
      <c r="D532" s="474"/>
      <c r="E532" s="474"/>
      <c r="F532" s="474"/>
      <c r="G532" s="474"/>
      <c r="H532" s="474"/>
      <c r="I532" s="475"/>
      <c r="J532" s="474"/>
      <c r="K532" s="474"/>
      <c r="L532" s="474"/>
      <c r="M532" s="474"/>
      <c r="N532" s="474"/>
      <c r="O532" s="474"/>
      <c r="P532" s="474"/>
      <c r="Q532" s="474"/>
      <c r="R532" s="474"/>
    </row>
    <row r="533" spans="1:18" ht="15.75" customHeight="1">
      <c r="A533" s="472"/>
      <c r="B533" s="473"/>
      <c r="C533" s="474"/>
      <c r="D533" s="474"/>
      <c r="E533" s="474"/>
      <c r="F533" s="474"/>
      <c r="G533" s="474"/>
      <c r="H533" s="474"/>
      <c r="I533" s="475"/>
      <c r="J533" s="474"/>
      <c r="K533" s="474"/>
      <c r="L533" s="474"/>
      <c r="M533" s="474"/>
      <c r="N533" s="474"/>
      <c r="O533" s="474"/>
      <c r="P533" s="474"/>
      <c r="Q533" s="474"/>
      <c r="R533" s="474"/>
    </row>
    <row r="534" spans="1:18" ht="15.75" customHeight="1">
      <c r="A534" s="472"/>
      <c r="B534" s="473"/>
      <c r="C534" s="474"/>
      <c r="D534" s="474"/>
      <c r="E534" s="474"/>
      <c r="F534" s="474"/>
      <c r="G534" s="474"/>
      <c r="H534" s="474"/>
      <c r="I534" s="475"/>
      <c r="J534" s="474"/>
      <c r="K534" s="474"/>
      <c r="L534" s="474"/>
      <c r="M534" s="474"/>
      <c r="N534" s="474"/>
      <c r="O534" s="474"/>
      <c r="P534" s="474"/>
      <c r="Q534" s="474"/>
      <c r="R534" s="474"/>
    </row>
    <row r="535" spans="1:18" ht="15.75" customHeight="1">
      <c r="A535" s="472"/>
      <c r="B535" s="473"/>
      <c r="C535" s="474"/>
      <c r="D535" s="474"/>
      <c r="E535" s="474"/>
      <c r="F535" s="474"/>
      <c r="G535" s="474"/>
      <c r="H535" s="474"/>
      <c r="I535" s="475"/>
      <c r="J535" s="474"/>
      <c r="K535" s="474"/>
      <c r="L535" s="474"/>
      <c r="M535" s="474"/>
      <c r="N535" s="474"/>
      <c r="O535" s="474"/>
      <c r="P535" s="474"/>
      <c r="Q535" s="474"/>
      <c r="R535" s="474"/>
    </row>
    <row r="536" spans="1:18" ht="15.75" customHeight="1">
      <c r="A536" s="472"/>
      <c r="B536" s="473"/>
      <c r="C536" s="474"/>
      <c r="D536" s="474"/>
      <c r="E536" s="474"/>
      <c r="F536" s="474"/>
      <c r="G536" s="474"/>
      <c r="H536" s="474"/>
      <c r="I536" s="475"/>
      <c r="J536" s="474"/>
      <c r="K536" s="474"/>
      <c r="L536" s="474"/>
      <c r="M536" s="474"/>
      <c r="N536" s="474"/>
      <c r="O536" s="474"/>
      <c r="P536" s="474"/>
      <c r="Q536" s="474"/>
      <c r="R536" s="474"/>
    </row>
    <row r="537" spans="1:18" ht="15.75" customHeight="1">
      <c r="A537" s="472"/>
      <c r="B537" s="473"/>
      <c r="C537" s="474"/>
      <c r="D537" s="474"/>
      <c r="E537" s="474"/>
      <c r="F537" s="474"/>
      <c r="G537" s="474"/>
      <c r="H537" s="474"/>
      <c r="I537" s="475"/>
      <c r="J537" s="474"/>
      <c r="K537" s="474"/>
      <c r="L537" s="474"/>
      <c r="M537" s="474"/>
      <c r="N537" s="474"/>
      <c r="O537" s="474"/>
      <c r="P537" s="474"/>
      <c r="Q537" s="474"/>
      <c r="R537" s="474"/>
    </row>
    <row r="538" spans="1:18" ht="15.75" customHeight="1">
      <c r="A538" s="472"/>
      <c r="B538" s="473"/>
      <c r="C538" s="474"/>
      <c r="D538" s="474"/>
      <c r="E538" s="474"/>
      <c r="F538" s="474"/>
      <c r="G538" s="474"/>
      <c r="H538" s="474"/>
      <c r="I538" s="475"/>
      <c r="J538" s="474"/>
      <c r="K538" s="474"/>
      <c r="L538" s="474"/>
      <c r="M538" s="474"/>
      <c r="N538" s="474"/>
      <c r="O538" s="474"/>
      <c r="P538" s="474"/>
      <c r="Q538" s="474"/>
      <c r="R538" s="474"/>
    </row>
    <row r="539" spans="1:18" ht="15.75" customHeight="1">
      <c r="A539" s="472"/>
      <c r="B539" s="473"/>
      <c r="C539" s="474"/>
      <c r="D539" s="474"/>
      <c r="E539" s="474"/>
      <c r="F539" s="474"/>
      <c r="G539" s="474"/>
      <c r="H539" s="474"/>
      <c r="I539" s="475"/>
      <c r="J539" s="474"/>
      <c r="K539" s="474"/>
      <c r="L539" s="474"/>
      <c r="M539" s="474"/>
      <c r="N539" s="474"/>
      <c r="O539" s="474"/>
      <c r="P539" s="474"/>
      <c r="Q539" s="474"/>
      <c r="R539" s="474"/>
    </row>
    <row r="540" spans="1:18" ht="15.75" customHeight="1">
      <c r="A540" s="472"/>
      <c r="B540" s="473"/>
      <c r="C540" s="474"/>
      <c r="D540" s="474"/>
      <c r="E540" s="474"/>
      <c r="F540" s="474"/>
      <c r="G540" s="474"/>
      <c r="H540" s="474"/>
      <c r="I540" s="475"/>
      <c r="J540" s="474"/>
      <c r="K540" s="474"/>
      <c r="L540" s="474"/>
      <c r="M540" s="474"/>
      <c r="N540" s="474"/>
      <c r="O540" s="474"/>
      <c r="P540" s="474"/>
      <c r="Q540" s="474"/>
      <c r="R540" s="474"/>
    </row>
    <row r="541" spans="1:18" ht="15.75" customHeight="1">
      <c r="A541" s="472"/>
      <c r="B541" s="473"/>
      <c r="C541" s="474"/>
      <c r="D541" s="474"/>
      <c r="E541" s="474"/>
      <c r="F541" s="474"/>
      <c r="G541" s="474"/>
      <c r="H541" s="474"/>
      <c r="I541" s="475"/>
      <c r="J541" s="474"/>
      <c r="K541" s="474"/>
      <c r="L541" s="474"/>
      <c r="M541" s="474"/>
      <c r="N541" s="474"/>
      <c r="O541" s="474"/>
      <c r="P541" s="474"/>
      <c r="Q541" s="474"/>
      <c r="R541" s="474"/>
    </row>
    <row r="542" spans="1:18" ht="15.75" customHeight="1">
      <c r="A542" s="472"/>
      <c r="B542" s="473"/>
      <c r="C542" s="474"/>
      <c r="D542" s="474"/>
      <c r="E542" s="474"/>
      <c r="F542" s="474"/>
      <c r="G542" s="474"/>
      <c r="H542" s="474"/>
      <c r="I542" s="475"/>
      <c r="J542" s="474"/>
      <c r="K542" s="474"/>
      <c r="L542" s="474"/>
      <c r="M542" s="474"/>
      <c r="N542" s="474"/>
      <c r="O542" s="474"/>
      <c r="P542" s="474"/>
      <c r="Q542" s="474"/>
      <c r="R542" s="474"/>
    </row>
    <row r="543" spans="1:18" ht="15.75" customHeight="1">
      <c r="A543" s="472"/>
      <c r="B543" s="473"/>
      <c r="C543" s="474"/>
      <c r="D543" s="474"/>
      <c r="E543" s="474"/>
      <c r="F543" s="474"/>
      <c r="G543" s="474"/>
      <c r="H543" s="474"/>
      <c r="I543" s="475"/>
      <c r="J543" s="474"/>
      <c r="K543" s="474"/>
      <c r="L543" s="474"/>
      <c r="M543" s="474"/>
      <c r="N543" s="474"/>
      <c r="O543" s="474"/>
      <c r="P543" s="474"/>
      <c r="Q543" s="474"/>
      <c r="R543" s="474"/>
    </row>
    <row r="544" spans="1:18" ht="15.75" customHeight="1">
      <c r="A544" s="472"/>
      <c r="B544" s="473"/>
      <c r="C544" s="474"/>
      <c r="D544" s="474"/>
      <c r="E544" s="474"/>
      <c r="F544" s="474"/>
      <c r="G544" s="474"/>
      <c r="H544" s="474"/>
      <c r="I544" s="475"/>
      <c r="J544" s="474"/>
      <c r="K544" s="474"/>
      <c r="L544" s="474"/>
      <c r="M544" s="474"/>
      <c r="N544" s="474"/>
      <c r="O544" s="474"/>
      <c r="P544" s="474"/>
      <c r="Q544" s="474"/>
      <c r="R544" s="474"/>
    </row>
    <row r="545" spans="1:18" ht="15.75" customHeight="1">
      <c r="A545" s="472"/>
      <c r="B545" s="473"/>
      <c r="C545" s="474"/>
      <c r="D545" s="474"/>
      <c r="E545" s="474"/>
      <c r="F545" s="474"/>
      <c r="G545" s="474"/>
      <c r="H545" s="474"/>
      <c r="I545" s="475"/>
      <c r="J545" s="474"/>
      <c r="K545" s="474"/>
      <c r="L545" s="474"/>
      <c r="M545" s="474"/>
      <c r="N545" s="474"/>
      <c r="O545" s="474"/>
      <c r="P545" s="474"/>
      <c r="Q545" s="474"/>
      <c r="R545" s="474"/>
    </row>
    <row r="546" spans="1:18" ht="15.75" customHeight="1">
      <c r="A546" s="472"/>
      <c r="B546" s="473"/>
      <c r="C546" s="474"/>
      <c r="D546" s="474"/>
      <c r="E546" s="474"/>
      <c r="F546" s="474"/>
      <c r="G546" s="474"/>
      <c r="H546" s="474"/>
      <c r="I546" s="475"/>
      <c r="J546" s="474"/>
      <c r="K546" s="474"/>
      <c r="L546" s="474"/>
      <c r="M546" s="474"/>
      <c r="N546" s="474"/>
      <c r="O546" s="474"/>
      <c r="P546" s="474"/>
      <c r="Q546" s="474"/>
      <c r="R546" s="474"/>
    </row>
    <row r="547" spans="1:18" ht="15.75" customHeight="1">
      <c r="A547" s="472"/>
      <c r="B547" s="473"/>
      <c r="C547" s="474"/>
      <c r="D547" s="474"/>
      <c r="E547" s="474"/>
      <c r="F547" s="474"/>
      <c r="G547" s="474"/>
      <c r="H547" s="474"/>
      <c r="I547" s="475"/>
      <c r="J547" s="474"/>
      <c r="K547" s="474"/>
      <c r="L547" s="474"/>
      <c r="M547" s="474"/>
      <c r="N547" s="474"/>
      <c r="O547" s="474"/>
      <c r="P547" s="474"/>
      <c r="Q547" s="474"/>
      <c r="R547" s="474"/>
    </row>
    <row r="548" spans="1:18" ht="15.75" customHeight="1">
      <c r="A548" s="472"/>
      <c r="B548" s="473"/>
      <c r="C548" s="474"/>
      <c r="D548" s="474"/>
      <c r="E548" s="474"/>
      <c r="F548" s="474"/>
      <c r="G548" s="474"/>
      <c r="H548" s="474"/>
      <c r="I548" s="475"/>
      <c r="J548" s="474"/>
      <c r="K548" s="474"/>
      <c r="L548" s="474"/>
      <c r="M548" s="474"/>
      <c r="N548" s="474"/>
      <c r="O548" s="474"/>
      <c r="P548" s="474"/>
      <c r="Q548" s="474"/>
      <c r="R548" s="474"/>
    </row>
    <row r="549" spans="1:18" ht="15.75" customHeight="1">
      <c r="A549" s="472"/>
      <c r="B549" s="473"/>
      <c r="C549" s="474"/>
      <c r="D549" s="474"/>
      <c r="E549" s="474"/>
      <c r="F549" s="474"/>
      <c r="G549" s="474"/>
      <c r="H549" s="474"/>
      <c r="I549" s="475"/>
      <c r="J549" s="474"/>
      <c r="K549" s="474"/>
      <c r="L549" s="474"/>
      <c r="M549" s="474"/>
      <c r="N549" s="474"/>
      <c r="O549" s="474"/>
      <c r="P549" s="474"/>
      <c r="Q549" s="474"/>
      <c r="R549" s="474"/>
    </row>
    <row r="550" spans="1:18" ht="15.75" customHeight="1">
      <c r="A550" s="472"/>
      <c r="B550" s="473"/>
      <c r="C550" s="474"/>
      <c r="D550" s="474"/>
      <c r="E550" s="474"/>
      <c r="F550" s="474"/>
      <c r="G550" s="474"/>
      <c r="H550" s="474"/>
      <c r="I550" s="475"/>
      <c r="J550" s="474"/>
      <c r="K550" s="474"/>
      <c r="L550" s="474"/>
      <c r="M550" s="474"/>
      <c r="N550" s="474"/>
      <c r="O550" s="474"/>
      <c r="P550" s="474"/>
      <c r="Q550" s="474"/>
      <c r="R550" s="474"/>
    </row>
    <row r="551" spans="1:18" ht="15.75" customHeight="1">
      <c r="A551" s="472"/>
      <c r="B551" s="473"/>
      <c r="C551" s="474"/>
      <c r="D551" s="474"/>
      <c r="E551" s="474"/>
      <c r="F551" s="474"/>
      <c r="G551" s="474"/>
      <c r="H551" s="474"/>
      <c r="I551" s="475"/>
      <c r="J551" s="474"/>
      <c r="K551" s="474"/>
      <c r="L551" s="474"/>
      <c r="M551" s="474"/>
      <c r="N551" s="474"/>
      <c r="O551" s="474"/>
      <c r="P551" s="474"/>
      <c r="Q551" s="474"/>
      <c r="R551" s="474"/>
    </row>
    <row r="552" spans="1:18" ht="15.75" customHeight="1">
      <c r="A552" s="472"/>
      <c r="B552" s="473"/>
      <c r="C552" s="474"/>
      <c r="D552" s="474"/>
      <c r="E552" s="474"/>
      <c r="F552" s="474"/>
      <c r="G552" s="474"/>
      <c r="H552" s="474"/>
      <c r="I552" s="475"/>
      <c r="J552" s="474"/>
      <c r="K552" s="474"/>
      <c r="L552" s="474"/>
      <c r="M552" s="474"/>
      <c r="N552" s="474"/>
      <c r="O552" s="474"/>
      <c r="P552" s="474"/>
      <c r="Q552" s="474"/>
      <c r="R552" s="474"/>
    </row>
    <row r="553" spans="1:18" ht="15.75" customHeight="1">
      <c r="A553" s="472"/>
      <c r="B553" s="473"/>
      <c r="C553" s="474"/>
      <c r="D553" s="474"/>
      <c r="E553" s="474"/>
      <c r="F553" s="474"/>
      <c r="G553" s="474"/>
      <c r="H553" s="474"/>
      <c r="I553" s="475"/>
      <c r="J553" s="474"/>
      <c r="K553" s="474"/>
      <c r="L553" s="474"/>
      <c r="M553" s="474"/>
      <c r="N553" s="474"/>
      <c r="O553" s="474"/>
      <c r="P553" s="474"/>
      <c r="Q553" s="474"/>
      <c r="R553" s="474"/>
    </row>
    <row r="554" spans="1:18" ht="15.75" customHeight="1">
      <c r="A554" s="472"/>
      <c r="B554" s="473"/>
      <c r="C554" s="474"/>
      <c r="D554" s="474"/>
      <c r="E554" s="474"/>
      <c r="F554" s="474"/>
      <c r="G554" s="474"/>
      <c r="H554" s="474"/>
      <c r="I554" s="475"/>
      <c r="J554" s="474"/>
      <c r="K554" s="474"/>
      <c r="L554" s="474"/>
      <c r="M554" s="474"/>
      <c r="N554" s="474"/>
      <c r="O554" s="474"/>
      <c r="P554" s="474"/>
      <c r="Q554" s="474"/>
      <c r="R554" s="474"/>
    </row>
    <row r="555" spans="1:18" ht="15.75" customHeight="1">
      <c r="A555" s="472"/>
      <c r="B555" s="473"/>
      <c r="C555" s="474"/>
      <c r="D555" s="474"/>
      <c r="E555" s="474"/>
      <c r="F555" s="474"/>
      <c r="G555" s="474"/>
      <c r="H555" s="474"/>
      <c r="I555" s="475"/>
      <c r="J555" s="474"/>
      <c r="K555" s="474"/>
      <c r="L555" s="474"/>
      <c r="M555" s="474"/>
      <c r="N555" s="474"/>
      <c r="O555" s="474"/>
      <c r="P555" s="474"/>
      <c r="Q555" s="474"/>
      <c r="R555" s="474"/>
    </row>
    <row r="556" spans="1:18" ht="15.75" customHeight="1">
      <c r="A556" s="472"/>
      <c r="B556" s="473"/>
      <c r="C556" s="474"/>
      <c r="D556" s="474"/>
      <c r="E556" s="474"/>
      <c r="F556" s="474"/>
      <c r="G556" s="474"/>
      <c r="H556" s="474"/>
      <c r="I556" s="475"/>
      <c r="J556" s="474"/>
      <c r="K556" s="474"/>
      <c r="L556" s="474"/>
      <c r="M556" s="474"/>
      <c r="N556" s="474"/>
      <c r="O556" s="474"/>
      <c r="P556" s="474"/>
      <c r="Q556" s="474"/>
      <c r="R556" s="474"/>
    </row>
    <row r="557" spans="1:18" ht="15.75" customHeight="1">
      <c r="A557" s="472"/>
      <c r="B557" s="473"/>
      <c r="C557" s="474"/>
      <c r="D557" s="474"/>
      <c r="E557" s="474"/>
      <c r="F557" s="474"/>
      <c r="G557" s="474"/>
      <c r="H557" s="474"/>
      <c r="I557" s="475"/>
      <c r="J557" s="474"/>
      <c r="K557" s="474"/>
      <c r="L557" s="474"/>
      <c r="M557" s="474"/>
      <c r="N557" s="474"/>
      <c r="O557" s="474"/>
      <c r="P557" s="474"/>
      <c r="Q557" s="474"/>
      <c r="R557" s="474"/>
    </row>
    <row r="558" spans="1:18" ht="15.75" customHeight="1">
      <c r="A558" s="472"/>
      <c r="B558" s="473"/>
      <c r="C558" s="474"/>
      <c r="D558" s="474"/>
      <c r="E558" s="474"/>
      <c r="F558" s="474"/>
      <c r="G558" s="474"/>
      <c r="H558" s="474"/>
      <c r="I558" s="475"/>
      <c r="J558" s="474"/>
      <c r="K558" s="474"/>
      <c r="L558" s="474"/>
      <c r="M558" s="474"/>
      <c r="N558" s="474"/>
      <c r="O558" s="474"/>
      <c r="P558" s="474"/>
      <c r="Q558" s="474"/>
      <c r="R558" s="474"/>
    </row>
    <row r="559" spans="1:18" ht="15.75" customHeight="1">
      <c r="A559" s="472"/>
      <c r="B559" s="473"/>
      <c r="C559" s="474"/>
      <c r="D559" s="474"/>
      <c r="E559" s="474"/>
      <c r="F559" s="474"/>
      <c r="G559" s="474"/>
      <c r="H559" s="474"/>
      <c r="I559" s="475"/>
      <c r="J559" s="474"/>
      <c r="K559" s="474"/>
      <c r="L559" s="474"/>
      <c r="M559" s="474"/>
      <c r="N559" s="474"/>
      <c r="O559" s="474"/>
      <c r="P559" s="474"/>
      <c r="Q559" s="474"/>
      <c r="R559" s="474"/>
    </row>
    <row r="560" spans="1:18" ht="15.75" customHeight="1">
      <c r="A560" s="472"/>
      <c r="B560" s="473"/>
      <c r="C560" s="474"/>
      <c r="D560" s="474"/>
      <c r="E560" s="474"/>
      <c r="F560" s="474"/>
      <c r="G560" s="474"/>
      <c r="H560" s="474"/>
      <c r="I560" s="475"/>
      <c r="J560" s="474"/>
      <c r="K560" s="474"/>
      <c r="L560" s="474"/>
      <c r="M560" s="474"/>
      <c r="N560" s="474"/>
      <c r="O560" s="474"/>
      <c r="P560" s="474"/>
      <c r="Q560" s="474"/>
      <c r="R560" s="474"/>
    </row>
    <row r="561" spans="1:18" ht="15.75" customHeight="1">
      <c r="A561" s="472"/>
      <c r="B561" s="473"/>
      <c r="C561" s="474"/>
      <c r="D561" s="474"/>
      <c r="E561" s="474"/>
      <c r="F561" s="474"/>
      <c r="G561" s="474"/>
      <c r="H561" s="474"/>
      <c r="I561" s="475"/>
      <c r="J561" s="474"/>
      <c r="K561" s="474"/>
      <c r="L561" s="474"/>
      <c r="M561" s="474"/>
      <c r="N561" s="474"/>
      <c r="O561" s="474"/>
      <c r="P561" s="474"/>
      <c r="Q561" s="474"/>
      <c r="R561" s="474"/>
    </row>
    <row r="562" spans="1:18" ht="15.75" customHeight="1">
      <c r="A562" s="472"/>
      <c r="B562" s="473"/>
      <c r="C562" s="474"/>
      <c r="D562" s="474"/>
      <c r="E562" s="474"/>
      <c r="F562" s="474"/>
      <c r="G562" s="474"/>
      <c r="H562" s="474"/>
      <c r="I562" s="475"/>
      <c r="J562" s="474"/>
      <c r="K562" s="474"/>
      <c r="L562" s="474"/>
      <c r="M562" s="474"/>
      <c r="N562" s="474"/>
      <c r="O562" s="474"/>
      <c r="P562" s="474"/>
      <c r="Q562" s="474"/>
      <c r="R562" s="474"/>
    </row>
    <row r="563" spans="1:18" ht="15.75" customHeight="1">
      <c r="A563" s="472"/>
      <c r="B563" s="473"/>
      <c r="C563" s="474"/>
      <c r="D563" s="474"/>
      <c r="E563" s="474"/>
      <c r="F563" s="474"/>
      <c r="G563" s="474"/>
      <c r="H563" s="474"/>
      <c r="I563" s="475"/>
      <c r="J563" s="474"/>
      <c r="K563" s="474"/>
      <c r="L563" s="474"/>
      <c r="M563" s="474"/>
      <c r="N563" s="474"/>
      <c r="O563" s="474"/>
      <c r="P563" s="474"/>
      <c r="Q563" s="474"/>
      <c r="R563" s="474"/>
    </row>
    <row r="564" spans="1:18" ht="15.75" customHeight="1">
      <c r="A564" s="472"/>
      <c r="B564" s="473"/>
      <c r="C564" s="474"/>
      <c r="D564" s="474"/>
      <c r="E564" s="474"/>
      <c r="F564" s="474"/>
      <c r="G564" s="474"/>
      <c r="H564" s="474"/>
      <c r="I564" s="475"/>
      <c r="J564" s="474"/>
      <c r="K564" s="474"/>
      <c r="L564" s="474"/>
      <c r="M564" s="474"/>
      <c r="N564" s="474"/>
      <c r="O564" s="474"/>
      <c r="P564" s="474"/>
      <c r="Q564" s="474"/>
      <c r="R564" s="474"/>
    </row>
    <row r="565" spans="1:18" ht="15.75" customHeight="1">
      <c r="A565" s="472"/>
      <c r="B565" s="473"/>
      <c r="C565" s="474"/>
      <c r="D565" s="474"/>
      <c r="E565" s="474"/>
      <c r="F565" s="474"/>
      <c r="G565" s="474"/>
      <c r="H565" s="474"/>
      <c r="I565" s="475"/>
      <c r="J565" s="474"/>
      <c r="K565" s="474"/>
      <c r="L565" s="474"/>
      <c r="M565" s="474"/>
      <c r="N565" s="474"/>
      <c r="O565" s="474"/>
      <c r="P565" s="474"/>
      <c r="Q565" s="474"/>
      <c r="R565" s="474"/>
    </row>
    <row r="566" spans="1:18" ht="15.75" customHeight="1">
      <c r="A566" s="472"/>
      <c r="B566" s="473"/>
      <c r="C566" s="474"/>
      <c r="D566" s="474"/>
      <c r="E566" s="474"/>
      <c r="F566" s="474"/>
      <c r="G566" s="474"/>
      <c r="H566" s="474"/>
      <c r="I566" s="475"/>
      <c r="J566" s="474"/>
      <c r="K566" s="474"/>
      <c r="L566" s="474"/>
      <c r="M566" s="474"/>
      <c r="N566" s="474"/>
      <c r="O566" s="474"/>
      <c r="P566" s="474"/>
      <c r="Q566" s="474"/>
      <c r="R566" s="474"/>
    </row>
    <row r="567" spans="1:18" ht="15.75" customHeight="1">
      <c r="A567" s="472"/>
      <c r="B567" s="473"/>
      <c r="C567" s="474"/>
      <c r="D567" s="474"/>
      <c r="E567" s="474"/>
      <c r="F567" s="474"/>
      <c r="G567" s="474"/>
      <c r="H567" s="474"/>
      <c r="I567" s="475"/>
      <c r="J567" s="474"/>
      <c r="K567" s="474"/>
      <c r="L567" s="474"/>
      <c r="M567" s="474"/>
      <c r="N567" s="474"/>
      <c r="O567" s="474"/>
      <c r="P567" s="474"/>
      <c r="Q567" s="474"/>
      <c r="R567" s="474"/>
    </row>
    <row r="568" spans="1:18" ht="15.75" customHeight="1">
      <c r="A568" s="472"/>
      <c r="B568" s="473"/>
      <c r="C568" s="474"/>
      <c r="D568" s="474"/>
      <c r="E568" s="474"/>
      <c r="F568" s="474"/>
      <c r="G568" s="474"/>
      <c r="H568" s="474"/>
      <c r="I568" s="475"/>
      <c r="J568" s="474"/>
      <c r="K568" s="474"/>
      <c r="L568" s="474"/>
      <c r="M568" s="474"/>
      <c r="N568" s="474"/>
      <c r="O568" s="474"/>
      <c r="P568" s="474"/>
      <c r="Q568" s="474"/>
      <c r="R568" s="474"/>
    </row>
    <row r="569" spans="1:18" ht="15.75" customHeight="1">
      <c r="A569" s="472"/>
      <c r="B569" s="473"/>
      <c r="C569" s="474"/>
      <c r="D569" s="474"/>
      <c r="E569" s="474"/>
      <c r="F569" s="474"/>
      <c r="G569" s="474"/>
      <c r="H569" s="474"/>
      <c r="I569" s="475"/>
      <c r="J569" s="474"/>
      <c r="K569" s="474"/>
      <c r="L569" s="474"/>
      <c r="M569" s="474"/>
      <c r="N569" s="474"/>
      <c r="O569" s="474"/>
      <c r="P569" s="474"/>
      <c r="Q569" s="474"/>
      <c r="R569" s="474"/>
    </row>
    <row r="570" spans="1:18" ht="15.75" customHeight="1">
      <c r="A570" s="472"/>
      <c r="B570" s="473"/>
      <c r="C570" s="474"/>
      <c r="D570" s="474"/>
      <c r="E570" s="474"/>
      <c r="F570" s="474"/>
      <c r="G570" s="474"/>
      <c r="H570" s="474"/>
      <c r="I570" s="475"/>
      <c r="J570" s="474"/>
      <c r="K570" s="474"/>
      <c r="L570" s="474"/>
      <c r="M570" s="474"/>
      <c r="N570" s="474"/>
      <c r="O570" s="474"/>
      <c r="P570" s="474"/>
      <c r="Q570" s="474"/>
      <c r="R570" s="474"/>
    </row>
    <row r="571" spans="1:18" ht="15.75" customHeight="1">
      <c r="A571" s="472"/>
      <c r="B571" s="473"/>
      <c r="C571" s="474"/>
      <c r="D571" s="474"/>
      <c r="E571" s="474"/>
      <c r="F571" s="474"/>
      <c r="G571" s="474"/>
      <c r="H571" s="474"/>
      <c r="I571" s="475"/>
      <c r="J571" s="474"/>
      <c r="K571" s="474"/>
      <c r="L571" s="474"/>
      <c r="M571" s="474"/>
      <c r="N571" s="474"/>
      <c r="O571" s="474"/>
      <c r="P571" s="474"/>
      <c r="Q571" s="474"/>
      <c r="R571" s="474"/>
    </row>
    <row r="572" spans="1:18" ht="15.75" customHeight="1">
      <c r="A572" s="472"/>
      <c r="B572" s="473"/>
      <c r="C572" s="474"/>
      <c r="D572" s="474"/>
      <c r="E572" s="474"/>
      <c r="F572" s="474"/>
      <c r="G572" s="474"/>
      <c r="H572" s="474"/>
      <c r="I572" s="475"/>
      <c r="J572" s="474"/>
      <c r="K572" s="474"/>
      <c r="L572" s="474"/>
      <c r="M572" s="474"/>
      <c r="N572" s="474"/>
      <c r="O572" s="474"/>
      <c r="P572" s="474"/>
      <c r="Q572" s="474"/>
      <c r="R572" s="474"/>
    </row>
    <row r="573" spans="1:18" ht="15.75" customHeight="1">
      <c r="A573" s="472"/>
      <c r="B573" s="473"/>
      <c r="C573" s="474"/>
      <c r="D573" s="474"/>
      <c r="E573" s="474"/>
      <c r="F573" s="474"/>
      <c r="G573" s="474"/>
      <c r="H573" s="474"/>
      <c r="I573" s="475"/>
      <c r="J573" s="474"/>
      <c r="K573" s="474"/>
      <c r="L573" s="474"/>
      <c r="M573" s="474"/>
      <c r="N573" s="474"/>
      <c r="O573" s="474"/>
      <c r="P573" s="474"/>
      <c r="Q573" s="474"/>
      <c r="R573" s="474"/>
    </row>
    <row r="574" spans="1:18" ht="15.75" customHeight="1">
      <c r="A574" s="472"/>
      <c r="B574" s="473"/>
      <c r="C574" s="474"/>
      <c r="D574" s="474"/>
      <c r="E574" s="474"/>
      <c r="F574" s="474"/>
      <c r="G574" s="474"/>
      <c r="H574" s="474"/>
      <c r="I574" s="475"/>
      <c r="J574" s="474"/>
      <c r="K574" s="474"/>
      <c r="L574" s="474"/>
      <c r="M574" s="474"/>
      <c r="N574" s="474"/>
      <c r="O574" s="474"/>
      <c r="P574" s="474"/>
      <c r="Q574" s="474"/>
      <c r="R574" s="474"/>
    </row>
    <row r="575" spans="1:18" ht="15.75" customHeight="1">
      <c r="A575" s="472"/>
      <c r="B575" s="473"/>
      <c r="C575" s="474"/>
      <c r="D575" s="474"/>
      <c r="E575" s="474"/>
      <c r="F575" s="474"/>
      <c r="G575" s="474"/>
      <c r="H575" s="474"/>
      <c r="I575" s="475"/>
      <c r="J575" s="474"/>
      <c r="K575" s="474"/>
      <c r="L575" s="474"/>
      <c r="M575" s="474"/>
      <c r="N575" s="474"/>
      <c r="O575" s="474"/>
      <c r="P575" s="474"/>
      <c r="Q575" s="474"/>
      <c r="R575" s="474"/>
    </row>
    <row r="576" spans="1:18" ht="15.75" customHeight="1">
      <c r="A576" s="472"/>
      <c r="B576" s="473"/>
      <c r="C576" s="474"/>
      <c r="D576" s="474"/>
      <c r="E576" s="474"/>
      <c r="F576" s="474"/>
      <c r="G576" s="474"/>
      <c r="H576" s="474"/>
      <c r="I576" s="475"/>
      <c r="J576" s="474"/>
      <c r="K576" s="474"/>
      <c r="L576" s="474"/>
      <c r="M576" s="474"/>
      <c r="N576" s="474"/>
      <c r="O576" s="474"/>
      <c r="P576" s="474"/>
      <c r="Q576" s="474"/>
      <c r="R576" s="474"/>
    </row>
    <row r="577" spans="1:18" ht="15.75" customHeight="1">
      <c r="A577" s="472"/>
      <c r="B577" s="473"/>
      <c r="C577" s="474"/>
      <c r="D577" s="474"/>
      <c r="E577" s="474"/>
      <c r="F577" s="474"/>
      <c r="G577" s="474"/>
      <c r="H577" s="474"/>
      <c r="I577" s="475"/>
      <c r="J577" s="474"/>
      <c r="K577" s="474"/>
      <c r="L577" s="474"/>
      <c r="M577" s="474"/>
      <c r="N577" s="474"/>
      <c r="O577" s="474"/>
      <c r="P577" s="474"/>
      <c r="Q577" s="474"/>
      <c r="R577" s="474"/>
    </row>
    <row r="578" spans="1:18" ht="15.75" customHeight="1">
      <c r="A578" s="472"/>
      <c r="B578" s="473"/>
      <c r="C578" s="474"/>
      <c r="D578" s="474"/>
      <c r="E578" s="474"/>
      <c r="F578" s="474"/>
      <c r="G578" s="474"/>
      <c r="H578" s="474"/>
      <c r="I578" s="475"/>
      <c r="J578" s="474"/>
      <c r="K578" s="474"/>
      <c r="L578" s="474"/>
      <c r="M578" s="474"/>
      <c r="N578" s="474"/>
      <c r="O578" s="474"/>
      <c r="P578" s="474"/>
      <c r="Q578" s="474"/>
      <c r="R578" s="474"/>
    </row>
    <row r="579" spans="1:18" ht="15.75" customHeight="1">
      <c r="A579" s="472"/>
      <c r="B579" s="473"/>
      <c r="C579" s="474"/>
      <c r="D579" s="474"/>
      <c r="E579" s="474"/>
      <c r="F579" s="474"/>
      <c r="G579" s="474"/>
      <c r="H579" s="474"/>
      <c r="I579" s="475"/>
      <c r="J579" s="474"/>
      <c r="K579" s="474"/>
      <c r="L579" s="474"/>
      <c r="M579" s="474"/>
      <c r="N579" s="474"/>
      <c r="O579" s="474"/>
      <c r="P579" s="474"/>
      <c r="Q579" s="474"/>
      <c r="R579" s="474"/>
    </row>
    <row r="580" spans="1:18" ht="15.75" customHeight="1">
      <c r="A580" s="472"/>
      <c r="B580" s="473"/>
      <c r="C580" s="474"/>
      <c r="D580" s="474"/>
      <c r="E580" s="474"/>
      <c r="F580" s="474"/>
      <c r="G580" s="474"/>
      <c r="H580" s="474"/>
      <c r="I580" s="475"/>
      <c r="J580" s="474"/>
      <c r="K580" s="474"/>
      <c r="L580" s="474"/>
      <c r="M580" s="474"/>
      <c r="N580" s="474"/>
      <c r="O580" s="474"/>
      <c r="P580" s="474"/>
      <c r="Q580" s="474"/>
      <c r="R580" s="474"/>
    </row>
    <row r="581" spans="1:18" ht="15.75" customHeight="1">
      <c r="A581" s="472"/>
      <c r="B581" s="473"/>
      <c r="C581" s="474"/>
      <c r="D581" s="474"/>
      <c r="E581" s="474"/>
      <c r="F581" s="474"/>
      <c r="G581" s="474"/>
      <c r="H581" s="474"/>
      <c r="I581" s="475"/>
      <c r="J581" s="474"/>
      <c r="K581" s="474"/>
      <c r="L581" s="474"/>
      <c r="M581" s="474"/>
      <c r="N581" s="474"/>
      <c r="O581" s="474"/>
      <c r="P581" s="474"/>
      <c r="Q581" s="474"/>
      <c r="R581" s="474"/>
    </row>
    <row r="582" spans="1:18" ht="15.75" customHeight="1">
      <c r="A582" s="472"/>
      <c r="B582" s="473"/>
      <c r="C582" s="474"/>
      <c r="D582" s="474"/>
      <c r="E582" s="474"/>
      <c r="F582" s="474"/>
      <c r="G582" s="474"/>
      <c r="H582" s="474"/>
      <c r="I582" s="475"/>
      <c r="J582" s="474"/>
      <c r="K582" s="474"/>
      <c r="L582" s="474"/>
      <c r="M582" s="474"/>
      <c r="N582" s="474"/>
      <c r="O582" s="474"/>
      <c r="P582" s="474"/>
      <c r="Q582" s="474"/>
      <c r="R582" s="474"/>
    </row>
    <row r="583" spans="1:18" ht="15.75" customHeight="1">
      <c r="A583" s="472"/>
      <c r="B583" s="473"/>
      <c r="C583" s="474"/>
      <c r="D583" s="474"/>
      <c r="E583" s="474"/>
      <c r="F583" s="474"/>
      <c r="G583" s="474"/>
      <c r="H583" s="474"/>
      <c r="I583" s="475"/>
      <c r="J583" s="474"/>
      <c r="K583" s="474"/>
      <c r="L583" s="474"/>
      <c r="M583" s="474"/>
      <c r="N583" s="474"/>
      <c r="O583" s="474"/>
      <c r="P583" s="474"/>
      <c r="Q583" s="474"/>
      <c r="R583" s="474"/>
    </row>
    <row r="584" spans="1:18" ht="15.75" customHeight="1">
      <c r="A584" s="472"/>
      <c r="B584" s="473"/>
      <c r="C584" s="474"/>
      <c r="D584" s="474"/>
      <c r="E584" s="474"/>
      <c r="F584" s="474"/>
      <c r="G584" s="474"/>
      <c r="H584" s="474"/>
      <c r="I584" s="475"/>
      <c r="J584" s="474"/>
      <c r="K584" s="474"/>
      <c r="L584" s="474"/>
      <c r="M584" s="474"/>
      <c r="N584" s="474"/>
      <c r="O584" s="474"/>
      <c r="P584" s="474"/>
      <c r="Q584" s="474"/>
      <c r="R584" s="474"/>
    </row>
    <row r="585" spans="1:18" ht="15.75" customHeight="1">
      <c r="A585" s="472"/>
      <c r="B585" s="473"/>
      <c r="C585" s="474"/>
      <c r="D585" s="474"/>
      <c r="E585" s="474"/>
      <c r="F585" s="474"/>
      <c r="G585" s="474"/>
      <c r="H585" s="474"/>
      <c r="I585" s="475"/>
      <c r="J585" s="474"/>
      <c r="K585" s="474"/>
      <c r="L585" s="474"/>
      <c r="M585" s="474"/>
      <c r="N585" s="474"/>
      <c r="O585" s="474"/>
      <c r="P585" s="474"/>
      <c r="Q585" s="474"/>
      <c r="R585" s="474"/>
    </row>
    <row r="586" spans="1:18" ht="15.75" customHeight="1">
      <c r="A586" s="472"/>
      <c r="B586" s="473"/>
      <c r="C586" s="474"/>
      <c r="D586" s="474"/>
      <c r="E586" s="474"/>
      <c r="F586" s="474"/>
      <c r="G586" s="474"/>
      <c r="H586" s="474"/>
      <c r="I586" s="475"/>
      <c r="J586" s="474"/>
      <c r="K586" s="474"/>
      <c r="L586" s="474"/>
      <c r="M586" s="474"/>
      <c r="N586" s="474"/>
      <c r="O586" s="474"/>
      <c r="P586" s="474"/>
      <c r="Q586" s="474"/>
      <c r="R586" s="474"/>
    </row>
    <row r="587" spans="1:18" ht="15.75" customHeight="1">
      <c r="A587" s="472"/>
      <c r="B587" s="473"/>
      <c r="C587" s="474"/>
      <c r="D587" s="474"/>
      <c r="E587" s="474"/>
      <c r="F587" s="474"/>
      <c r="G587" s="474"/>
      <c r="H587" s="474"/>
      <c r="I587" s="475"/>
      <c r="J587" s="474"/>
      <c r="K587" s="474"/>
      <c r="L587" s="474"/>
      <c r="M587" s="474"/>
      <c r="N587" s="474"/>
      <c r="O587" s="474"/>
      <c r="P587" s="474"/>
      <c r="Q587" s="474"/>
      <c r="R587" s="474"/>
    </row>
    <row r="588" spans="1:18" ht="15.75" customHeight="1">
      <c r="A588" s="472"/>
      <c r="B588" s="473"/>
      <c r="C588" s="474"/>
      <c r="D588" s="474"/>
      <c r="E588" s="474"/>
      <c r="F588" s="474"/>
      <c r="G588" s="474"/>
      <c r="H588" s="474"/>
      <c r="I588" s="475"/>
      <c r="J588" s="474"/>
      <c r="K588" s="474"/>
      <c r="L588" s="474"/>
      <c r="M588" s="474"/>
      <c r="N588" s="474"/>
      <c r="O588" s="474"/>
      <c r="P588" s="474"/>
      <c r="Q588" s="474"/>
      <c r="R588" s="474"/>
    </row>
    <row r="589" spans="1:18" ht="15.75" customHeight="1">
      <c r="A589" s="472"/>
      <c r="B589" s="473"/>
      <c r="C589" s="474"/>
      <c r="D589" s="474"/>
      <c r="E589" s="474"/>
      <c r="F589" s="474"/>
      <c r="G589" s="474"/>
      <c r="H589" s="474"/>
      <c r="I589" s="475"/>
      <c r="J589" s="474"/>
      <c r="K589" s="474"/>
      <c r="L589" s="474"/>
      <c r="M589" s="474"/>
      <c r="N589" s="474"/>
      <c r="O589" s="474"/>
      <c r="P589" s="474"/>
      <c r="Q589" s="474"/>
      <c r="R589" s="474"/>
    </row>
    <row r="590" spans="1:18" ht="15.75" customHeight="1">
      <c r="A590" s="472"/>
      <c r="B590" s="473"/>
      <c r="C590" s="474"/>
      <c r="D590" s="474"/>
      <c r="E590" s="474"/>
      <c r="F590" s="474"/>
      <c r="G590" s="474"/>
      <c r="H590" s="474"/>
      <c r="I590" s="475"/>
      <c r="J590" s="474"/>
      <c r="K590" s="474"/>
      <c r="L590" s="474"/>
      <c r="M590" s="474"/>
      <c r="N590" s="474"/>
      <c r="O590" s="474"/>
      <c r="P590" s="474"/>
      <c r="Q590" s="474"/>
      <c r="R590" s="474"/>
    </row>
    <row r="591" spans="1:18" ht="15.75" customHeight="1">
      <c r="A591" s="472"/>
      <c r="B591" s="473"/>
      <c r="C591" s="474"/>
      <c r="D591" s="474"/>
      <c r="E591" s="474"/>
      <c r="F591" s="474"/>
      <c r="G591" s="474"/>
      <c r="H591" s="474"/>
      <c r="I591" s="475"/>
      <c r="J591" s="474"/>
      <c r="K591" s="474"/>
      <c r="L591" s="474"/>
      <c r="M591" s="474"/>
      <c r="N591" s="474"/>
      <c r="O591" s="474"/>
      <c r="P591" s="474"/>
      <c r="Q591" s="474"/>
      <c r="R591" s="474"/>
    </row>
    <row r="592" spans="1:18" ht="15.75" customHeight="1">
      <c r="A592" s="472"/>
      <c r="B592" s="473"/>
      <c r="C592" s="474"/>
      <c r="D592" s="474"/>
      <c r="E592" s="474"/>
      <c r="F592" s="474"/>
      <c r="G592" s="474"/>
      <c r="H592" s="474"/>
      <c r="I592" s="475"/>
      <c r="J592" s="474"/>
      <c r="K592" s="474"/>
      <c r="L592" s="474"/>
      <c r="M592" s="474"/>
      <c r="N592" s="474"/>
      <c r="O592" s="474"/>
      <c r="P592" s="474"/>
      <c r="Q592" s="474"/>
      <c r="R592" s="474"/>
    </row>
    <row r="593" spans="1:18" ht="15.75" customHeight="1">
      <c r="A593" s="472"/>
      <c r="B593" s="473"/>
      <c r="C593" s="474"/>
      <c r="D593" s="474"/>
      <c r="E593" s="474"/>
      <c r="F593" s="474"/>
      <c r="G593" s="474"/>
      <c r="H593" s="474"/>
      <c r="I593" s="475"/>
      <c r="J593" s="474"/>
      <c r="K593" s="474"/>
      <c r="L593" s="474"/>
      <c r="M593" s="474"/>
      <c r="N593" s="474"/>
      <c r="O593" s="474"/>
      <c r="P593" s="474"/>
      <c r="Q593" s="474"/>
      <c r="R593" s="474"/>
    </row>
    <row r="594" spans="1:18" ht="15.75" customHeight="1">
      <c r="A594" s="472"/>
      <c r="B594" s="473"/>
      <c r="C594" s="474"/>
      <c r="D594" s="474"/>
      <c r="E594" s="474"/>
      <c r="F594" s="474"/>
      <c r="G594" s="474"/>
      <c r="H594" s="474"/>
      <c r="I594" s="475"/>
      <c r="J594" s="474"/>
      <c r="K594" s="474"/>
      <c r="L594" s="474"/>
      <c r="M594" s="474"/>
      <c r="N594" s="474"/>
      <c r="O594" s="474"/>
      <c r="P594" s="474"/>
      <c r="Q594" s="474"/>
      <c r="R594" s="474"/>
    </row>
    <row r="595" spans="1:18" ht="15.75" customHeight="1">
      <c r="A595" s="472"/>
      <c r="B595" s="473"/>
      <c r="C595" s="474"/>
      <c r="D595" s="474"/>
      <c r="E595" s="474"/>
      <c r="F595" s="474"/>
      <c r="G595" s="474"/>
      <c r="H595" s="474"/>
      <c r="I595" s="475"/>
      <c r="J595" s="474"/>
      <c r="K595" s="474"/>
      <c r="L595" s="474"/>
      <c r="M595" s="474"/>
      <c r="N595" s="474"/>
      <c r="O595" s="474"/>
      <c r="P595" s="474"/>
      <c r="Q595" s="474"/>
      <c r="R595" s="474"/>
    </row>
    <row r="596" spans="1:18" ht="15.75" customHeight="1">
      <c r="A596" s="472"/>
      <c r="B596" s="473"/>
      <c r="C596" s="474"/>
      <c r="D596" s="474"/>
      <c r="E596" s="474"/>
      <c r="F596" s="474"/>
      <c r="G596" s="474"/>
      <c r="H596" s="474"/>
      <c r="I596" s="475"/>
      <c r="J596" s="474"/>
      <c r="K596" s="474"/>
      <c r="L596" s="474"/>
      <c r="M596" s="474"/>
      <c r="N596" s="474"/>
      <c r="O596" s="474"/>
      <c r="P596" s="474"/>
      <c r="Q596" s="474"/>
      <c r="R596" s="474"/>
    </row>
    <row r="597" spans="1:18" ht="15.75" customHeight="1">
      <c r="A597" s="472"/>
      <c r="B597" s="473"/>
      <c r="C597" s="474"/>
      <c r="D597" s="474"/>
      <c r="E597" s="474"/>
      <c r="F597" s="474"/>
      <c r="G597" s="474"/>
      <c r="H597" s="474"/>
      <c r="I597" s="475"/>
      <c r="J597" s="474"/>
      <c r="K597" s="474"/>
      <c r="L597" s="474"/>
      <c r="M597" s="474"/>
      <c r="N597" s="474"/>
      <c r="O597" s="474"/>
      <c r="P597" s="474"/>
      <c r="Q597" s="474"/>
      <c r="R597" s="474"/>
    </row>
    <row r="598" spans="1:18" ht="15.75" customHeight="1">
      <c r="A598" s="472"/>
      <c r="B598" s="473"/>
      <c r="C598" s="474"/>
      <c r="D598" s="474"/>
      <c r="E598" s="474"/>
      <c r="F598" s="474"/>
      <c r="G598" s="474"/>
      <c r="H598" s="474"/>
      <c r="I598" s="475"/>
      <c r="J598" s="474"/>
      <c r="K598" s="474"/>
      <c r="L598" s="474"/>
      <c r="M598" s="474"/>
      <c r="N598" s="474"/>
      <c r="O598" s="474"/>
      <c r="P598" s="474"/>
      <c r="Q598" s="474"/>
      <c r="R598" s="474"/>
    </row>
    <row r="599" spans="1:18" ht="15.75" customHeight="1">
      <c r="A599" s="472"/>
      <c r="B599" s="473"/>
      <c r="C599" s="474"/>
      <c r="D599" s="474"/>
      <c r="E599" s="474"/>
      <c r="F599" s="474"/>
      <c r="G599" s="474"/>
      <c r="H599" s="474"/>
      <c r="I599" s="475"/>
      <c r="J599" s="474"/>
      <c r="K599" s="474"/>
      <c r="L599" s="474"/>
      <c r="M599" s="474"/>
      <c r="N599" s="474"/>
      <c r="O599" s="474"/>
      <c r="P599" s="474"/>
      <c r="Q599" s="474"/>
      <c r="R599" s="474"/>
    </row>
    <row r="600" spans="1:18" ht="15.75" customHeight="1">
      <c r="A600" s="472"/>
      <c r="B600" s="473"/>
      <c r="C600" s="474"/>
      <c r="D600" s="474"/>
      <c r="E600" s="474"/>
      <c r="F600" s="474"/>
      <c r="G600" s="474"/>
      <c r="H600" s="474"/>
      <c r="I600" s="475"/>
      <c r="J600" s="474"/>
      <c r="K600" s="474"/>
      <c r="L600" s="474"/>
      <c r="M600" s="474"/>
      <c r="N600" s="474"/>
      <c r="O600" s="474"/>
      <c r="P600" s="474"/>
      <c r="Q600" s="474"/>
      <c r="R600" s="474"/>
    </row>
    <row r="601" spans="1:18" ht="15.75" customHeight="1">
      <c r="A601" s="472"/>
      <c r="B601" s="473"/>
      <c r="C601" s="474"/>
      <c r="D601" s="474"/>
      <c r="E601" s="474"/>
      <c r="F601" s="474"/>
      <c r="G601" s="474"/>
      <c r="H601" s="474"/>
      <c r="I601" s="475"/>
      <c r="J601" s="474"/>
      <c r="K601" s="474"/>
      <c r="L601" s="474"/>
      <c r="M601" s="474"/>
      <c r="N601" s="474"/>
      <c r="O601" s="474"/>
      <c r="P601" s="474"/>
      <c r="Q601" s="474"/>
      <c r="R601" s="474"/>
    </row>
    <row r="602" spans="1:18" ht="15.75" customHeight="1">
      <c r="A602" s="472"/>
      <c r="B602" s="473"/>
      <c r="C602" s="474"/>
      <c r="D602" s="474"/>
      <c r="E602" s="474"/>
      <c r="F602" s="474"/>
      <c r="G602" s="474"/>
      <c r="H602" s="474"/>
      <c r="I602" s="475"/>
      <c r="J602" s="474"/>
      <c r="K602" s="474"/>
      <c r="L602" s="474"/>
      <c r="M602" s="474"/>
      <c r="N602" s="474"/>
      <c r="O602" s="474"/>
      <c r="P602" s="474"/>
      <c r="Q602" s="474"/>
      <c r="R602" s="474"/>
    </row>
    <row r="603" spans="1:18" ht="15.75" customHeight="1">
      <c r="A603" s="472"/>
      <c r="B603" s="473"/>
      <c r="C603" s="474"/>
      <c r="D603" s="474"/>
      <c r="E603" s="474"/>
      <c r="F603" s="474"/>
      <c r="G603" s="474"/>
      <c r="H603" s="474"/>
      <c r="I603" s="475"/>
      <c r="J603" s="474"/>
      <c r="K603" s="474"/>
      <c r="L603" s="474"/>
      <c r="M603" s="474"/>
      <c r="N603" s="474"/>
      <c r="O603" s="474"/>
      <c r="P603" s="474"/>
      <c r="Q603" s="474"/>
      <c r="R603" s="474"/>
    </row>
    <row r="604" spans="1:18" ht="15.75" customHeight="1">
      <c r="A604" s="472"/>
      <c r="B604" s="473"/>
      <c r="C604" s="474"/>
      <c r="D604" s="474"/>
      <c r="E604" s="474"/>
      <c r="F604" s="474"/>
      <c r="G604" s="474"/>
      <c r="H604" s="474"/>
      <c r="I604" s="475"/>
      <c r="J604" s="474"/>
      <c r="K604" s="474"/>
      <c r="L604" s="474"/>
      <c r="M604" s="474"/>
      <c r="N604" s="474"/>
      <c r="O604" s="474"/>
      <c r="P604" s="474"/>
      <c r="Q604" s="474"/>
      <c r="R604" s="474"/>
    </row>
    <row r="605" spans="1:18" ht="15.75" customHeight="1">
      <c r="A605" s="472"/>
      <c r="B605" s="473"/>
      <c r="C605" s="474"/>
      <c r="D605" s="474"/>
      <c r="E605" s="474"/>
      <c r="F605" s="474"/>
      <c r="G605" s="474"/>
      <c r="H605" s="474"/>
      <c r="I605" s="475"/>
      <c r="J605" s="474"/>
      <c r="K605" s="474"/>
      <c r="L605" s="474"/>
      <c r="M605" s="474"/>
      <c r="N605" s="474"/>
      <c r="O605" s="474"/>
      <c r="P605" s="474"/>
      <c r="Q605" s="474"/>
      <c r="R605" s="474"/>
    </row>
    <row r="606" spans="1:18" ht="15.75" customHeight="1">
      <c r="A606" s="472"/>
      <c r="B606" s="473"/>
      <c r="C606" s="474"/>
      <c r="D606" s="474"/>
      <c r="E606" s="474"/>
      <c r="F606" s="474"/>
      <c r="G606" s="474"/>
      <c r="H606" s="474"/>
      <c r="I606" s="475"/>
      <c r="J606" s="474"/>
      <c r="K606" s="474"/>
      <c r="L606" s="474"/>
      <c r="M606" s="474"/>
      <c r="N606" s="474"/>
      <c r="O606" s="474"/>
      <c r="P606" s="474"/>
      <c r="Q606" s="474"/>
      <c r="R606" s="474"/>
    </row>
    <row r="607" spans="1:18" ht="15.75" customHeight="1">
      <c r="A607" s="472"/>
      <c r="B607" s="473"/>
      <c r="C607" s="474"/>
      <c r="D607" s="474"/>
      <c r="E607" s="474"/>
      <c r="F607" s="474"/>
      <c r="G607" s="474"/>
      <c r="H607" s="474"/>
      <c r="I607" s="475"/>
      <c r="J607" s="474"/>
      <c r="K607" s="474"/>
      <c r="L607" s="474"/>
      <c r="M607" s="474"/>
      <c r="N607" s="474"/>
      <c r="O607" s="474"/>
      <c r="P607" s="474"/>
      <c r="Q607" s="474"/>
      <c r="R607" s="474"/>
    </row>
    <row r="608" spans="1:18" ht="15.75" customHeight="1">
      <c r="A608" s="472"/>
      <c r="B608" s="473"/>
      <c r="C608" s="474"/>
      <c r="D608" s="474"/>
      <c r="E608" s="474"/>
      <c r="F608" s="474"/>
      <c r="G608" s="474"/>
      <c r="H608" s="474"/>
      <c r="I608" s="475"/>
      <c r="J608" s="474"/>
      <c r="K608" s="474"/>
      <c r="L608" s="474"/>
      <c r="M608" s="474"/>
      <c r="N608" s="474"/>
      <c r="O608" s="474"/>
      <c r="P608" s="474"/>
      <c r="Q608" s="474"/>
      <c r="R608" s="474"/>
    </row>
    <row r="609" spans="1:18" ht="15.75" customHeight="1">
      <c r="A609" s="472"/>
      <c r="B609" s="473"/>
      <c r="C609" s="474"/>
      <c r="D609" s="474"/>
      <c r="E609" s="474"/>
      <c r="F609" s="474"/>
      <c r="G609" s="474"/>
      <c r="H609" s="474"/>
      <c r="I609" s="475"/>
      <c r="J609" s="474"/>
      <c r="K609" s="474"/>
      <c r="L609" s="474"/>
      <c r="M609" s="474"/>
      <c r="N609" s="474"/>
      <c r="O609" s="474"/>
      <c r="P609" s="474"/>
      <c r="Q609" s="474"/>
      <c r="R609" s="474"/>
    </row>
    <row r="610" spans="1:18" ht="15.75" customHeight="1">
      <c r="A610" s="472"/>
      <c r="B610" s="473"/>
      <c r="C610" s="474"/>
      <c r="D610" s="474"/>
      <c r="E610" s="474"/>
      <c r="F610" s="474"/>
      <c r="G610" s="474"/>
      <c r="H610" s="474"/>
      <c r="I610" s="475"/>
      <c r="J610" s="474"/>
      <c r="K610" s="474"/>
      <c r="L610" s="474"/>
      <c r="M610" s="474"/>
      <c r="N610" s="474"/>
      <c r="O610" s="474"/>
      <c r="P610" s="474"/>
      <c r="Q610" s="474"/>
      <c r="R610" s="474"/>
    </row>
    <row r="611" spans="1:18" ht="15.75" customHeight="1">
      <c r="A611" s="472"/>
      <c r="B611" s="473"/>
      <c r="C611" s="474"/>
      <c r="D611" s="474"/>
      <c r="E611" s="474"/>
      <c r="F611" s="474"/>
      <c r="G611" s="474"/>
      <c r="H611" s="474"/>
      <c r="I611" s="475"/>
      <c r="J611" s="474"/>
      <c r="K611" s="474"/>
      <c r="L611" s="474"/>
      <c r="M611" s="474"/>
      <c r="N611" s="474"/>
      <c r="O611" s="474"/>
      <c r="P611" s="474"/>
      <c r="Q611" s="474"/>
      <c r="R611" s="474"/>
    </row>
    <row r="612" spans="1:18" ht="15.75" customHeight="1">
      <c r="A612" s="472"/>
      <c r="B612" s="473"/>
      <c r="C612" s="474"/>
      <c r="D612" s="474"/>
      <c r="E612" s="474"/>
      <c r="F612" s="474"/>
      <c r="G612" s="474"/>
      <c r="H612" s="474"/>
      <c r="I612" s="475"/>
      <c r="J612" s="474"/>
      <c r="K612" s="474"/>
      <c r="L612" s="474"/>
      <c r="M612" s="474"/>
      <c r="N612" s="474"/>
      <c r="O612" s="474"/>
      <c r="P612" s="474"/>
      <c r="Q612" s="474"/>
      <c r="R612" s="474"/>
    </row>
    <row r="613" spans="1:18" ht="15.75" customHeight="1">
      <c r="A613" s="472"/>
      <c r="B613" s="473"/>
      <c r="C613" s="474"/>
      <c r="D613" s="474"/>
      <c r="E613" s="474"/>
      <c r="F613" s="474"/>
      <c r="G613" s="474"/>
      <c r="H613" s="474"/>
      <c r="I613" s="475"/>
      <c r="J613" s="474"/>
      <c r="K613" s="474"/>
      <c r="L613" s="474"/>
      <c r="M613" s="474"/>
      <c r="N613" s="474"/>
      <c r="O613" s="474"/>
      <c r="P613" s="474"/>
      <c r="Q613" s="474"/>
      <c r="R613" s="474"/>
    </row>
    <row r="614" spans="1:18" ht="15.75" customHeight="1">
      <c r="A614" s="472"/>
      <c r="B614" s="473"/>
      <c r="C614" s="474"/>
      <c r="D614" s="474"/>
      <c r="E614" s="474"/>
      <c r="F614" s="474"/>
      <c r="G614" s="474"/>
      <c r="H614" s="474"/>
      <c r="I614" s="475"/>
      <c r="J614" s="474"/>
      <c r="K614" s="474"/>
      <c r="L614" s="474"/>
      <c r="M614" s="474"/>
      <c r="N614" s="474"/>
      <c r="O614" s="474"/>
      <c r="P614" s="474"/>
      <c r="Q614" s="474"/>
      <c r="R614" s="474"/>
    </row>
    <row r="615" spans="1:18" ht="15.75" customHeight="1">
      <c r="A615" s="472"/>
      <c r="B615" s="473"/>
      <c r="C615" s="474"/>
      <c r="D615" s="474"/>
      <c r="E615" s="474"/>
      <c r="F615" s="474"/>
      <c r="G615" s="474"/>
      <c r="H615" s="474"/>
      <c r="I615" s="475"/>
      <c r="J615" s="474"/>
      <c r="K615" s="474"/>
      <c r="L615" s="474"/>
      <c r="M615" s="474"/>
      <c r="N615" s="474"/>
      <c r="O615" s="474"/>
      <c r="P615" s="474"/>
      <c r="Q615" s="474"/>
      <c r="R615" s="474"/>
    </row>
    <row r="616" spans="1:18" ht="15.75" customHeight="1">
      <c r="A616" s="472"/>
      <c r="B616" s="473"/>
      <c r="C616" s="474"/>
      <c r="D616" s="474"/>
      <c r="E616" s="474"/>
      <c r="F616" s="474"/>
      <c r="G616" s="474"/>
      <c r="H616" s="474"/>
      <c r="I616" s="475"/>
      <c r="J616" s="474"/>
      <c r="K616" s="474"/>
      <c r="L616" s="474"/>
      <c r="M616" s="474"/>
      <c r="N616" s="474"/>
      <c r="O616" s="474"/>
      <c r="P616" s="474"/>
      <c r="Q616" s="474"/>
      <c r="R616" s="474"/>
    </row>
    <row r="617" spans="1:18" ht="15.75" customHeight="1">
      <c r="A617" s="472"/>
      <c r="B617" s="473"/>
      <c r="C617" s="474"/>
      <c r="D617" s="474"/>
      <c r="E617" s="474"/>
      <c r="F617" s="474"/>
      <c r="G617" s="474"/>
      <c r="H617" s="474"/>
      <c r="I617" s="475"/>
      <c r="J617" s="474"/>
      <c r="K617" s="474"/>
      <c r="L617" s="474"/>
      <c r="M617" s="474"/>
      <c r="N617" s="474"/>
      <c r="O617" s="474"/>
      <c r="P617" s="474"/>
      <c r="Q617" s="474"/>
      <c r="R617" s="474"/>
    </row>
    <row r="618" spans="1:18" ht="15.75" customHeight="1">
      <c r="A618" s="472"/>
      <c r="B618" s="473"/>
      <c r="C618" s="474"/>
      <c r="D618" s="474"/>
      <c r="E618" s="474"/>
      <c r="F618" s="474"/>
      <c r="G618" s="474"/>
      <c r="H618" s="474"/>
      <c r="I618" s="475"/>
      <c r="J618" s="474"/>
      <c r="K618" s="474"/>
      <c r="L618" s="474"/>
      <c r="M618" s="474"/>
      <c r="N618" s="474"/>
      <c r="O618" s="474"/>
      <c r="P618" s="474"/>
      <c r="Q618" s="474"/>
      <c r="R618" s="474"/>
    </row>
    <row r="619" spans="1:18" ht="15.75" customHeight="1">
      <c r="A619" s="472"/>
      <c r="B619" s="473"/>
      <c r="C619" s="474"/>
      <c r="D619" s="474"/>
      <c r="E619" s="474"/>
      <c r="F619" s="474"/>
      <c r="G619" s="474"/>
      <c r="H619" s="474"/>
      <c r="I619" s="475"/>
      <c r="J619" s="474"/>
      <c r="K619" s="474"/>
      <c r="L619" s="474"/>
      <c r="M619" s="474"/>
      <c r="N619" s="474"/>
      <c r="O619" s="474"/>
      <c r="P619" s="474"/>
      <c r="Q619" s="474"/>
      <c r="R619" s="474"/>
    </row>
    <row r="620" spans="1:18" ht="15.75" customHeight="1">
      <c r="A620" s="472"/>
      <c r="B620" s="473"/>
      <c r="C620" s="474"/>
      <c r="D620" s="474"/>
      <c r="E620" s="474"/>
      <c r="F620" s="474"/>
      <c r="G620" s="474"/>
      <c r="H620" s="474"/>
      <c r="I620" s="475"/>
      <c r="J620" s="474"/>
      <c r="K620" s="474"/>
      <c r="L620" s="474"/>
      <c r="M620" s="474"/>
      <c r="N620" s="474"/>
      <c r="O620" s="474"/>
      <c r="P620" s="474"/>
      <c r="Q620" s="474"/>
      <c r="R620" s="474"/>
    </row>
    <row r="621" spans="1:18" ht="15.75" customHeight="1">
      <c r="A621" s="472"/>
      <c r="B621" s="473"/>
      <c r="C621" s="474"/>
      <c r="D621" s="474"/>
      <c r="E621" s="474"/>
      <c r="F621" s="474"/>
      <c r="G621" s="474"/>
      <c r="H621" s="474"/>
      <c r="I621" s="475"/>
      <c r="J621" s="474"/>
      <c r="K621" s="474"/>
      <c r="L621" s="474"/>
      <c r="M621" s="474"/>
      <c r="N621" s="474"/>
      <c r="O621" s="474"/>
      <c r="P621" s="474"/>
      <c r="Q621" s="474"/>
      <c r="R621" s="474"/>
    </row>
    <row r="622" spans="1:18" ht="15.75" customHeight="1">
      <c r="A622" s="472"/>
      <c r="B622" s="473"/>
      <c r="C622" s="474"/>
      <c r="D622" s="474"/>
      <c r="E622" s="474"/>
      <c r="F622" s="474"/>
      <c r="G622" s="474"/>
      <c r="H622" s="474"/>
      <c r="I622" s="475"/>
      <c r="J622" s="474"/>
      <c r="K622" s="474"/>
      <c r="L622" s="474"/>
      <c r="M622" s="474"/>
      <c r="N622" s="474"/>
      <c r="O622" s="474"/>
      <c r="P622" s="474"/>
      <c r="Q622" s="474"/>
      <c r="R622" s="474"/>
    </row>
    <row r="623" spans="1:18" ht="15.75" customHeight="1">
      <c r="A623" s="472"/>
      <c r="B623" s="473"/>
      <c r="C623" s="474"/>
      <c r="D623" s="474"/>
      <c r="E623" s="474"/>
      <c r="F623" s="474"/>
      <c r="G623" s="474"/>
      <c r="H623" s="474"/>
      <c r="I623" s="475"/>
      <c r="J623" s="474"/>
      <c r="K623" s="474"/>
      <c r="L623" s="474"/>
      <c r="M623" s="474"/>
      <c r="N623" s="474"/>
      <c r="O623" s="474"/>
      <c r="P623" s="474"/>
      <c r="Q623" s="474"/>
      <c r="R623" s="474"/>
    </row>
    <row r="624" spans="1:18" ht="15.75" customHeight="1">
      <c r="A624" s="472"/>
      <c r="B624" s="473"/>
      <c r="C624" s="474"/>
      <c r="D624" s="474"/>
      <c r="E624" s="474"/>
      <c r="F624" s="474"/>
      <c r="G624" s="474"/>
      <c r="H624" s="474"/>
      <c r="I624" s="475"/>
      <c r="J624" s="474"/>
      <c r="K624" s="474"/>
      <c r="L624" s="474"/>
      <c r="M624" s="474"/>
      <c r="N624" s="474"/>
      <c r="O624" s="474"/>
      <c r="P624" s="474"/>
      <c r="Q624" s="474"/>
      <c r="R624" s="474"/>
    </row>
    <row r="625" spans="1:18" ht="15.75" customHeight="1">
      <c r="A625" s="472"/>
      <c r="B625" s="473"/>
      <c r="C625" s="474"/>
      <c r="D625" s="474"/>
      <c r="E625" s="474"/>
      <c r="F625" s="474"/>
      <c r="G625" s="474"/>
      <c r="H625" s="474"/>
      <c r="I625" s="475"/>
      <c r="J625" s="474"/>
      <c r="K625" s="474"/>
      <c r="L625" s="474"/>
      <c r="M625" s="474"/>
      <c r="N625" s="474"/>
      <c r="O625" s="474"/>
      <c r="P625" s="474"/>
      <c r="Q625" s="474"/>
      <c r="R625" s="474"/>
    </row>
    <row r="626" spans="1:18" ht="15.75" customHeight="1">
      <c r="A626" s="472"/>
      <c r="B626" s="473"/>
      <c r="C626" s="474"/>
      <c r="D626" s="474"/>
      <c r="E626" s="474"/>
      <c r="F626" s="474"/>
      <c r="G626" s="474"/>
      <c r="H626" s="474"/>
      <c r="I626" s="475"/>
      <c r="J626" s="474"/>
      <c r="K626" s="474"/>
      <c r="L626" s="474"/>
      <c r="M626" s="474"/>
      <c r="N626" s="474"/>
      <c r="O626" s="474"/>
      <c r="P626" s="474"/>
      <c r="Q626" s="474"/>
      <c r="R626" s="474"/>
    </row>
    <row r="627" spans="1:18" ht="15.75" customHeight="1">
      <c r="A627" s="472"/>
      <c r="B627" s="473"/>
      <c r="C627" s="474"/>
      <c r="D627" s="474"/>
      <c r="E627" s="474"/>
      <c r="F627" s="474"/>
      <c r="G627" s="474"/>
      <c r="H627" s="474"/>
      <c r="I627" s="475"/>
      <c r="J627" s="474"/>
      <c r="K627" s="474"/>
      <c r="L627" s="474"/>
      <c r="M627" s="474"/>
      <c r="N627" s="474"/>
      <c r="O627" s="474"/>
      <c r="P627" s="474"/>
      <c r="Q627" s="474"/>
      <c r="R627" s="474"/>
    </row>
    <row r="628" spans="1:18" ht="15.75" customHeight="1">
      <c r="A628" s="472"/>
      <c r="B628" s="473"/>
      <c r="C628" s="474"/>
      <c r="D628" s="474"/>
      <c r="E628" s="474"/>
      <c r="F628" s="474"/>
      <c r="G628" s="474"/>
      <c r="H628" s="474"/>
      <c r="I628" s="475"/>
      <c r="J628" s="474"/>
      <c r="K628" s="474"/>
      <c r="L628" s="474"/>
      <c r="M628" s="474"/>
      <c r="N628" s="474"/>
      <c r="O628" s="474"/>
      <c r="P628" s="474"/>
      <c r="Q628" s="474"/>
      <c r="R628" s="474"/>
    </row>
    <row r="629" spans="1:18" ht="15.75" customHeight="1">
      <c r="A629" s="472"/>
      <c r="B629" s="473"/>
      <c r="C629" s="474"/>
      <c r="D629" s="474"/>
      <c r="E629" s="474"/>
      <c r="F629" s="474"/>
      <c r="G629" s="474"/>
      <c r="H629" s="474"/>
      <c r="I629" s="475"/>
      <c r="J629" s="474"/>
      <c r="K629" s="474"/>
      <c r="L629" s="474"/>
      <c r="M629" s="474"/>
      <c r="N629" s="474"/>
      <c r="O629" s="474"/>
      <c r="P629" s="474"/>
      <c r="Q629" s="474"/>
      <c r="R629" s="474"/>
    </row>
    <row r="630" spans="1:18" ht="15.75" customHeight="1">
      <c r="A630" s="472"/>
      <c r="B630" s="473"/>
      <c r="C630" s="474"/>
      <c r="D630" s="474"/>
      <c r="E630" s="474"/>
      <c r="F630" s="474"/>
      <c r="G630" s="474"/>
      <c r="H630" s="474"/>
      <c r="I630" s="475"/>
      <c r="J630" s="474"/>
      <c r="K630" s="474"/>
      <c r="L630" s="474"/>
      <c r="M630" s="474"/>
      <c r="N630" s="474"/>
      <c r="O630" s="474"/>
      <c r="P630" s="474"/>
      <c r="Q630" s="474"/>
      <c r="R630" s="474"/>
    </row>
    <row r="631" spans="1:18" ht="15.75" customHeight="1">
      <c r="A631" s="472"/>
      <c r="B631" s="473"/>
      <c r="C631" s="474"/>
      <c r="D631" s="474"/>
      <c r="E631" s="474"/>
      <c r="F631" s="474"/>
      <c r="G631" s="474"/>
      <c r="H631" s="474"/>
      <c r="I631" s="475"/>
      <c r="J631" s="474"/>
      <c r="K631" s="474"/>
      <c r="L631" s="474"/>
      <c r="M631" s="474"/>
      <c r="N631" s="474"/>
      <c r="O631" s="474"/>
      <c r="P631" s="474"/>
      <c r="Q631" s="474"/>
      <c r="R631" s="474"/>
    </row>
    <row r="632" spans="1:18" ht="15.75" customHeight="1">
      <c r="A632" s="472"/>
      <c r="B632" s="473"/>
      <c r="C632" s="474"/>
      <c r="D632" s="474"/>
      <c r="E632" s="474"/>
      <c r="F632" s="474"/>
      <c r="G632" s="474"/>
      <c r="H632" s="474"/>
      <c r="I632" s="475"/>
      <c r="J632" s="474"/>
      <c r="K632" s="474"/>
      <c r="L632" s="474"/>
      <c r="M632" s="474"/>
      <c r="N632" s="474"/>
      <c r="O632" s="474"/>
      <c r="P632" s="474"/>
      <c r="Q632" s="474"/>
      <c r="R632" s="474"/>
    </row>
    <row r="633" spans="1:18" ht="15.75" customHeight="1">
      <c r="A633" s="472"/>
      <c r="B633" s="473"/>
      <c r="C633" s="474"/>
      <c r="D633" s="474"/>
      <c r="E633" s="474"/>
      <c r="F633" s="474"/>
      <c r="G633" s="474"/>
      <c r="H633" s="474"/>
      <c r="I633" s="475"/>
      <c r="J633" s="474"/>
      <c r="K633" s="474"/>
      <c r="L633" s="474"/>
      <c r="M633" s="474"/>
      <c r="N633" s="474"/>
      <c r="O633" s="474"/>
      <c r="P633" s="474"/>
      <c r="Q633" s="474"/>
      <c r="R633" s="474"/>
    </row>
    <row r="634" spans="1:18" ht="15.75" customHeight="1">
      <c r="A634" s="472"/>
      <c r="B634" s="473"/>
      <c r="C634" s="474"/>
      <c r="D634" s="474"/>
      <c r="E634" s="474"/>
      <c r="F634" s="474"/>
      <c r="G634" s="474"/>
      <c r="H634" s="474"/>
      <c r="I634" s="475"/>
      <c r="J634" s="474"/>
      <c r="K634" s="474"/>
      <c r="L634" s="474"/>
      <c r="M634" s="474"/>
      <c r="N634" s="474"/>
      <c r="O634" s="474"/>
      <c r="P634" s="474"/>
      <c r="Q634" s="474"/>
      <c r="R634" s="474"/>
    </row>
    <row r="635" spans="1:18" ht="15.75" customHeight="1">
      <c r="A635" s="472"/>
      <c r="B635" s="473"/>
      <c r="C635" s="474"/>
      <c r="D635" s="474"/>
      <c r="E635" s="474"/>
      <c r="F635" s="474"/>
      <c r="G635" s="474"/>
      <c r="H635" s="474"/>
      <c r="I635" s="475"/>
      <c r="J635" s="474"/>
      <c r="K635" s="474"/>
      <c r="L635" s="474"/>
      <c r="M635" s="474"/>
      <c r="N635" s="474"/>
      <c r="O635" s="474"/>
      <c r="P635" s="474"/>
      <c r="Q635" s="474"/>
      <c r="R635" s="474"/>
    </row>
    <row r="636" spans="1:18" ht="15.75" customHeight="1">
      <c r="A636" s="472"/>
      <c r="B636" s="473"/>
      <c r="C636" s="474"/>
      <c r="D636" s="474"/>
      <c r="E636" s="474"/>
      <c r="F636" s="474"/>
      <c r="G636" s="474"/>
      <c r="H636" s="474"/>
      <c r="I636" s="475"/>
      <c r="J636" s="474"/>
      <c r="K636" s="474"/>
      <c r="L636" s="474"/>
      <c r="M636" s="474"/>
      <c r="N636" s="474"/>
      <c r="O636" s="474"/>
      <c r="P636" s="474"/>
      <c r="Q636" s="474"/>
      <c r="R636" s="474"/>
    </row>
    <row r="637" spans="1:18" ht="15.75" customHeight="1">
      <c r="A637" s="472"/>
      <c r="B637" s="473"/>
      <c r="C637" s="474"/>
      <c r="D637" s="474"/>
      <c r="E637" s="474"/>
      <c r="F637" s="474"/>
      <c r="G637" s="474"/>
      <c r="H637" s="474"/>
      <c r="I637" s="475"/>
      <c r="J637" s="474"/>
      <c r="K637" s="474"/>
      <c r="L637" s="474"/>
      <c r="M637" s="474"/>
      <c r="N637" s="474"/>
      <c r="O637" s="474"/>
      <c r="P637" s="474"/>
      <c r="Q637" s="474"/>
      <c r="R637" s="474"/>
    </row>
    <row r="638" spans="1:18" ht="15.75" customHeight="1">
      <c r="A638" s="472"/>
      <c r="B638" s="473"/>
      <c r="C638" s="474"/>
      <c r="D638" s="474"/>
      <c r="E638" s="474"/>
      <c r="F638" s="474"/>
      <c r="G638" s="474"/>
      <c r="H638" s="474"/>
      <c r="I638" s="475"/>
      <c r="J638" s="474"/>
      <c r="K638" s="474"/>
      <c r="L638" s="474"/>
      <c r="M638" s="474"/>
      <c r="N638" s="474"/>
      <c r="O638" s="474"/>
      <c r="P638" s="474"/>
      <c r="Q638" s="474"/>
      <c r="R638" s="474"/>
    </row>
    <row r="639" spans="1:18" ht="15.75" customHeight="1">
      <c r="A639" s="472"/>
      <c r="B639" s="473"/>
      <c r="C639" s="474"/>
      <c r="D639" s="474"/>
      <c r="E639" s="474"/>
      <c r="F639" s="474"/>
      <c r="G639" s="474"/>
      <c r="H639" s="474"/>
      <c r="I639" s="475"/>
      <c r="J639" s="474"/>
      <c r="K639" s="474"/>
      <c r="L639" s="474"/>
      <c r="M639" s="474"/>
      <c r="N639" s="474"/>
      <c r="O639" s="474"/>
      <c r="P639" s="474"/>
      <c r="Q639" s="474"/>
      <c r="R639" s="474"/>
    </row>
    <row r="640" spans="1:18" ht="15.75" customHeight="1">
      <c r="A640" s="472"/>
      <c r="B640" s="473"/>
      <c r="C640" s="474"/>
      <c r="D640" s="474"/>
      <c r="E640" s="474"/>
      <c r="F640" s="474"/>
      <c r="G640" s="474"/>
      <c r="H640" s="474"/>
      <c r="I640" s="475"/>
      <c r="J640" s="474"/>
      <c r="K640" s="474"/>
      <c r="L640" s="474"/>
      <c r="M640" s="474"/>
      <c r="N640" s="474"/>
      <c r="O640" s="474"/>
      <c r="P640" s="474"/>
      <c r="Q640" s="474"/>
      <c r="R640" s="474"/>
    </row>
    <row r="641" spans="1:18" ht="15.75" customHeight="1">
      <c r="A641" s="472"/>
      <c r="B641" s="473"/>
      <c r="C641" s="474"/>
      <c r="D641" s="474"/>
      <c r="E641" s="474"/>
      <c r="F641" s="474"/>
      <c r="G641" s="474"/>
      <c r="H641" s="474"/>
      <c r="I641" s="475"/>
      <c r="J641" s="474"/>
      <c r="K641" s="474"/>
      <c r="L641" s="474"/>
      <c r="M641" s="474"/>
      <c r="N641" s="474"/>
      <c r="O641" s="474"/>
      <c r="P641" s="474"/>
      <c r="Q641" s="474"/>
      <c r="R641" s="474"/>
    </row>
    <row r="642" spans="1:18" ht="15.75" customHeight="1">
      <c r="A642" s="472"/>
      <c r="B642" s="473"/>
      <c r="C642" s="474"/>
      <c r="D642" s="474"/>
      <c r="E642" s="474"/>
      <c r="F642" s="474"/>
      <c r="G642" s="474"/>
      <c r="H642" s="474"/>
      <c r="I642" s="475"/>
      <c r="J642" s="474"/>
      <c r="K642" s="474"/>
      <c r="L642" s="474"/>
      <c r="M642" s="474"/>
      <c r="N642" s="474"/>
      <c r="O642" s="474"/>
      <c r="P642" s="474"/>
      <c r="Q642" s="474"/>
      <c r="R642" s="474"/>
    </row>
    <row r="643" spans="1:18" ht="15.75" customHeight="1">
      <c r="A643" s="472"/>
      <c r="B643" s="473"/>
      <c r="C643" s="474"/>
      <c r="D643" s="474"/>
      <c r="E643" s="474"/>
      <c r="F643" s="474"/>
      <c r="G643" s="474"/>
      <c r="H643" s="474"/>
      <c r="I643" s="475"/>
      <c r="J643" s="474"/>
      <c r="K643" s="474"/>
      <c r="L643" s="474"/>
      <c r="M643" s="474"/>
      <c r="N643" s="474"/>
      <c r="O643" s="474"/>
      <c r="P643" s="474"/>
      <c r="Q643" s="474"/>
      <c r="R643" s="474"/>
    </row>
    <row r="644" spans="1:18" ht="15.75" customHeight="1">
      <c r="A644" s="472"/>
      <c r="B644" s="473"/>
      <c r="C644" s="474"/>
      <c r="D644" s="474"/>
      <c r="E644" s="474"/>
      <c r="F644" s="474"/>
      <c r="G644" s="474"/>
      <c r="H644" s="474"/>
      <c r="I644" s="475"/>
      <c r="J644" s="474"/>
      <c r="K644" s="474"/>
      <c r="L644" s="474"/>
      <c r="M644" s="474"/>
      <c r="N644" s="474"/>
      <c r="O644" s="474"/>
      <c r="P644" s="474"/>
      <c r="Q644" s="474"/>
      <c r="R644" s="474"/>
    </row>
    <row r="645" spans="1:18" ht="15.75" customHeight="1">
      <c r="A645" s="472"/>
      <c r="B645" s="473"/>
      <c r="C645" s="474"/>
      <c r="D645" s="474"/>
      <c r="E645" s="474"/>
      <c r="F645" s="474"/>
      <c r="G645" s="474"/>
      <c r="H645" s="474"/>
      <c r="I645" s="475"/>
      <c r="J645" s="474"/>
      <c r="K645" s="474"/>
      <c r="L645" s="474"/>
      <c r="M645" s="474"/>
      <c r="N645" s="474"/>
      <c r="O645" s="474"/>
      <c r="P645" s="474"/>
      <c r="Q645" s="474"/>
      <c r="R645" s="474"/>
    </row>
    <row r="646" spans="1:18" ht="15.75" customHeight="1">
      <c r="A646" s="472"/>
      <c r="B646" s="473"/>
      <c r="C646" s="474"/>
      <c r="D646" s="474"/>
      <c r="E646" s="474"/>
      <c r="F646" s="474"/>
      <c r="G646" s="474"/>
      <c r="H646" s="474"/>
      <c r="I646" s="475"/>
      <c r="J646" s="474"/>
      <c r="K646" s="474"/>
      <c r="L646" s="474"/>
      <c r="M646" s="474"/>
      <c r="N646" s="474"/>
      <c r="O646" s="474"/>
      <c r="P646" s="474"/>
      <c r="Q646" s="474"/>
      <c r="R646" s="474"/>
    </row>
    <row r="647" spans="1:18" ht="15.75" customHeight="1">
      <c r="A647" s="472"/>
      <c r="B647" s="473"/>
      <c r="C647" s="474"/>
      <c r="D647" s="474"/>
      <c r="E647" s="474"/>
      <c r="F647" s="474"/>
      <c r="G647" s="474"/>
      <c r="H647" s="474"/>
      <c r="I647" s="475"/>
      <c r="J647" s="474"/>
      <c r="K647" s="474"/>
      <c r="L647" s="474"/>
      <c r="M647" s="474"/>
      <c r="N647" s="474"/>
      <c r="O647" s="474"/>
      <c r="P647" s="474"/>
      <c r="Q647" s="474"/>
      <c r="R647" s="474"/>
    </row>
    <row r="648" spans="1:18" ht="15.75" customHeight="1">
      <c r="A648" s="472"/>
      <c r="B648" s="473"/>
      <c r="C648" s="474"/>
      <c r="D648" s="474"/>
      <c r="E648" s="474"/>
      <c r="F648" s="474"/>
      <c r="G648" s="474"/>
      <c r="H648" s="474"/>
      <c r="I648" s="475"/>
      <c r="J648" s="474"/>
      <c r="K648" s="474"/>
      <c r="L648" s="474"/>
      <c r="M648" s="474"/>
      <c r="N648" s="474"/>
      <c r="O648" s="474"/>
      <c r="P648" s="474"/>
      <c r="Q648" s="474"/>
      <c r="R648" s="474"/>
    </row>
    <row r="649" spans="1:18" ht="15.75" customHeight="1">
      <c r="A649" s="472"/>
      <c r="B649" s="473"/>
      <c r="C649" s="474"/>
      <c r="D649" s="474"/>
      <c r="E649" s="474"/>
      <c r="F649" s="474"/>
      <c r="G649" s="474"/>
      <c r="H649" s="474"/>
      <c r="I649" s="475"/>
      <c r="J649" s="474"/>
      <c r="K649" s="474"/>
      <c r="L649" s="474"/>
      <c r="M649" s="474"/>
      <c r="N649" s="474"/>
      <c r="O649" s="474"/>
      <c r="P649" s="474"/>
      <c r="Q649" s="474"/>
      <c r="R649" s="474"/>
    </row>
    <row r="650" spans="1:18" ht="15.75" customHeight="1">
      <c r="A650" s="472"/>
      <c r="B650" s="473"/>
      <c r="C650" s="474"/>
      <c r="D650" s="474"/>
      <c r="E650" s="474"/>
      <c r="F650" s="474"/>
      <c r="G650" s="474"/>
      <c r="H650" s="474"/>
      <c r="I650" s="475"/>
      <c r="J650" s="474"/>
      <c r="K650" s="474"/>
      <c r="L650" s="474"/>
      <c r="M650" s="474"/>
      <c r="N650" s="474"/>
      <c r="O650" s="474"/>
      <c r="P650" s="474"/>
      <c r="Q650" s="474"/>
      <c r="R650" s="474"/>
    </row>
    <row r="651" spans="1:18" ht="15.75" customHeight="1">
      <c r="A651" s="472"/>
      <c r="B651" s="473"/>
      <c r="C651" s="474"/>
      <c r="D651" s="474"/>
      <c r="E651" s="474"/>
      <c r="F651" s="474"/>
      <c r="G651" s="474"/>
      <c r="H651" s="474"/>
      <c r="I651" s="475"/>
      <c r="J651" s="474"/>
      <c r="K651" s="474"/>
      <c r="L651" s="474"/>
      <c r="M651" s="474"/>
      <c r="N651" s="474"/>
      <c r="O651" s="474"/>
      <c r="P651" s="474"/>
      <c r="Q651" s="474"/>
      <c r="R651" s="474"/>
    </row>
    <row r="652" spans="1:18" ht="15.75" customHeight="1">
      <c r="A652" s="472"/>
      <c r="B652" s="473"/>
      <c r="C652" s="474"/>
      <c r="D652" s="474"/>
      <c r="E652" s="474"/>
      <c r="F652" s="474"/>
      <c r="G652" s="474"/>
      <c r="H652" s="474"/>
      <c r="I652" s="475"/>
      <c r="J652" s="474"/>
      <c r="K652" s="474"/>
      <c r="L652" s="474"/>
      <c r="M652" s="474"/>
      <c r="N652" s="474"/>
      <c r="O652" s="474"/>
      <c r="P652" s="474"/>
      <c r="Q652" s="474"/>
      <c r="R652" s="474"/>
    </row>
    <row r="653" spans="1:18" ht="15.75" customHeight="1">
      <c r="A653" s="472"/>
      <c r="B653" s="473"/>
      <c r="C653" s="474"/>
      <c r="D653" s="474"/>
      <c r="E653" s="474"/>
      <c r="F653" s="474"/>
      <c r="G653" s="474"/>
      <c r="H653" s="474"/>
      <c r="I653" s="475"/>
      <c r="J653" s="474"/>
      <c r="K653" s="474"/>
      <c r="L653" s="474"/>
      <c r="M653" s="474"/>
      <c r="N653" s="474"/>
      <c r="O653" s="474"/>
      <c r="P653" s="474"/>
      <c r="Q653" s="474"/>
      <c r="R653" s="474"/>
    </row>
    <row r="654" spans="1:18" ht="15.75" customHeight="1">
      <c r="A654" s="472"/>
      <c r="B654" s="473"/>
      <c r="C654" s="474"/>
      <c r="D654" s="474"/>
      <c r="E654" s="474"/>
      <c r="F654" s="474"/>
      <c r="G654" s="474"/>
      <c r="H654" s="474"/>
      <c r="I654" s="475"/>
      <c r="J654" s="474"/>
      <c r="K654" s="474"/>
      <c r="L654" s="474"/>
      <c r="M654" s="474"/>
      <c r="N654" s="474"/>
      <c r="O654" s="474"/>
      <c r="P654" s="474"/>
      <c r="Q654" s="474"/>
      <c r="R654" s="474"/>
    </row>
    <row r="655" spans="1:18" ht="15.75" customHeight="1">
      <c r="A655" s="472"/>
      <c r="B655" s="473"/>
      <c r="C655" s="474"/>
      <c r="D655" s="474"/>
      <c r="E655" s="474"/>
      <c r="F655" s="474"/>
      <c r="G655" s="474"/>
      <c r="H655" s="474"/>
      <c r="I655" s="475"/>
      <c r="J655" s="474"/>
      <c r="K655" s="474"/>
      <c r="L655" s="474"/>
      <c r="M655" s="474"/>
      <c r="N655" s="474"/>
      <c r="O655" s="474"/>
      <c r="P655" s="474"/>
      <c r="Q655" s="474"/>
      <c r="R655" s="474"/>
    </row>
    <row r="656" spans="1:18" ht="15.75" customHeight="1">
      <c r="A656" s="472"/>
      <c r="B656" s="473"/>
      <c r="C656" s="474"/>
      <c r="D656" s="474"/>
      <c r="E656" s="474"/>
      <c r="F656" s="474"/>
      <c r="G656" s="474"/>
      <c r="H656" s="474"/>
      <c r="I656" s="475"/>
      <c r="J656" s="474"/>
      <c r="K656" s="474"/>
      <c r="L656" s="474"/>
      <c r="M656" s="474"/>
      <c r="N656" s="474"/>
      <c r="O656" s="474"/>
      <c r="P656" s="474"/>
      <c r="Q656" s="474"/>
      <c r="R656" s="474"/>
    </row>
    <row r="657" spans="1:18" ht="15.75" customHeight="1">
      <c r="A657" s="472"/>
      <c r="B657" s="473"/>
      <c r="C657" s="474"/>
      <c r="D657" s="474"/>
      <c r="E657" s="474"/>
      <c r="F657" s="474"/>
      <c r="G657" s="474"/>
      <c r="H657" s="474"/>
      <c r="I657" s="475"/>
      <c r="J657" s="474"/>
      <c r="K657" s="474"/>
      <c r="L657" s="474"/>
      <c r="M657" s="474"/>
      <c r="N657" s="474"/>
      <c r="O657" s="474"/>
      <c r="P657" s="474"/>
      <c r="Q657" s="474"/>
      <c r="R657" s="474"/>
    </row>
    <row r="658" spans="1:18" ht="15.75" customHeight="1">
      <c r="A658" s="472"/>
      <c r="B658" s="473"/>
      <c r="C658" s="474"/>
      <c r="D658" s="474"/>
      <c r="E658" s="474"/>
      <c r="F658" s="474"/>
      <c r="G658" s="474"/>
      <c r="H658" s="474"/>
      <c r="I658" s="475"/>
      <c r="J658" s="474"/>
      <c r="K658" s="474"/>
      <c r="L658" s="474"/>
      <c r="M658" s="474"/>
      <c r="N658" s="474"/>
      <c r="O658" s="474"/>
      <c r="P658" s="474"/>
      <c r="Q658" s="474"/>
      <c r="R658" s="474"/>
    </row>
    <row r="659" spans="1:18" ht="15.75" customHeight="1">
      <c r="A659" s="472"/>
      <c r="B659" s="473"/>
      <c r="C659" s="474"/>
      <c r="D659" s="474"/>
      <c r="E659" s="474"/>
      <c r="F659" s="474"/>
      <c r="G659" s="474"/>
      <c r="H659" s="474"/>
      <c r="I659" s="475"/>
      <c r="J659" s="474"/>
      <c r="K659" s="474"/>
      <c r="L659" s="474"/>
      <c r="M659" s="474"/>
      <c r="N659" s="474"/>
      <c r="O659" s="474"/>
      <c r="P659" s="474"/>
      <c r="Q659" s="474"/>
      <c r="R659" s="474"/>
    </row>
    <row r="660" spans="1:18" ht="15.75" customHeight="1">
      <c r="A660" s="472"/>
      <c r="B660" s="473"/>
      <c r="C660" s="474"/>
      <c r="D660" s="474"/>
      <c r="E660" s="474"/>
      <c r="F660" s="474"/>
      <c r="G660" s="474"/>
      <c r="H660" s="474"/>
      <c r="I660" s="475"/>
      <c r="J660" s="474"/>
      <c r="K660" s="474"/>
      <c r="L660" s="474"/>
      <c r="M660" s="474"/>
      <c r="N660" s="474"/>
      <c r="O660" s="474"/>
      <c r="P660" s="474"/>
      <c r="Q660" s="474"/>
      <c r="R660" s="474"/>
    </row>
    <row r="661" spans="1:18" ht="15.75" customHeight="1">
      <c r="A661" s="472"/>
      <c r="B661" s="473"/>
      <c r="C661" s="474"/>
      <c r="D661" s="474"/>
      <c r="E661" s="474"/>
      <c r="F661" s="474"/>
      <c r="G661" s="474"/>
      <c r="H661" s="474"/>
      <c r="I661" s="475"/>
      <c r="J661" s="474"/>
      <c r="K661" s="474"/>
      <c r="L661" s="474"/>
      <c r="M661" s="474"/>
      <c r="N661" s="474"/>
      <c r="O661" s="474"/>
      <c r="P661" s="474"/>
      <c r="Q661" s="474"/>
      <c r="R661" s="474"/>
    </row>
    <row r="662" spans="1:18" ht="15.75" customHeight="1">
      <c r="A662" s="472"/>
      <c r="B662" s="473"/>
      <c r="C662" s="474"/>
      <c r="D662" s="474"/>
      <c r="E662" s="474"/>
      <c r="F662" s="474"/>
      <c r="G662" s="474"/>
      <c r="H662" s="474"/>
      <c r="I662" s="475"/>
      <c r="J662" s="474"/>
      <c r="K662" s="474"/>
      <c r="L662" s="474"/>
      <c r="M662" s="474"/>
      <c r="N662" s="474"/>
      <c r="O662" s="474"/>
      <c r="P662" s="474"/>
      <c r="Q662" s="474"/>
      <c r="R662" s="474"/>
    </row>
    <row r="663" spans="1:18" ht="15.75" customHeight="1">
      <c r="A663" s="472"/>
      <c r="B663" s="473"/>
      <c r="C663" s="474"/>
      <c r="D663" s="474"/>
      <c r="E663" s="474"/>
      <c r="F663" s="474"/>
      <c r="G663" s="474"/>
      <c r="H663" s="474"/>
      <c r="I663" s="475"/>
      <c r="J663" s="474"/>
      <c r="K663" s="474"/>
      <c r="L663" s="474"/>
      <c r="M663" s="474"/>
      <c r="N663" s="474"/>
      <c r="O663" s="474"/>
      <c r="P663" s="474"/>
      <c r="Q663" s="474"/>
      <c r="R663" s="474"/>
    </row>
    <row r="664" spans="1:18" ht="15.75" customHeight="1">
      <c r="A664" s="472"/>
      <c r="B664" s="473"/>
      <c r="C664" s="474"/>
      <c r="D664" s="474"/>
      <c r="E664" s="474"/>
      <c r="F664" s="474"/>
      <c r="G664" s="474"/>
      <c r="H664" s="474"/>
      <c r="I664" s="475"/>
      <c r="J664" s="474"/>
      <c r="K664" s="474"/>
      <c r="L664" s="474"/>
      <c r="M664" s="474"/>
      <c r="N664" s="474"/>
      <c r="O664" s="474"/>
      <c r="P664" s="474"/>
      <c r="Q664" s="474"/>
      <c r="R664" s="474"/>
    </row>
    <row r="665" spans="1:18" ht="15.75" customHeight="1">
      <c r="A665" s="472"/>
      <c r="B665" s="473"/>
      <c r="C665" s="474"/>
      <c r="D665" s="474"/>
      <c r="E665" s="474"/>
      <c r="F665" s="474"/>
      <c r="G665" s="474"/>
      <c r="H665" s="474"/>
      <c r="I665" s="475"/>
      <c r="J665" s="474"/>
      <c r="K665" s="474"/>
      <c r="L665" s="474"/>
      <c r="M665" s="474"/>
      <c r="N665" s="474"/>
      <c r="O665" s="474"/>
      <c r="P665" s="474"/>
      <c r="Q665" s="474"/>
      <c r="R665" s="474"/>
    </row>
    <row r="666" spans="1:18" ht="15.75" customHeight="1">
      <c r="A666" s="472"/>
      <c r="B666" s="473"/>
      <c r="C666" s="474"/>
      <c r="D666" s="474"/>
      <c r="E666" s="474"/>
      <c r="F666" s="474"/>
      <c r="G666" s="474"/>
      <c r="H666" s="474"/>
      <c r="I666" s="475"/>
      <c r="J666" s="474"/>
      <c r="K666" s="474"/>
      <c r="L666" s="474"/>
      <c r="M666" s="474"/>
      <c r="N666" s="474"/>
      <c r="O666" s="474"/>
      <c r="P666" s="474"/>
      <c r="Q666" s="474"/>
      <c r="R666" s="474"/>
    </row>
    <row r="667" spans="1:18" ht="15.75" customHeight="1">
      <c r="A667" s="472"/>
      <c r="B667" s="473"/>
      <c r="C667" s="474"/>
      <c r="D667" s="474"/>
      <c r="E667" s="474"/>
      <c r="F667" s="474"/>
      <c r="G667" s="474"/>
      <c r="H667" s="474"/>
      <c r="I667" s="475"/>
      <c r="J667" s="474"/>
      <c r="K667" s="474"/>
      <c r="L667" s="474"/>
      <c r="M667" s="474"/>
      <c r="N667" s="474"/>
      <c r="O667" s="474"/>
      <c r="P667" s="474"/>
      <c r="Q667" s="474"/>
      <c r="R667" s="474"/>
    </row>
    <row r="668" spans="1:18" ht="15.75" customHeight="1">
      <c r="A668" s="472"/>
      <c r="B668" s="473"/>
      <c r="C668" s="474"/>
      <c r="D668" s="474"/>
      <c r="E668" s="474"/>
      <c r="F668" s="474"/>
      <c r="G668" s="474"/>
      <c r="H668" s="474"/>
      <c r="I668" s="475"/>
      <c r="J668" s="474"/>
      <c r="K668" s="474"/>
      <c r="L668" s="474"/>
      <c r="M668" s="474"/>
      <c r="N668" s="474"/>
      <c r="O668" s="474"/>
      <c r="P668" s="474"/>
      <c r="Q668" s="474"/>
      <c r="R668" s="474"/>
    </row>
    <row r="669" spans="1:18" ht="15.75" customHeight="1">
      <c r="A669" s="472"/>
      <c r="B669" s="473"/>
      <c r="C669" s="474"/>
      <c r="D669" s="474"/>
      <c r="E669" s="474"/>
      <c r="F669" s="474"/>
      <c r="G669" s="474"/>
      <c r="H669" s="474"/>
      <c r="I669" s="475"/>
      <c r="J669" s="474"/>
      <c r="K669" s="474"/>
      <c r="L669" s="474"/>
      <c r="M669" s="474"/>
      <c r="N669" s="474"/>
      <c r="O669" s="474"/>
      <c r="P669" s="474"/>
      <c r="Q669" s="474"/>
      <c r="R669" s="474"/>
    </row>
    <row r="670" spans="1:18" ht="15.75" customHeight="1">
      <c r="A670" s="472"/>
      <c r="B670" s="473"/>
      <c r="C670" s="474"/>
      <c r="D670" s="474"/>
      <c r="E670" s="474"/>
      <c r="F670" s="474"/>
      <c r="G670" s="474"/>
      <c r="H670" s="474"/>
      <c r="I670" s="475"/>
      <c r="J670" s="474"/>
      <c r="K670" s="474"/>
      <c r="L670" s="474"/>
      <c r="M670" s="474"/>
      <c r="N670" s="474"/>
      <c r="O670" s="474"/>
      <c r="P670" s="474"/>
      <c r="Q670" s="474"/>
      <c r="R670" s="474"/>
    </row>
    <row r="671" spans="1:18" ht="15.75" customHeight="1">
      <c r="A671" s="472"/>
      <c r="B671" s="473"/>
      <c r="C671" s="474"/>
      <c r="D671" s="474"/>
      <c r="E671" s="474"/>
      <c r="F671" s="474"/>
      <c r="G671" s="474"/>
      <c r="H671" s="474"/>
      <c r="I671" s="475"/>
      <c r="J671" s="474"/>
      <c r="K671" s="474"/>
      <c r="L671" s="474"/>
      <c r="M671" s="474"/>
      <c r="N671" s="474"/>
      <c r="O671" s="474"/>
      <c r="P671" s="474"/>
      <c r="Q671" s="474"/>
      <c r="R671" s="474"/>
    </row>
    <row r="672" spans="1:18" ht="15.75" customHeight="1">
      <c r="A672" s="472"/>
      <c r="B672" s="473"/>
      <c r="C672" s="474"/>
      <c r="D672" s="474"/>
      <c r="E672" s="474"/>
      <c r="F672" s="474"/>
      <c r="G672" s="474"/>
      <c r="H672" s="474"/>
      <c r="I672" s="475"/>
      <c r="J672" s="474"/>
      <c r="K672" s="474"/>
      <c r="L672" s="474"/>
      <c r="M672" s="474"/>
      <c r="N672" s="474"/>
      <c r="O672" s="474"/>
      <c r="P672" s="474"/>
      <c r="Q672" s="474"/>
      <c r="R672" s="474"/>
    </row>
    <row r="673" spans="1:18" ht="15.75" customHeight="1">
      <c r="A673" s="472"/>
      <c r="B673" s="473"/>
      <c r="C673" s="474"/>
      <c r="D673" s="474"/>
      <c r="E673" s="474"/>
      <c r="F673" s="474"/>
      <c r="G673" s="474"/>
      <c r="H673" s="474"/>
      <c r="I673" s="475"/>
      <c r="J673" s="474"/>
      <c r="K673" s="474"/>
      <c r="L673" s="474"/>
      <c r="M673" s="474"/>
      <c r="N673" s="474"/>
      <c r="O673" s="474"/>
      <c r="P673" s="474"/>
      <c r="Q673" s="474"/>
      <c r="R673" s="474"/>
    </row>
    <row r="674" spans="1:18" ht="15.75" customHeight="1">
      <c r="A674" s="472"/>
      <c r="B674" s="473"/>
      <c r="C674" s="474"/>
      <c r="D674" s="474"/>
      <c r="E674" s="474"/>
      <c r="F674" s="474"/>
      <c r="G674" s="474"/>
      <c r="H674" s="474"/>
      <c r="I674" s="475"/>
      <c r="J674" s="474"/>
      <c r="K674" s="474"/>
      <c r="L674" s="474"/>
      <c r="M674" s="474"/>
      <c r="N674" s="474"/>
      <c r="O674" s="474"/>
      <c r="P674" s="474"/>
      <c r="Q674" s="474"/>
      <c r="R674" s="474"/>
    </row>
    <row r="675" spans="1:18" ht="15.75" customHeight="1">
      <c r="A675" s="472"/>
      <c r="B675" s="473"/>
      <c r="C675" s="474"/>
      <c r="D675" s="474"/>
      <c r="E675" s="474"/>
      <c r="F675" s="474"/>
      <c r="G675" s="474"/>
      <c r="H675" s="474"/>
      <c r="I675" s="475"/>
      <c r="J675" s="474"/>
      <c r="K675" s="474"/>
      <c r="L675" s="474"/>
      <c r="M675" s="474"/>
      <c r="N675" s="474"/>
      <c r="O675" s="474"/>
      <c r="P675" s="474"/>
      <c r="Q675" s="474"/>
      <c r="R675" s="474"/>
    </row>
    <row r="676" spans="1:18" ht="15.75" customHeight="1">
      <c r="A676" s="472"/>
      <c r="B676" s="473"/>
      <c r="C676" s="474"/>
      <c r="D676" s="474"/>
      <c r="E676" s="474"/>
      <c r="F676" s="474"/>
      <c r="G676" s="474"/>
      <c r="H676" s="474"/>
      <c r="I676" s="475"/>
      <c r="J676" s="474"/>
      <c r="K676" s="474"/>
      <c r="L676" s="474"/>
      <c r="M676" s="474"/>
      <c r="N676" s="474"/>
      <c r="O676" s="474"/>
      <c r="P676" s="474"/>
      <c r="Q676" s="474"/>
      <c r="R676" s="474"/>
    </row>
    <row r="677" spans="1:18" ht="15.75" customHeight="1">
      <c r="A677" s="472"/>
      <c r="B677" s="473"/>
      <c r="C677" s="474"/>
      <c r="D677" s="474"/>
      <c r="E677" s="474"/>
      <c r="F677" s="474"/>
      <c r="G677" s="474"/>
      <c r="H677" s="474"/>
      <c r="I677" s="475"/>
      <c r="J677" s="474"/>
      <c r="K677" s="474"/>
      <c r="L677" s="474"/>
      <c r="M677" s="474"/>
      <c r="N677" s="474"/>
      <c r="O677" s="474"/>
      <c r="P677" s="474"/>
      <c r="Q677" s="474"/>
      <c r="R677" s="474"/>
    </row>
    <row r="678" spans="1:18" ht="15.75" customHeight="1">
      <c r="A678" s="472"/>
      <c r="B678" s="473"/>
      <c r="C678" s="474"/>
      <c r="D678" s="474"/>
      <c r="E678" s="474"/>
      <c r="F678" s="474"/>
      <c r="G678" s="474"/>
      <c r="H678" s="474"/>
      <c r="I678" s="475"/>
      <c r="J678" s="474"/>
      <c r="K678" s="474"/>
      <c r="L678" s="474"/>
      <c r="M678" s="474"/>
      <c r="N678" s="474"/>
      <c r="O678" s="474"/>
      <c r="P678" s="474"/>
      <c r="Q678" s="474"/>
      <c r="R678" s="474"/>
    </row>
    <row r="679" spans="1:18" ht="15.75" customHeight="1">
      <c r="A679" s="472"/>
      <c r="B679" s="473"/>
      <c r="C679" s="474"/>
      <c r="D679" s="474"/>
      <c r="E679" s="474"/>
      <c r="F679" s="474"/>
      <c r="G679" s="474"/>
      <c r="H679" s="474"/>
      <c r="I679" s="475"/>
      <c r="J679" s="474"/>
      <c r="K679" s="474"/>
      <c r="L679" s="474"/>
      <c r="M679" s="474"/>
      <c r="N679" s="474"/>
      <c r="O679" s="474"/>
      <c r="P679" s="474"/>
      <c r="Q679" s="474"/>
      <c r="R679" s="474"/>
    </row>
    <row r="680" spans="1:18" ht="15.75" customHeight="1">
      <c r="A680" s="472"/>
      <c r="B680" s="473"/>
      <c r="C680" s="474"/>
      <c r="D680" s="474"/>
      <c r="E680" s="474"/>
      <c r="F680" s="474"/>
      <c r="G680" s="474"/>
      <c r="H680" s="474"/>
      <c r="I680" s="475"/>
      <c r="J680" s="474"/>
      <c r="K680" s="474"/>
      <c r="L680" s="474"/>
      <c r="M680" s="474"/>
      <c r="N680" s="474"/>
      <c r="O680" s="474"/>
      <c r="P680" s="474"/>
      <c r="Q680" s="474"/>
      <c r="R680" s="474"/>
    </row>
    <row r="681" spans="1:18" ht="15.75" customHeight="1">
      <c r="A681" s="472"/>
      <c r="B681" s="473"/>
      <c r="C681" s="474"/>
      <c r="D681" s="474"/>
      <c r="E681" s="474"/>
      <c r="F681" s="474"/>
      <c r="G681" s="474"/>
      <c r="H681" s="474"/>
      <c r="I681" s="475"/>
      <c r="J681" s="474"/>
      <c r="K681" s="474"/>
      <c r="L681" s="474"/>
      <c r="M681" s="474"/>
      <c r="N681" s="474"/>
      <c r="O681" s="474"/>
      <c r="P681" s="474"/>
      <c r="Q681" s="474"/>
      <c r="R681" s="474"/>
    </row>
    <row r="682" spans="1:18" ht="15.75" customHeight="1">
      <c r="A682" s="472"/>
      <c r="B682" s="473"/>
      <c r="C682" s="474"/>
      <c r="D682" s="474"/>
      <c r="E682" s="474"/>
      <c r="F682" s="474"/>
      <c r="G682" s="474"/>
      <c r="H682" s="474"/>
      <c r="I682" s="475"/>
      <c r="J682" s="474"/>
      <c r="K682" s="474"/>
      <c r="L682" s="474"/>
      <c r="M682" s="474"/>
      <c r="N682" s="474"/>
      <c r="O682" s="474"/>
      <c r="P682" s="474"/>
      <c r="Q682" s="474"/>
      <c r="R682" s="474"/>
    </row>
    <row r="683" spans="1:18" ht="15.75" customHeight="1">
      <c r="A683" s="472"/>
      <c r="B683" s="473"/>
      <c r="C683" s="474"/>
      <c r="D683" s="474"/>
      <c r="E683" s="474"/>
      <c r="F683" s="474"/>
      <c r="G683" s="474"/>
      <c r="H683" s="474"/>
      <c r="I683" s="475"/>
      <c r="J683" s="474"/>
      <c r="K683" s="474"/>
      <c r="L683" s="474"/>
      <c r="M683" s="474"/>
      <c r="N683" s="474"/>
      <c r="O683" s="474"/>
      <c r="P683" s="474"/>
      <c r="Q683" s="474"/>
      <c r="R683" s="474"/>
    </row>
    <row r="684" spans="1:18" ht="15.75" customHeight="1">
      <c r="A684" s="472"/>
      <c r="B684" s="473"/>
      <c r="C684" s="474"/>
      <c r="D684" s="474"/>
      <c r="E684" s="474"/>
      <c r="F684" s="474"/>
      <c r="G684" s="474"/>
      <c r="H684" s="474"/>
      <c r="I684" s="475"/>
      <c r="J684" s="474"/>
      <c r="K684" s="474"/>
      <c r="L684" s="474"/>
      <c r="M684" s="474"/>
      <c r="N684" s="474"/>
      <c r="O684" s="474"/>
      <c r="P684" s="474"/>
      <c r="Q684" s="474"/>
      <c r="R684" s="474"/>
    </row>
    <row r="685" spans="1:18" ht="15.75" customHeight="1">
      <c r="A685" s="472"/>
      <c r="B685" s="473"/>
      <c r="C685" s="474"/>
      <c r="D685" s="474"/>
      <c r="E685" s="474"/>
      <c r="F685" s="474"/>
      <c r="G685" s="474"/>
      <c r="H685" s="474"/>
      <c r="I685" s="475"/>
      <c r="J685" s="474"/>
      <c r="K685" s="474"/>
      <c r="L685" s="474"/>
      <c r="M685" s="474"/>
      <c r="N685" s="474"/>
      <c r="O685" s="474"/>
      <c r="P685" s="474"/>
      <c r="Q685" s="474"/>
      <c r="R685" s="474"/>
    </row>
    <row r="686" spans="1:18" ht="15.75" customHeight="1">
      <c r="A686" s="472"/>
      <c r="B686" s="473"/>
      <c r="C686" s="474"/>
      <c r="D686" s="474"/>
      <c r="E686" s="474"/>
      <c r="F686" s="474"/>
      <c r="G686" s="474"/>
      <c r="H686" s="474"/>
      <c r="I686" s="475"/>
      <c r="J686" s="474"/>
      <c r="K686" s="474"/>
      <c r="L686" s="474"/>
      <c r="M686" s="474"/>
      <c r="N686" s="474"/>
      <c r="O686" s="474"/>
      <c r="P686" s="474"/>
      <c r="Q686" s="474"/>
      <c r="R686" s="474"/>
    </row>
    <row r="687" spans="1:18" ht="15.75" customHeight="1">
      <c r="A687" s="472"/>
      <c r="B687" s="473"/>
      <c r="C687" s="474"/>
      <c r="D687" s="474"/>
      <c r="E687" s="474"/>
      <c r="F687" s="474"/>
      <c r="G687" s="474"/>
      <c r="H687" s="474"/>
      <c r="I687" s="475"/>
      <c r="J687" s="474"/>
      <c r="K687" s="474"/>
      <c r="L687" s="474"/>
      <c r="M687" s="474"/>
      <c r="N687" s="474"/>
      <c r="O687" s="474"/>
      <c r="P687" s="474"/>
      <c r="Q687" s="474"/>
      <c r="R687" s="474"/>
    </row>
    <row r="688" spans="1:18" ht="15.75" customHeight="1">
      <c r="A688" s="472"/>
      <c r="B688" s="473"/>
      <c r="C688" s="474"/>
      <c r="D688" s="474"/>
      <c r="E688" s="474"/>
      <c r="F688" s="474"/>
      <c r="G688" s="474"/>
      <c r="H688" s="474"/>
      <c r="I688" s="475"/>
      <c r="J688" s="474"/>
      <c r="K688" s="474"/>
      <c r="L688" s="474"/>
      <c r="M688" s="474"/>
      <c r="N688" s="474"/>
      <c r="O688" s="474"/>
      <c r="P688" s="474"/>
      <c r="Q688" s="474"/>
      <c r="R688" s="474"/>
    </row>
    <row r="689" spans="1:18" ht="15.75" customHeight="1">
      <c r="A689" s="472"/>
      <c r="B689" s="473"/>
      <c r="C689" s="474"/>
      <c r="D689" s="474"/>
      <c r="E689" s="474"/>
      <c r="F689" s="474"/>
      <c r="G689" s="474"/>
      <c r="H689" s="474"/>
      <c r="I689" s="475"/>
      <c r="J689" s="474"/>
      <c r="K689" s="474"/>
      <c r="L689" s="474"/>
      <c r="M689" s="474"/>
      <c r="N689" s="474"/>
      <c r="O689" s="474"/>
      <c r="P689" s="474"/>
      <c r="Q689" s="474"/>
      <c r="R689" s="474"/>
    </row>
    <row r="690" spans="1:18" ht="15.75" customHeight="1">
      <c r="A690" s="472"/>
      <c r="B690" s="473"/>
      <c r="C690" s="474"/>
      <c r="D690" s="474"/>
      <c r="E690" s="474"/>
      <c r="F690" s="474"/>
      <c r="G690" s="474"/>
      <c r="H690" s="474"/>
      <c r="I690" s="475"/>
      <c r="J690" s="474"/>
      <c r="K690" s="474"/>
      <c r="L690" s="474"/>
      <c r="M690" s="474"/>
      <c r="N690" s="474"/>
      <c r="O690" s="474"/>
      <c r="P690" s="474"/>
      <c r="Q690" s="474"/>
      <c r="R690" s="474"/>
    </row>
    <row r="691" spans="1:18" ht="15.75" customHeight="1">
      <c r="A691" s="472"/>
      <c r="B691" s="473"/>
      <c r="C691" s="474"/>
      <c r="D691" s="474"/>
      <c r="E691" s="474"/>
      <c r="F691" s="474"/>
      <c r="G691" s="474"/>
      <c r="H691" s="474"/>
      <c r="I691" s="475"/>
      <c r="J691" s="474"/>
      <c r="K691" s="474"/>
      <c r="L691" s="474"/>
      <c r="M691" s="474"/>
      <c r="N691" s="474"/>
      <c r="O691" s="474"/>
      <c r="P691" s="474"/>
      <c r="Q691" s="474"/>
      <c r="R691" s="474"/>
    </row>
    <row r="692" spans="1:18" ht="15.75" customHeight="1">
      <c r="A692" s="472"/>
      <c r="B692" s="473"/>
      <c r="C692" s="474"/>
      <c r="D692" s="474"/>
      <c r="E692" s="474"/>
      <c r="F692" s="474"/>
      <c r="G692" s="474"/>
      <c r="H692" s="474"/>
      <c r="I692" s="475"/>
      <c r="J692" s="474"/>
      <c r="K692" s="474"/>
      <c r="L692" s="474"/>
      <c r="M692" s="474"/>
      <c r="N692" s="474"/>
      <c r="O692" s="474"/>
      <c r="P692" s="474"/>
      <c r="Q692" s="474"/>
      <c r="R692" s="474"/>
    </row>
    <row r="693" spans="1:18" ht="15.75" customHeight="1">
      <c r="A693" s="472"/>
      <c r="B693" s="473"/>
      <c r="C693" s="474"/>
      <c r="D693" s="474"/>
      <c r="E693" s="474"/>
      <c r="F693" s="474"/>
      <c r="G693" s="474"/>
      <c r="H693" s="474"/>
      <c r="I693" s="475"/>
      <c r="J693" s="474"/>
      <c r="K693" s="474"/>
      <c r="L693" s="474"/>
      <c r="M693" s="474"/>
      <c r="N693" s="474"/>
      <c r="O693" s="474"/>
      <c r="P693" s="474"/>
      <c r="Q693" s="474"/>
      <c r="R693" s="474"/>
    </row>
    <row r="694" spans="1:18" ht="15.75" customHeight="1">
      <c r="A694" s="472"/>
      <c r="B694" s="473"/>
      <c r="C694" s="474"/>
      <c r="D694" s="474"/>
      <c r="E694" s="474"/>
      <c r="F694" s="474"/>
      <c r="G694" s="474"/>
      <c r="H694" s="474"/>
      <c r="I694" s="475"/>
      <c r="J694" s="474"/>
      <c r="K694" s="474"/>
      <c r="L694" s="474"/>
      <c r="M694" s="474"/>
      <c r="N694" s="474"/>
      <c r="O694" s="474"/>
      <c r="P694" s="474"/>
      <c r="Q694" s="474"/>
      <c r="R694" s="474"/>
    </row>
    <row r="695" spans="1:18" ht="15.75" customHeight="1">
      <c r="A695" s="472"/>
      <c r="B695" s="473"/>
      <c r="C695" s="474"/>
      <c r="D695" s="474"/>
      <c r="E695" s="474"/>
      <c r="F695" s="474"/>
      <c r="G695" s="474"/>
      <c r="H695" s="474"/>
      <c r="I695" s="475"/>
      <c r="J695" s="474"/>
      <c r="K695" s="474"/>
      <c r="L695" s="474"/>
      <c r="M695" s="474"/>
      <c r="N695" s="474"/>
      <c r="O695" s="474"/>
      <c r="P695" s="474"/>
      <c r="Q695" s="474"/>
      <c r="R695" s="474"/>
    </row>
    <row r="696" spans="1:18" ht="15.75" customHeight="1">
      <c r="A696" s="472"/>
      <c r="B696" s="473"/>
      <c r="C696" s="474"/>
      <c r="D696" s="474"/>
      <c r="E696" s="474"/>
      <c r="F696" s="474"/>
      <c r="G696" s="474"/>
      <c r="H696" s="474"/>
      <c r="I696" s="475"/>
      <c r="J696" s="474"/>
      <c r="K696" s="474"/>
      <c r="L696" s="474"/>
      <c r="M696" s="474"/>
      <c r="N696" s="474"/>
      <c r="O696" s="474"/>
      <c r="P696" s="474"/>
      <c r="Q696" s="474"/>
      <c r="R696" s="474"/>
    </row>
    <row r="697" spans="1:18" ht="15.75" customHeight="1">
      <c r="A697" s="472"/>
      <c r="B697" s="473"/>
      <c r="C697" s="474"/>
      <c r="D697" s="474"/>
      <c r="E697" s="474"/>
      <c r="F697" s="474"/>
      <c r="G697" s="474"/>
      <c r="H697" s="474"/>
      <c r="I697" s="475"/>
      <c r="J697" s="474"/>
      <c r="K697" s="474"/>
      <c r="L697" s="474"/>
      <c r="M697" s="474"/>
      <c r="N697" s="474"/>
      <c r="O697" s="474"/>
      <c r="P697" s="474"/>
      <c r="Q697" s="474"/>
      <c r="R697" s="474"/>
    </row>
    <row r="698" spans="1:18" ht="15.75" customHeight="1">
      <c r="A698" s="472"/>
      <c r="B698" s="473"/>
      <c r="C698" s="474"/>
      <c r="D698" s="474"/>
      <c r="E698" s="474"/>
      <c r="F698" s="474"/>
      <c r="G698" s="474"/>
      <c r="H698" s="474"/>
      <c r="I698" s="475"/>
      <c r="J698" s="474"/>
      <c r="K698" s="474"/>
      <c r="L698" s="474"/>
      <c r="M698" s="474"/>
      <c r="N698" s="474"/>
      <c r="O698" s="474"/>
      <c r="P698" s="474"/>
      <c r="Q698" s="474"/>
      <c r="R698" s="474"/>
    </row>
    <row r="699" spans="1:18" ht="15.75" customHeight="1">
      <c r="A699" s="472"/>
      <c r="B699" s="473"/>
      <c r="C699" s="474"/>
      <c r="D699" s="474"/>
      <c r="E699" s="474"/>
      <c r="F699" s="474"/>
      <c r="G699" s="474"/>
      <c r="H699" s="474"/>
      <c r="I699" s="475"/>
      <c r="J699" s="474"/>
      <c r="K699" s="474"/>
      <c r="L699" s="474"/>
      <c r="M699" s="474"/>
      <c r="N699" s="474"/>
      <c r="O699" s="474"/>
      <c r="P699" s="474"/>
      <c r="Q699" s="474"/>
      <c r="R699" s="474"/>
    </row>
    <row r="700" spans="1:18" ht="15.75" customHeight="1">
      <c r="A700" s="472"/>
      <c r="B700" s="473"/>
      <c r="C700" s="474"/>
      <c r="D700" s="474"/>
      <c r="E700" s="474"/>
      <c r="F700" s="474"/>
      <c r="G700" s="474"/>
      <c r="H700" s="474"/>
      <c r="I700" s="475"/>
      <c r="J700" s="474"/>
      <c r="K700" s="474"/>
      <c r="L700" s="474"/>
      <c r="M700" s="474"/>
      <c r="N700" s="474"/>
      <c r="O700" s="474"/>
      <c r="P700" s="474"/>
      <c r="Q700" s="474"/>
      <c r="R700" s="474"/>
    </row>
    <row r="701" spans="1:18" ht="15.75" customHeight="1">
      <c r="A701" s="472"/>
      <c r="B701" s="473"/>
      <c r="C701" s="474"/>
      <c r="D701" s="474"/>
      <c r="E701" s="474"/>
      <c r="F701" s="474"/>
      <c r="G701" s="474"/>
      <c r="H701" s="474"/>
      <c r="I701" s="475"/>
      <c r="J701" s="474"/>
      <c r="K701" s="474"/>
      <c r="L701" s="474"/>
      <c r="M701" s="474"/>
      <c r="N701" s="474"/>
      <c r="O701" s="474"/>
      <c r="P701" s="474"/>
      <c r="Q701" s="474"/>
      <c r="R701" s="474"/>
    </row>
    <row r="702" spans="1:18" ht="15.75" customHeight="1">
      <c r="A702" s="472"/>
      <c r="B702" s="473"/>
      <c r="C702" s="474"/>
      <c r="D702" s="474"/>
      <c r="E702" s="474"/>
      <c r="F702" s="474"/>
      <c r="G702" s="474"/>
      <c r="H702" s="474"/>
      <c r="I702" s="475"/>
      <c r="J702" s="474"/>
      <c r="K702" s="474"/>
      <c r="L702" s="474"/>
      <c r="M702" s="474"/>
      <c r="N702" s="474"/>
      <c r="O702" s="474"/>
      <c r="P702" s="474"/>
      <c r="Q702" s="474"/>
      <c r="R702" s="474"/>
    </row>
    <row r="703" spans="1:18" ht="15.75" customHeight="1">
      <c r="A703" s="472"/>
      <c r="B703" s="473"/>
      <c r="C703" s="474"/>
      <c r="D703" s="474"/>
      <c r="E703" s="474"/>
      <c r="F703" s="474"/>
      <c r="G703" s="474"/>
      <c r="H703" s="474"/>
      <c r="I703" s="475"/>
      <c r="J703" s="474"/>
      <c r="K703" s="474"/>
      <c r="L703" s="474"/>
      <c r="M703" s="474"/>
      <c r="N703" s="474"/>
      <c r="O703" s="474"/>
      <c r="P703" s="474"/>
      <c r="Q703" s="474"/>
      <c r="R703" s="474"/>
    </row>
    <row r="704" spans="1:18" ht="15.75" customHeight="1">
      <c r="A704" s="472"/>
      <c r="B704" s="473"/>
      <c r="C704" s="474"/>
      <c r="D704" s="474"/>
      <c r="E704" s="474"/>
      <c r="F704" s="474"/>
      <c r="G704" s="474"/>
      <c r="H704" s="474"/>
      <c r="I704" s="475"/>
      <c r="J704" s="474"/>
      <c r="K704" s="474"/>
      <c r="L704" s="474"/>
      <c r="M704" s="474"/>
      <c r="N704" s="474"/>
      <c r="O704" s="474"/>
      <c r="P704" s="474"/>
      <c r="Q704" s="474"/>
      <c r="R704" s="474"/>
    </row>
    <row r="705" spans="1:18" ht="15.75" customHeight="1">
      <c r="A705" s="472"/>
      <c r="B705" s="473"/>
      <c r="C705" s="474"/>
      <c r="D705" s="474"/>
      <c r="E705" s="474"/>
      <c r="F705" s="474"/>
      <c r="G705" s="474"/>
      <c r="H705" s="474"/>
      <c r="I705" s="475"/>
      <c r="J705" s="474"/>
      <c r="K705" s="474"/>
      <c r="L705" s="474"/>
      <c r="M705" s="474"/>
      <c r="N705" s="474"/>
      <c r="O705" s="474"/>
      <c r="P705" s="474"/>
      <c r="Q705" s="474"/>
      <c r="R705" s="474"/>
    </row>
    <row r="706" spans="1:18" ht="15.75" customHeight="1">
      <c r="A706" s="472"/>
      <c r="B706" s="473"/>
      <c r="C706" s="474"/>
      <c r="D706" s="474"/>
      <c r="E706" s="474"/>
      <c r="F706" s="474"/>
      <c r="G706" s="474"/>
      <c r="H706" s="474"/>
      <c r="I706" s="475"/>
      <c r="J706" s="474"/>
      <c r="K706" s="474"/>
      <c r="L706" s="474"/>
      <c r="M706" s="474"/>
      <c r="N706" s="474"/>
      <c r="O706" s="474"/>
      <c r="P706" s="474"/>
      <c r="Q706" s="474"/>
      <c r="R706" s="474"/>
    </row>
    <row r="707" spans="1:18" ht="15.75" customHeight="1">
      <c r="A707" s="472"/>
      <c r="B707" s="473"/>
      <c r="C707" s="474"/>
      <c r="D707" s="474"/>
      <c r="E707" s="474"/>
      <c r="F707" s="474"/>
      <c r="G707" s="474"/>
      <c r="H707" s="474"/>
      <c r="I707" s="475"/>
      <c r="J707" s="474"/>
      <c r="K707" s="474"/>
      <c r="L707" s="474"/>
      <c r="M707" s="474"/>
      <c r="N707" s="474"/>
      <c r="O707" s="474"/>
      <c r="P707" s="474"/>
      <c r="Q707" s="474"/>
      <c r="R707" s="474"/>
    </row>
    <row r="708" spans="1:18" ht="15.75" customHeight="1">
      <c r="A708" s="472"/>
      <c r="B708" s="473"/>
      <c r="C708" s="474"/>
      <c r="D708" s="474"/>
      <c r="E708" s="474"/>
      <c r="F708" s="474"/>
      <c r="G708" s="474"/>
      <c r="H708" s="474"/>
      <c r="I708" s="475"/>
      <c r="J708" s="474"/>
      <c r="K708" s="474"/>
      <c r="L708" s="474"/>
      <c r="M708" s="474"/>
      <c r="N708" s="474"/>
      <c r="O708" s="474"/>
      <c r="P708" s="474"/>
      <c r="Q708" s="474"/>
      <c r="R708" s="474"/>
    </row>
    <row r="709" spans="1:18" ht="15.75" customHeight="1">
      <c r="A709" s="472"/>
      <c r="B709" s="473"/>
      <c r="C709" s="474"/>
      <c r="D709" s="474"/>
      <c r="E709" s="474"/>
      <c r="F709" s="474"/>
      <c r="G709" s="474"/>
      <c r="H709" s="474"/>
      <c r="I709" s="475"/>
      <c r="J709" s="474"/>
      <c r="K709" s="474"/>
      <c r="L709" s="474"/>
      <c r="M709" s="474"/>
      <c r="N709" s="474"/>
      <c r="O709" s="474"/>
      <c r="P709" s="474"/>
      <c r="Q709" s="474"/>
      <c r="R709" s="474"/>
    </row>
    <row r="710" spans="1:18" ht="15.75" customHeight="1">
      <c r="A710" s="472"/>
      <c r="B710" s="473"/>
      <c r="C710" s="474"/>
      <c r="D710" s="474"/>
      <c r="E710" s="474"/>
      <c r="F710" s="474"/>
      <c r="G710" s="474"/>
      <c r="H710" s="474"/>
      <c r="I710" s="475"/>
      <c r="J710" s="474"/>
      <c r="K710" s="474"/>
      <c r="L710" s="474"/>
      <c r="M710" s="474"/>
      <c r="N710" s="474"/>
      <c r="O710" s="474"/>
      <c r="P710" s="474"/>
      <c r="Q710" s="474"/>
      <c r="R710" s="474"/>
    </row>
    <row r="711" spans="1:18" ht="15.75" customHeight="1">
      <c r="A711" s="472"/>
      <c r="B711" s="473"/>
      <c r="C711" s="474"/>
      <c r="D711" s="474"/>
      <c r="E711" s="474"/>
      <c r="F711" s="474"/>
      <c r="G711" s="474"/>
      <c r="H711" s="474"/>
      <c r="I711" s="475"/>
      <c r="J711" s="474"/>
      <c r="K711" s="474"/>
      <c r="L711" s="474"/>
      <c r="M711" s="474"/>
      <c r="N711" s="474"/>
      <c r="O711" s="474"/>
      <c r="P711" s="474"/>
      <c r="Q711" s="474"/>
      <c r="R711" s="474"/>
    </row>
    <row r="712" spans="1:18" ht="15.75" customHeight="1">
      <c r="A712" s="472"/>
      <c r="B712" s="473"/>
      <c r="C712" s="474"/>
      <c r="D712" s="474"/>
      <c r="E712" s="474"/>
      <c r="F712" s="474"/>
      <c r="G712" s="474"/>
      <c r="H712" s="474"/>
      <c r="I712" s="475"/>
      <c r="J712" s="474"/>
      <c r="K712" s="474"/>
      <c r="L712" s="474"/>
      <c r="M712" s="474"/>
      <c r="N712" s="474"/>
      <c r="O712" s="474"/>
      <c r="P712" s="474"/>
      <c r="Q712" s="474"/>
      <c r="R712" s="474"/>
    </row>
    <row r="713" spans="1:18" ht="15.75" customHeight="1">
      <c r="A713" s="472"/>
      <c r="B713" s="473"/>
      <c r="C713" s="474"/>
      <c r="D713" s="474"/>
      <c r="E713" s="474"/>
      <c r="F713" s="474"/>
      <c r="G713" s="474"/>
      <c r="H713" s="474"/>
      <c r="I713" s="475"/>
      <c r="J713" s="474"/>
      <c r="K713" s="474"/>
      <c r="L713" s="474"/>
      <c r="M713" s="474"/>
      <c r="N713" s="474"/>
      <c r="O713" s="474"/>
      <c r="P713" s="474"/>
      <c r="Q713" s="474"/>
      <c r="R713" s="474"/>
    </row>
    <row r="714" spans="1:18" ht="15.75" customHeight="1">
      <c r="A714" s="472"/>
      <c r="B714" s="473"/>
      <c r="C714" s="474"/>
      <c r="D714" s="474"/>
      <c r="E714" s="474"/>
      <c r="F714" s="474"/>
      <c r="G714" s="474"/>
      <c r="H714" s="474"/>
      <c r="I714" s="475"/>
      <c r="J714" s="474"/>
      <c r="K714" s="474"/>
      <c r="L714" s="474"/>
      <c r="M714" s="474"/>
      <c r="N714" s="474"/>
      <c r="O714" s="474"/>
      <c r="P714" s="474"/>
      <c r="Q714" s="474"/>
      <c r="R714" s="474"/>
    </row>
    <row r="715" spans="1:18" ht="15.75" customHeight="1">
      <c r="A715" s="472"/>
      <c r="B715" s="473"/>
      <c r="C715" s="474"/>
      <c r="D715" s="474"/>
      <c r="E715" s="474"/>
      <c r="F715" s="474"/>
      <c r="G715" s="474"/>
      <c r="H715" s="474"/>
      <c r="I715" s="475"/>
      <c r="J715" s="474"/>
      <c r="K715" s="474"/>
      <c r="L715" s="474"/>
      <c r="M715" s="474"/>
      <c r="N715" s="474"/>
      <c r="O715" s="474"/>
      <c r="P715" s="474"/>
      <c r="Q715" s="474"/>
      <c r="R715" s="474"/>
    </row>
    <row r="716" spans="1:18" ht="15.75" customHeight="1">
      <c r="A716" s="472"/>
      <c r="B716" s="473"/>
      <c r="C716" s="474"/>
      <c r="D716" s="474"/>
      <c r="E716" s="474"/>
      <c r="F716" s="474"/>
      <c r="G716" s="474"/>
      <c r="H716" s="474"/>
      <c r="I716" s="475"/>
      <c r="J716" s="474"/>
      <c r="K716" s="474"/>
      <c r="L716" s="474"/>
      <c r="M716" s="474"/>
      <c r="N716" s="474"/>
      <c r="O716" s="474"/>
      <c r="P716" s="474"/>
      <c r="Q716" s="474"/>
      <c r="R716" s="474"/>
    </row>
    <row r="717" spans="1:18" ht="15.75" customHeight="1">
      <c r="A717" s="472"/>
      <c r="B717" s="473"/>
      <c r="C717" s="474"/>
      <c r="D717" s="474"/>
      <c r="E717" s="474"/>
      <c r="F717" s="474"/>
      <c r="G717" s="474"/>
      <c r="H717" s="474"/>
      <c r="I717" s="475"/>
      <c r="J717" s="474"/>
      <c r="K717" s="474"/>
      <c r="L717" s="474"/>
      <c r="M717" s="474"/>
      <c r="N717" s="474"/>
      <c r="O717" s="474"/>
      <c r="P717" s="474"/>
      <c r="Q717" s="474"/>
      <c r="R717" s="474"/>
    </row>
    <row r="718" spans="1:18" ht="15.75" customHeight="1">
      <c r="A718" s="472"/>
      <c r="B718" s="473"/>
      <c r="C718" s="474"/>
      <c r="D718" s="474"/>
      <c r="E718" s="474"/>
      <c r="F718" s="474"/>
      <c r="G718" s="474"/>
      <c r="H718" s="474"/>
      <c r="I718" s="475"/>
      <c r="J718" s="474"/>
      <c r="K718" s="474"/>
      <c r="L718" s="474"/>
      <c r="M718" s="474"/>
      <c r="N718" s="474"/>
      <c r="O718" s="474"/>
      <c r="P718" s="474"/>
      <c r="Q718" s="474"/>
      <c r="R718" s="474"/>
    </row>
    <row r="719" spans="1:18" ht="15.75" customHeight="1">
      <c r="A719" s="472"/>
      <c r="B719" s="473"/>
      <c r="C719" s="474"/>
      <c r="D719" s="474"/>
      <c r="E719" s="474"/>
      <c r="F719" s="474"/>
      <c r="G719" s="474"/>
      <c r="H719" s="474"/>
      <c r="I719" s="475"/>
      <c r="J719" s="474"/>
      <c r="K719" s="474"/>
      <c r="L719" s="474"/>
      <c r="M719" s="474"/>
      <c r="N719" s="474"/>
      <c r="O719" s="474"/>
      <c r="P719" s="474"/>
      <c r="Q719" s="474"/>
      <c r="R719" s="474"/>
    </row>
    <row r="720" spans="1:18" ht="15.75" customHeight="1">
      <c r="A720" s="472"/>
      <c r="B720" s="473"/>
      <c r="C720" s="474"/>
      <c r="D720" s="474"/>
      <c r="E720" s="474"/>
      <c r="F720" s="474"/>
      <c r="G720" s="474"/>
      <c r="H720" s="474"/>
      <c r="I720" s="475"/>
      <c r="J720" s="474"/>
      <c r="K720" s="474"/>
      <c r="L720" s="474"/>
      <c r="M720" s="474"/>
      <c r="N720" s="474"/>
      <c r="O720" s="474"/>
      <c r="P720" s="474"/>
      <c r="Q720" s="474"/>
      <c r="R720" s="474"/>
    </row>
    <row r="721" spans="1:18" ht="15.75" customHeight="1">
      <c r="A721" s="472"/>
      <c r="B721" s="473"/>
      <c r="C721" s="474"/>
      <c r="D721" s="474"/>
      <c r="E721" s="474"/>
      <c r="F721" s="474"/>
      <c r="G721" s="474"/>
      <c r="H721" s="474"/>
      <c r="I721" s="475"/>
      <c r="J721" s="474"/>
      <c r="K721" s="474"/>
      <c r="L721" s="474"/>
      <c r="M721" s="474"/>
      <c r="N721" s="474"/>
      <c r="O721" s="474"/>
      <c r="P721" s="474"/>
      <c r="Q721" s="474"/>
      <c r="R721" s="474"/>
    </row>
    <row r="722" spans="1:18" ht="15.75" customHeight="1">
      <c r="A722" s="472"/>
      <c r="B722" s="473"/>
      <c r="C722" s="474"/>
      <c r="D722" s="474"/>
      <c r="E722" s="474"/>
      <c r="F722" s="474"/>
      <c r="G722" s="474"/>
      <c r="H722" s="474"/>
      <c r="I722" s="475"/>
      <c r="J722" s="474"/>
      <c r="K722" s="474"/>
      <c r="L722" s="474"/>
      <c r="M722" s="474"/>
      <c r="N722" s="474"/>
      <c r="O722" s="474"/>
      <c r="P722" s="474"/>
      <c r="Q722" s="474"/>
      <c r="R722" s="474"/>
    </row>
    <row r="723" spans="1:18" ht="15.75" customHeight="1">
      <c r="A723" s="472"/>
      <c r="B723" s="473"/>
      <c r="C723" s="474"/>
      <c r="D723" s="474"/>
      <c r="E723" s="474"/>
      <c r="F723" s="474"/>
      <c r="G723" s="474"/>
      <c r="H723" s="474"/>
      <c r="I723" s="475"/>
      <c r="J723" s="474"/>
      <c r="K723" s="474"/>
      <c r="L723" s="474"/>
      <c r="M723" s="474"/>
      <c r="N723" s="474"/>
      <c r="O723" s="474"/>
      <c r="P723" s="474"/>
      <c r="Q723" s="474"/>
      <c r="R723" s="474"/>
    </row>
    <row r="724" spans="1:18" ht="15.75" customHeight="1">
      <c r="A724" s="472"/>
      <c r="B724" s="473"/>
      <c r="C724" s="474"/>
      <c r="D724" s="474"/>
      <c r="E724" s="474"/>
      <c r="F724" s="474"/>
      <c r="G724" s="474"/>
      <c r="H724" s="474"/>
      <c r="I724" s="475"/>
      <c r="J724" s="474"/>
      <c r="K724" s="474"/>
      <c r="L724" s="474"/>
      <c r="M724" s="474"/>
      <c r="N724" s="474"/>
      <c r="O724" s="474"/>
      <c r="P724" s="474"/>
      <c r="Q724" s="474"/>
      <c r="R724" s="474"/>
    </row>
    <row r="725" spans="1:18" ht="15.75" customHeight="1">
      <c r="A725" s="472"/>
      <c r="B725" s="473"/>
      <c r="C725" s="474"/>
      <c r="D725" s="474"/>
      <c r="E725" s="474"/>
      <c r="F725" s="474"/>
      <c r="G725" s="474"/>
      <c r="H725" s="474"/>
      <c r="I725" s="475"/>
      <c r="J725" s="474"/>
      <c r="K725" s="474"/>
      <c r="L725" s="474"/>
      <c r="M725" s="474"/>
      <c r="N725" s="474"/>
      <c r="O725" s="474"/>
      <c r="P725" s="474"/>
      <c r="Q725" s="474"/>
      <c r="R725" s="474"/>
    </row>
    <row r="726" spans="1:18" ht="15.75" customHeight="1">
      <c r="A726" s="472"/>
      <c r="B726" s="473"/>
      <c r="C726" s="474"/>
      <c r="D726" s="474"/>
      <c r="E726" s="474"/>
      <c r="F726" s="474"/>
      <c r="G726" s="474"/>
      <c r="H726" s="474"/>
      <c r="I726" s="475"/>
      <c r="J726" s="474"/>
      <c r="K726" s="474"/>
      <c r="L726" s="474"/>
      <c r="M726" s="474"/>
      <c r="N726" s="474"/>
      <c r="O726" s="474"/>
      <c r="P726" s="474"/>
      <c r="Q726" s="474"/>
      <c r="R726" s="474"/>
    </row>
    <row r="727" spans="1:18" ht="15.75" customHeight="1">
      <c r="A727" s="472"/>
      <c r="B727" s="473"/>
      <c r="C727" s="474"/>
      <c r="D727" s="474"/>
      <c r="E727" s="474"/>
      <c r="F727" s="474"/>
      <c r="G727" s="474"/>
      <c r="H727" s="474"/>
      <c r="I727" s="475"/>
      <c r="J727" s="474"/>
      <c r="K727" s="474"/>
      <c r="L727" s="474"/>
      <c r="M727" s="474"/>
      <c r="N727" s="474"/>
      <c r="O727" s="474"/>
      <c r="P727" s="474"/>
      <c r="Q727" s="474"/>
      <c r="R727" s="474"/>
    </row>
    <row r="728" spans="1:18" ht="15.75" customHeight="1">
      <c r="A728" s="472"/>
      <c r="B728" s="473"/>
      <c r="C728" s="474"/>
      <c r="D728" s="474"/>
      <c r="E728" s="474"/>
      <c r="F728" s="474"/>
      <c r="G728" s="474"/>
      <c r="H728" s="474"/>
      <c r="I728" s="475"/>
      <c r="J728" s="474"/>
      <c r="K728" s="474"/>
      <c r="L728" s="474"/>
      <c r="M728" s="474"/>
      <c r="N728" s="474"/>
      <c r="O728" s="474"/>
      <c r="P728" s="474"/>
      <c r="Q728" s="474"/>
      <c r="R728" s="474"/>
    </row>
    <row r="729" spans="1:18" ht="15.75" customHeight="1">
      <c r="A729" s="472"/>
      <c r="B729" s="473"/>
      <c r="C729" s="474"/>
      <c r="D729" s="474"/>
      <c r="E729" s="474"/>
      <c r="F729" s="474"/>
      <c r="G729" s="474"/>
      <c r="H729" s="474"/>
      <c r="I729" s="475"/>
      <c r="J729" s="474"/>
      <c r="K729" s="474"/>
      <c r="L729" s="474"/>
      <c r="M729" s="474"/>
      <c r="N729" s="474"/>
      <c r="O729" s="474"/>
      <c r="P729" s="474"/>
      <c r="Q729" s="474"/>
      <c r="R729" s="474"/>
    </row>
    <row r="730" spans="1:18" ht="15.75" customHeight="1">
      <c r="A730" s="472"/>
      <c r="B730" s="473"/>
      <c r="C730" s="474"/>
      <c r="D730" s="474"/>
      <c r="E730" s="474"/>
      <c r="F730" s="474"/>
      <c r="G730" s="474"/>
      <c r="H730" s="474"/>
      <c r="I730" s="475"/>
      <c r="J730" s="474"/>
      <c r="K730" s="474"/>
      <c r="L730" s="474"/>
      <c r="M730" s="474"/>
      <c r="N730" s="474"/>
      <c r="O730" s="474"/>
      <c r="P730" s="474"/>
      <c r="Q730" s="474"/>
      <c r="R730" s="474"/>
    </row>
    <row r="731" spans="1:18" ht="15.75" customHeight="1">
      <c r="A731" s="472"/>
      <c r="B731" s="473"/>
      <c r="C731" s="474"/>
      <c r="D731" s="474"/>
      <c r="E731" s="474"/>
      <c r="F731" s="474"/>
      <c r="G731" s="474"/>
      <c r="H731" s="474"/>
      <c r="I731" s="475"/>
      <c r="J731" s="474"/>
      <c r="K731" s="474"/>
      <c r="L731" s="474"/>
      <c r="M731" s="474"/>
      <c r="N731" s="474"/>
      <c r="O731" s="474"/>
      <c r="P731" s="474"/>
      <c r="Q731" s="474"/>
      <c r="R731" s="474"/>
    </row>
    <row r="732" spans="1:18" ht="15.75" customHeight="1">
      <c r="A732" s="472"/>
      <c r="B732" s="473"/>
      <c r="C732" s="474"/>
      <c r="D732" s="474"/>
      <c r="E732" s="474"/>
      <c r="F732" s="474"/>
      <c r="G732" s="474"/>
      <c r="H732" s="474"/>
      <c r="I732" s="475"/>
      <c r="J732" s="474"/>
      <c r="K732" s="474"/>
      <c r="L732" s="474"/>
      <c r="M732" s="474"/>
      <c r="N732" s="474"/>
      <c r="O732" s="474"/>
      <c r="P732" s="474"/>
      <c r="Q732" s="474"/>
      <c r="R732" s="474"/>
    </row>
    <row r="733" spans="1:18" ht="15.75" customHeight="1">
      <c r="A733" s="472"/>
      <c r="B733" s="473"/>
      <c r="C733" s="474"/>
      <c r="D733" s="474"/>
      <c r="E733" s="474"/>
      <c r="F733" s="474"/>
      <c r="G733" s="474"/>
      <c r="H733" s="474"/>
      <c r="I733" s="475"/>
      <c r="J733" s="474"/>
      <c r="K733" s="474"/>
      <c r="L733" s="474"/>
      <c r="M733" s="474"/>
      <c r="N733" s="474"/>
      <c r="O733" s="474"/>
      <c r="P733" s="474"/>
      <c r="Q733" s="474"/>
      <c r="R733" s="474"/>
    </row>
    <row r="734" spans="1:18" ht="15.75" customHeight="1">
      <c r="A734" s="472"/>
      <c r="B734" s="473"/>
      <c r="C734" s="474"/>
      <c r="D734" s="474"/>
      <c r="E734" s="474"/>
      <c r="F734" s="474"/>
      <c r="G734" s="474"/>
      <c r="H734" s="474"/>
      <c r="I734" s="475"/>
      <c r="J734" s="474"/>
      <c r="K734" s="474"/>
      <c r="L734" s="474"/>
      <c r="M734" s="474"/>
      <c r="N734" s="474"/>
      <c r="O734" s="474"/>
      <c r="P734" s="474"/>
      <c r="Q734" s="474"/>
      <c r="R734" s="474"/>
    </row>
    <row r="735" spans="1:18" ht="15.75" customHeight="1">
      <c r="A735" s="472"/>
      <c r="B735" s="473"/>
      <c r="C735" s="474"/>
      <c r="D735" s="474"/>
      <c r="E735" s="474"/>
      <c r="F735" s="474"/>
      <c r="G735" s="474"/>
      <c r="H735" s="474"/>
      <c r="I735" s="475"/>
      <c r="J735" s="474"/>
      <c r="K735" s="474"/>
      <c r="L735" s="474"/>
      <c r="M735" s="474"/>
      <c r="N735" s="474"/>
      <c r="O735" s="474"/>
      <c r="P735" s="474"/>
      <c r="Q735" s="474"/>
      <c r="R735" s="474"/>
    </row>
    <row r="736" spans="1:18" ht="15.75" customHeight="1">
      <c r="A736" s="472"/>
      <c r="B736" s="473"/>
      <c r="C736" s="474"/>
      <c r="D736" s="474"/>
      <c r="E736" s="474"/>
      <c r="F736" s="474"/>
      <c r="G736" s="474"/>
      <c r="H736" s="474"/>
      <c r="I736" s="475"/>
      <c r="J736" s="474"/>
      <c r="K736" s="474"/>
      <c r="L736" s="474"/>
      <c r="M736" s="474"/>
      <c r="N736" s="474"/>
      <c r="O736" s="474"/>
      <c r="P736" s="474"/>
      <c r="Q736" s="474"/>
      <c r="R736" s="474"/>
    </row>
    <row r="737" spans="1:18" ht="15.75" customHeight="1">
      <c r="A737" s="472"/>
      <c r="B737" s="473"/>
      <c r="C737" s="474"/>
      <c r="D737" s="474"/>
      <c r="E737" s="474"/>
      <c r="F737" s="474"/>
      <c r="G737" s="474"/>
      <c r="H737" s="474"/>
      <c r="I737" s="475"/>
      <c r="J737" s="474"/>
      <c r="K737" s="474"/>
      <c r="L737" s="474"/>
      <c r="M737" s="474"/>
      <c r="N737" s="474"/>
      <c r="O737" s="474"/>
      <c r="P737" s="474"/>
      <c r="Q737" s="474"/>
      <c r="R737" s="474"/>
    </row>
    <row r="738" spans="1:18" ht="15.75" customHeight="1">
      <c r="A738" s="472"/>
      <c r="B738" s="473"/>
      <c r="C738" s="474"/>
      <c r="D738" s="474"/>
      <c r="E738" s="474"/>
      <c r="F738" s="474"/>
      <c r="G738" s="474"/>
      <c r="H738" s="474"/>
      <c r="I738" s="475"/>
      <c r="J738" s="474"/>
      <c r="K738" s="474"/>
      <c r="L738" s="474"/>
      <c r="M738" s="474"/>
      <c r="N738" s="474"/>
      <c r="O738" s="474"/>
      <c r="P738" s="474"/>
      <c r="Q738" s="474"/>
      <c r="R738" s="474"/>
    </row>
    <row r="739" spans="1:18" ht="15.75" customHeight="1">
      <c r="A739" s="472"/>
      <c r="B739" s="473"/>
      <c r="C739" s="474"/>
      <c r="D739" s="474"/>
      <c r="E739" s="474"/>
      <c r="F739" s="474"/>
      <c r="G739" s="474"/>
      <c r="H739" s="474"/>
      <c r="I739" s="475"/>
      <c r="J739" s="474"/>
      <c r="K739" s="474"/>
      <c r="L739" s="474"/>
      <c r="M739" s="474"/>
      <c r="N739" s="474"/>
      <c r="O739" s="474"/>
      <c r="P739" s="474"/>
      <c r="Q739" s="474"/>
      <c r="R739" s="474"/>
    </row>
    <row r="740" spans="1:18" ht="15.75" customHeight="1">
      <c r="A740" s="472"/>
      <c r="B740" s="473"/>
      <c r="C740" s="474"/>
      <c r="D740" s="474"/>
      <c r="E740" s="474"/>
      <c r="F740" s="474"/>
      <c r="G740" s="474"/>
      <c r="H740" s="474"/>
      <c r="I740" s="475"/>
      <c r="J740" s="474"/>
      <c r="K740" s="474"/>
      <c r="L740" s="474"/>
      <c r="M740" s="474"/>
      <c r="N740" s="474"/>
      <c r="O740" s="474"/>
      <c r="P740" s="474"/>
      <c r="Q740" s="474"/>
      <c r="R740" s="474"/>
    </row>
    <row r="741" spans="1:18" ht="15.75" customHeight="1">
      <c r="A741" s="472"/>
      <c r="B741" s="473"/>
      <c r="C741" s="474"/>
      <c r="D741" s="474"/>
      <c r="E741" s="474"/>
      <c r="F741" s="474"/>
      <c r="G741" s="474"/>
      <c r="H741" s="474"/>
      <c r="I741" s="475"/>
      <c r="J741" s="474"/>
      <c r="K741" s="474"/>
      <c r="L741" s="474"/>
      <c r="M741" s="474"/>
      <c r="N741" s="474"/>
      <c r="O741" s="474"/>
      <c r="P741" s="474"/>
      <c r="Q741" s="474"/>
      <c r="R741" s="474"/>
    </row>
    <row r="742" spans="1:18" ht="15.75" customHeight="1">
      <c r="A742" s="472"/>
      <c r="B742" s="473"/>
      <c r="C742" s="474"/>
      <c r="D742" s="474"/>
      <c r="E742" s="474"/>
      <c r="F742" s="474"/>
      <c r="G742" s="474"/>
      <c r="H742" s="474"/>
      <c r="I742" s="475"/>
      <c r="J742" s="474"/>
      <c r="K742" s="474"/>
      <c r="L742" s="474"/>
      <c r="M742" s="474"/>
      <c r="N742" s="474"/>
      <c r="O742" s="474"/>
      <c r="P742" s="474"/>
      <c r="Q742" s="474"/>
      <c r="R742" s="474"/>
    </row>
    <row r="743" spans="1:18" ht="15.75" customHeight="1">
      <c r="A743" s="472"/>
      <c r="B743" s="473"/>
      <c r="C743" s="474"/>
      <c r="D743" s="474"/>
      <c r="E743" s="474"/>
      <c r="F743" s="474"/>
      <c r="G743" s="474"/>
      <c r="H743" s="474"/>
      <c r="I743" s="475"/>
      <c r="J743" s="474"/>
      <c r="K743" s="474"/>
      <c r="L743" s="474"/>
      <c r="M743" s="474"/>
      <c r="N743" s="474"/>
      <c r="O743" s="474"/>
      <c r="P743" s="474"/>
      <c r="Q743" s="474"/>
      <c r="R743" s="474"/>
    </row>
    <row r="744" spans="1:18" ht="15.75" customHeight="1">
      <c r="A744" s="472"/>
      <c r="B744" s="473"/>
      <c r="C744" s="474"/>
      <c r="D744" s="474"/>
      <c r="E744" s="474"/>
      <c r="F744" s="474"/>
      <c r="G744" s="474"/>
      <c r="H744" s="474"/>
      <c r="I744" s="475"/>
      <c r="J744" s="474"/>
      <c r="K744" s="474"/>
      <c r="L744" s="474"/>
      <c r="M744" s="474"/>
      <c r="N744" s="474"/>
      <c r="O744" s="474"/>
      <c r="P744" s="474"/>
      <c r="Q744" s="474"/>
      <c r="R744" s="474"/>
    </row>
    <row r="745" spans="1:18" ht="15.75" customHeight="1">
      <c r="A745" s="472"/>
      <c r="B745" s="473"/>
      <c r="C745" s="474"/>
      <c r="D745" s="474"/>
      <c r="E745" s="474"/>
      <c r="F745" s="474"/>
      <c r="G745" s="474"/>
      <c r="H745" s="474"/>
      <c r="I745" s="475"/>
      <c r="J745" s="474"/>
      <c r="K745" s="474"/>
      <c r="L745" s="474"/>
      <c r="M745" s="474"/>
      <c r="N745" s="474"/>
      <c r="O745" s="474"/>
      <c r="P745" s="474"/>
      <c r="Q745" s="474"/>
      <c r="R745" s="474"/>
    </row>
    <row r="746" spans="1:18" ht="15.75" customHeight="1">
      <c r="A746" s="472"/>
      <c r="B746" s="473"/>
      <c r="C746" s="474"/>
      <c r="D746" s="474"/>
      <c r="E746" s="474"/>
      <c r="F746" s="474"/>
      <c r="G746" s="474"/>
      <c r="H746" s="474"/>
      <c r="I746" s="475"/>
      <c r="J746" s="474"/>
      <c r="K746" s="474"/>
      <c r="L746" s="474"/>
      <c r="M746" s="474"/>
      <c r="N746" s="474"/>
      <c r="O746" s="474"/>
      <c r="P746" s="474"/>
      <c r="Q746" s="474"/>
      <c r="R746" s="474"/>
    </row>
    <row r="747" spans="1:18" ht="15.75" customHeight="1">
      <c r="A747" s="472"/>
      <c r="B747" s="473"/>
      <c r="C747" s="474"/>
      <c r="D747" s="474"/>
      <c r="E747" s="474"/>
      <c r="F747" s="474"/>
      <c r="G747" s="474"/>
      <c r="H747" s="474"/>
      <c r="I747" s="475"/>
      <c r="J747" s="474"/>
      <c r="K747" s="474"/>
      <c r="L747" s="474"/>
      <c r="M747" s="474"/>
      <c r="N747" s="474"/>
      <c r="O747" s="474"/>
      <c r="P747" s="474"/>
      <c r="Q747" s="474"/>
      <c r="R747" s="474"/>
    </row>
    <row r="748" spans="1:18" ht="15.75" customHeight="1">
      <c r="A748" s="472"/>
      <c r="B748" s="473"/>
      <c r="C748" s="474"/>
      <c r="D748" s="474"/>
      <c r="E748" s="474"/>
      <c r="F748" s="474"/>
      <c r="G748" s="474"/>
      <c r="H748" s="474"/>
      <c r="I748" s="475"/>
      <c r="J748" s="474"/>
      <c r="K748" s="474"/>
      <c r="L748" s="474"/>
      <c r="M748" s="474"/>
      <c r="N748" s="474"/>
      <c r="O748" s="474"/>
      <c r="P748" s="474"/>
      <c r="Q748" s="474"/>
      <c r="R748" s="474"/>
    </row>
    <row r="749" spans="1:18" ht="15.75" customHeight="1">
      <c r="A749" s="472"/>
      <c r="B749" s="473"/>
      <c r="C749" s="474"/>
      <c r="D749" s="474"/>
      <c r="E749" s="474"/>
      <c r="F749" s="474"/>
      <c r="G749" s="474"/>
      <c r="H749" s="474"/>
      <c r="I749" s="475"/>
      <c r="J749" s="474"/>
      <c r="K749" s="474"/>
      <c r="L749" s="474"/>
      <c r="M749" s="474"/>
      <c r="N749" s="474"/>
      <c r="O749" s="474"/>
      <c r="P749" s="474"/>
      <c r="Q749" s="474"/>
      <c r="R749" s="474"/>
    </row>
    <row r="750" spans="1:18" ht="15.75" customHeight="1">
      <c r="A750" s="472"/>
      <c r="B750" s="473"/>
      <c r="C750" s="474"/>
      <c r="D750" s="474"/>
      <c r="E750" s="474"/>
      <c r="F750" s="474"/>
      <c r="G750" s="474"/>
      <c r="H750" s="474"/>
      <c r="I750" s="475"/>
      <c r="J750" s="474"/>
      <c r="K750" s="474"/>
      <c r="L750" s="474"/>
      <c r="M750" s="474"/>
      <c r="N750" s="474"/>
      <c r="O750" s="474"/>
      <c r="P750" s="474"/>
      <c r="Q750" s="474"/>
      <c r="R750" s="474"/>
    </row>
    <row r="751" spans="1:18" ht="15.75" customHeight="1">
      <c r="A751" s="472"/>
      <c r="B751" s="473"/>
      <c r="C751" s="474"/>
      <c r="D751" s="474"/>
      <c r="E751" s="474"/>
      <c r="F751" s="474"/>
      <c r="G751" s="474"/>
      <c r="H751" s="474"/>
      <c r="I751" s="475"/>
      <c r="J751" s="474"/>
      <c r="K751" s="474"/>
      <c r="L751" s="474"/>
      <c r="M751" s="474"/>
      <c r="N751" s="474"/>
      <c r="O751" s="474"/>
      <c r="P751" s="474"/>
      <c r="Q751" s="474"/>
      <c r="R751" s="474"/>
    </row>
    <row r="752" spans="1:18" ht="15.75" customHeight="1">
      <c r="A752" s="472"/>
      <c r="B752" s="473"/>
      <c r="C752" s="474"/>
      <c r="D752" s="474"/>
      <c r="E752" s="474"/>
      <c r="F752" s="474"/>
      <c r="G752" s="474"/>
      <c r="H752" s="474"/>
      <c r="I752" s="475"/>
      <c r="J752" s="474"/>
      <c r="K752" s="474"/>
      <c r="L752" s="474"/>
      <c r="M752" s="474"/>
      <c r="N752" s="474"/>
      <c r="O752" s="474"/>
      <c r="P752" s="474"/>
      <c r="Q752" s="474"/>
      <c r="R752" s="474"/>
    </row>
    <row r="753" spans="1:18" ht="15.75" customHeight="1">
      <c r="A753" s="472"/>
      <c r="B753" s="473"/>
      <c r="C753" s="474"/>
      <c r="D753" s="474"/>
      <c r="E753" s="474"/>
      <c r="F753" s="474"/>
      <c r="G753" s="474"/>
      <c r="H753" s="474"/>
      <c r="I753" s="475"/>
      <c r="J753" s="474"/>
      <c r="K753" s="474"/>
      <c r="L753" s="474"/>
      <c r="M753" s="474"/>
      <c r="N753" s="474"/>
      <c r="O753" s="474"/>
      <c r="P753" s="474"/>
      <c r="Q753" s="474"/>
      <c r="R753" s="474"/>
    </row>
    <row r="754" spans="1:18" ht="15.75" customHeight="1">
      <c r="A754" s="472"/>
      <c r="B754" s="473"/>
      <c r="C754" s="474"/>
      <c r="D754" s="474"/>
      <c r="E754" s="474"/>
      <c r="F754" s="474"/>
      <c r="G754" s="474"/>
      <c r="H754" s="474"/>
      <c r="I754" s="475"/>
      <c r="J754" s="474"/>
      <c r="K754" s="474"/>
      <c r="L754" s="474"/>
      <c r="M754" s="474"/>
      <c r="N754" s="474"/>
      <c r="O754" s="474"/>
      <c r="P754" s="474"/>
      <c r="Q754" s="474"/>
      <c r="R754" s="474"/>
    </row>
    <row r="755" spans="1:18" ht="15.75" customHeight="1">
      <c r="A755" s="472"/>
      <c r="B755" s="473"/>
      <c r="C755" s="474"/>
      <c r="D755" s="474"/>
      <c r="E755" s="474"/>
      <c r="F755" s="474"/>
      <c r="G755" s="474"/>
      <c r="H755" s="474"/>
      <c r="I755" s="475"/>
      <c r="J755" s="474"/>
      <c r="K755" s="474"/>
      <c r="L755" s="474"/>
      <c r="M755" s="474"/>
      <c r="N755" s="474"/>
      <c r="O755" s="474"/>
      <c r="P755" s="474"/>
      <c r="Q755" s="474"/>
      <c r="R755" s="474"/>
    </row>
    <row r="756" spans="1:18" ht="15.75" customHeight="1">
      <c r="A756" s="472"/>
      <c r="B756" s="473"/>
      <c r="C756" s="474"/>
      <c r="D756" s="474"/>
      <c r="E756" s="474"/>
      <c r="F756" s="474"/>
      <c r="G756" s="474"/>
      <c r="H756" s="474"/>
      <c r="I756" s="475"/>
      <c r="J756" s="474"/>
      <c r="K756" s="474"/>
      <c r="L756" s="474"/>
      <c r="M756" s="474"/>
      <c r="N756" s="474"/>
      <c r="O756" s="474"/>
      <c r="P756" s="474"/>
      <c r="Q756" s="474"/>
      <c r="R756" s="474"/>
    </row>
    <row r="757" spans="1:18" ht="15.75" customHeight="1">
      <c r="A757" s="472"/>
      <c r="B757" s="473"/>
      <c r="C757" s="474"/>
      <c r="D757" s="474"/>
      <c r="E757" s="474"/>
      <c r="F757" s="474"/>
      <c r="G757" s="474"/>
      <c r="H757" s="474"/>
      <c r="I757" s="475"/>
      <c r="J757" s="474"/>
      <c r="K757" s="474"/>
      <c r="L757" s="474"/>
      <c r="M757" s="474"/>
      <c r="N757" s="474"/>
      <c r="O757" s="474"/>
      <c r="P757" s="474"/>
      <c r="Q757" s="474"/>
      <c r="R757" s="474"/>
    </row>
    <row r="758" spans="1:18" ht="15.75" customHeight="1">
      <c r="A758" s="472"/>
      <c r="B758" s="473"/>
      <c r="C758" s="474"/>
      <c r="D758" s="474"/>
      <c r="E758" s="474"/>
      <c r="F758" s="474"/>
      <c r="G758" s="474"/>
      <c r="H758" s="474"/>
      <c r="I758" s="475"/>
      <c r="J758" s="474"/>
      <c r="K758" s="474"/>
      <c r="L758" s="474"/>
      <c r="M758" s="474"/>
      <c r="N758" s="474"/>
      <c r="O758" s="474"/>
      <c r="P758" s="474"/>
      <c r="Q758" s="474"/>
      <c r="R758" s="474"/>
    </row>
    <row r="759" spans="1:18" ht="15.75" customHeight="1">
      <c r="A759" s="472"/>
      <c r="B759" s="473"/>
      <c r="C759" s="474"/>
      <c r="D759" s="474"/>
      <c r="E759" s="474"/>
      <c r="F759" s="474"/>
      <c r="G759" s="474"/>
      <c r="H759" s="474"/>
      <c r="I759" s="475"/>
      <c r="J759" s="474"/>
      <c r="K759" s="474"/>
      <c r="L759" s="474"/>
      <c r="M759" s="474"/>
      <c r="N759" s="474"/>
      <c r="O759" s="474"/>
      <c r="P759" s="474"/>
      <c r="Q759" s="474"/>
      <c r="R759" s="474"/>
    </row>
    <row r="760" spans="1:18" ht="15.75" customHeight="1">
      <c r="A760" s="472"/>
      <c r="B760" s="473"/>
      <c r="C760" s="474"/>
      <c r="D760" s="474"/>
      <c r="E760" s="474"/>
      <c r="F760" s="474"/>
      <c r="G760" s="474"/>
      <c r="H760" s="474"/>
      <c r="I760" s="475"/>
      <c r="J760" s="474"/>
      <c r="K760" s="474"/>
      <c r="L760" s="474"/>
      <c r="M760" s="474"/>
      <c r="N760" s="474"/>
      <c r="O760" s="474"/>
      <c r="P760" s="474"/>
      <c r="Q760" s="474"/>
      <c r="R760" s="474"/>
    </row>
    <row r="761" spans="1:18" ht="15.75" customHeight="1">
      <c r="A761" s="472"/>
      <c r="B761" s="473"/>
      <c r="C761" s="474"/>
      <c r="D761" s="474"/>
      <c r="E761" s="474"/>
      <c r="F761" s="474"/>
      <c r="G761" s="474"/>
      <c r="H761" s="474"/>
      <c r="I761" s="475"/>
      <c r="J761" s="474"/>
      <c r="K761" s="474"/>
      <c r="L761" s="474"/>
      <c r="M761" s="474"/>
      <c r="N761" s="474"/>
      <c r="O761" s="474"/>
      <c r="P761" s="474"/>
      <c r="Q761" s="474"/>
      <c r="R761" s="474"/>
    </row>
    <row r="762" spans="1:18" ht="15.75" customHeight="1">
      <c r="A762" s="472"/>
      <c r="B762" s="473"/>
      <c r="C762" s="474"/>
      <c r="D762" s="474"/>
      <c r="E762" s="474"/>
      <c r="F762" s="474"/>
      <c r="G762" s="474"/>
      <c r="H762" s="474"/>
      <c r="I762" s="475"/>
      <c r="J762" s="474"/>
      <c r="K762" s="474"/>
      <c r="L762" s="474"/>
      <c r="M762" s="474"/>
      <c r="N762" s="474"/>
      <c r="O762" s="474"/>
      <c r="P762" s="474"/>
      <c r="Q762" s="474"/>
      <c r="R762" s="474"/>
    </row>
    <row r="763" spans="1:18" ht="15.75" customHeight="1">
      <c r="A763" s="472"/>
      <c r="B763" s="473"/>
      <c r="C763" s="474"/>
      <c r="D763" s="474"/>
      <c r="E763" s="474"/>
      <c r="F763" s="474"/>
      <c r="G763" s="474"/>
      <c r="H763" s="474"/>
      <c r="I763" s="475"/>
      <c r="J763" s="474"/>
      <c r="K763" s="474"/>
      <c r="L763" s="474"/>
      <c r="M763" s="474"/>
      <c r="N763" s="474"/>
      <c r="O763" s="474"/>
      <c r="P763" s="474"/>
      <c r="Q763" s="474"/>
      <c r="R763" s="474"/>
    </row>
    <row r="764" spans="1:18" ht="15.75" customHeight="1">
      <c r="A764" s="472"/>
      <c r="B764" s="473"/>
      <c r="C764" s="474"/>
      <c r="D764" s="474"/>
      <c r="E764" s="474"/>
      <c r="F764" s="474"/>
      <c r="G764" s="474"/>
      <c r="H764" s="474"/>
      <c r="I764" s="475"/>
      <c r="J764" s="474"/>
      <c r="K764" s="474"/>
      <c r="L764" s="474"/>
      <c r="M764" s="474"/>
      <c r="N764" s="474"/>
      <c r="O764" s="474"/>
      <c r="P764" s="474"/>
      <c r="Q764" s="474"/>
      <c r="R764" s="474"/>
    </row>
    <row r="765" spans="1:18" ht="15.75" customHeight="1">
      <c r="A765" s="472"/>
      <c r="B765" s="473"/>
      <c r="C765" s="474"/>
      <c r="D765" s="474"/>
      <c r="E765" s="474"/>
      <c r="F765" s="474"/>
      <c r="G765" s="474"/>
      <c r="H765" s="474"/>
      <c r="I765" s="475"/>
      <c r="J765" s="474"/>
      <c r="K765" s="474"/>
      <c r="L765" s="474"/>
      <c r="M765" s="474"/>
      <c r="N765" s="474"/>
      <c r="O765" s="474"/>
      <c r="P765" s="474"/>
      <c r="Q765" s="474"/>
      <c r="R765" s="474"/>
    </row>
    <row r="766" spans="1:18" ht="15.75" customHeight="1">
      <c r="A766" s="472"/>
      <c r="B766" s="473"/>
      <c r="C766" s="474"/>
      <c r="D766" s="474"/>
      <c r="E766" s="474"/>
      <c r="F766" s="474"/>
      <c r="G766" s="474"/>
      <c r="H766" s="474"/>
      <c r="I766" s="475"/>
      <c r="J766" s="474"/>
      <c r="K766" s="474"/>
      <c r="L766" s="474"/>
      <c r="M766" s="474"/>
      <c r="N766" s="474"/>
      <c r="O766" s="474"/>
      <c r="P766" s="474"/>
      <c r="Q766" s="474"/>
      <c r="R766" s="474"/>
    </row>
    <row r="767" spans="1:18" ht="15.75" customHeight="1">
      <c r="A767" s="472"/>
      <c r="B767" s="473"/>
      <c r="C767" s="474"/>
      <c r="D767" s="474"/>
      <c r="E767" s="474"/>
      <c r="F767" s="474"/>
      <c r="G767" s="474"/>
      <c r="H767" s="474"/>
      <c r="I767" s="475"/>
      <c r="J767" s="474"/>
      <c r="K767" s="474"/>
      <c r="L767" s="474"/>
      <c r="M767" s="474"/>
      <c r="N767" s="474"/>
      <c r="O767" s="474"/>
      <c r="P767" s="474"/>
      <c r="Q767" s="474"/>
      <c r="R767" s="474"/>
    </row>
    <row r="768" spans="1:18" ht="15.75" customHeight="1">
      <c r="A768" s="472"/>
      <c r="B768" s="473"/>
      <c r="C768" s="474"/>
      <c r="D768" s="474"/>
      <c r="E768" s="474"/>
      <c r="F768" s="474"/>
      <c r="G768" s="474"/>
      <c r="H768" s="474"/>
      <c r="I768" s="475"/>
      <c r="J768" s="474"/>
      <c r="K768" s="474"/>
      <c r="L768" s="474"/>
      <c r="M768" s="474"/>
      <c r="N768" s="474"/>
      <c r="O768" s="474"/>
      <c r="P768" s="474"/>
      <c r="Q768" s="474"/>
      <c r="R768" s="474"/>
    </row>
    <row r="769" spans="1:18" ht="15.75" customHeight="1">
      <c r="A769" s="472"/>
      <c r="B769" s="473"/>
      <c r="C769" s="474"/>
      <c r="D769" s="474"/>
      <c r="E769" s="474"/>
      <c r="F769" s="474"/>
      <c r="G769" s="474"/>
      <c r="H769" s="474"/>
      <c r="I769" s="475"/>
      <c r="J769" s="474"/>
      <c r="K769" s="474"/>
      <c r="L769" s="474"/>
      <c r="M769" s="474"/>
      <c r="N769" s="474"/>
      <c r="O769" s="474"/>
      <c r="P769" s="474"/>
      <c r="Q769" s="474"/>
      <c r="R769" s="474"/>
    </row>
    <row r="770" spans="1:18" ht="15.75" customHeight="1">
      <c r="A770" s="472"/>
      <c r="B770" s="473"/>
      <c r="C770" s="474"/>
      <c r="D770" s="474"/>
      <c r="E770" s="474"/>
      <c r="F770" s="474"/>
      <c r="G770" s="474"/>
      <c r="H770" s="474"/>
      <c r="I770" s="475"/>
      <c r="J770" s="474"/>
      <c r="K770" s="474"/>
      <c r="L770" s="474"/>
      <c r="M770" s="474"/>
      <c r="N770" s="474"/>
      <c r="O770" s="474"/>
      <c r="P770" s="474"/>
      <c r="Q770" s="474"/>
      <c r="R770" s="474"/>
    </row>
    <row r="771" spans="1:18" ht="15.75" customHeight="1">
      <c r="A771" s="472"/>
      <c r="B771" s="473"/>
      <c r="C771" s="474"/>
      <c r="D771" s="474"/>
      <c r="E771" s="474"/>
      <c r="F771" s="474"/>
      <c r="G771" s="474"/>
      <c r="H771" s="474"/>
      <c r="I771" s="475"/>
      <c r="J771" s="474"/>
      <c r="K771" s="474"/>
      <c r="L771" s="474"/>
      <c r="M771" s="474"/>
      <c r="N771" s="474"/>
      <c r="O771" s="474"/>
      <c r="P771" s="474"/>
      <c r="Q771" s="474"/>
      <c r="R771" s="474"/>
    </row>
    <row r="772" spans="1:18" ht="15.75" customHeight="1">
      <c r="A772" s="472"/>
      <c r="B772" s="473"/>
      <c r="C772" s="474"/>
      <c r="D772" s="474"/>
      <c r="E772" s="474"/>
      <c r="F772" s="474"/>
      <c r="G772" s="474"/>
      <c r="H772" s="474"/>
      <c r="I772" s="475"/>
      <c r="J772" s="474"/>
      <c r="K772" s="474"/>
      <c r="L772" s="474"/>
      <c r="M772" s="474"/>
      <c r="N772" s="474"/>
      <c r="O772" s="474"/>
      <c r="P772" s="474"/>
      <c r="Q772" s="474"/>
      <c r="R772" s="474"/>
    </row>
    <row r="773" spans="1:18" ht="15.75" customHeight="1">
      <c r="A773" s="472"/>
      <c r="B773" s="473"/>
      <c r="C773" s="474"/>
      <c r="D773" s="474"/>
      <c r="E773" s="474"/>
      <c r="F773" s="474"/>
      <c r="G773" s="474"/>
      <c r="H773" s="474"/>
      <c r="I773" s="475"/>
      <c r="J773" s="474"/>
      <c r="K773" s="474"/>
      <c r="L773" s="474"/>
      <c r="M773" s="474"/>
      <c r="N773" s="474"/>
      <c r="O773" s="474"/>
      <c r="P773" s="474"/>
      <c r="Q773" s="474"/>
      <c r="R773" s="474"/>
    </row>
    <row r="774" spans="1:18" ht="15.75" customHeight="1">
      <c r="A774" s="472"/>
      <c r="B774" s="473"/>
      <c r="C774" s="474"/>
      <c r="D774" s="474"/>
      <c r="E774" s="474"/>
      <c r="F774" s="474"/>
      <c r="G774" s="474"/>
      <c r="H774" s="474"/>
      <c r="I774" s="475"/>
      <c r="J774" s="474"/>
      <c r="K774" s="474"/>
      <c r="L774" s="474"/>
      <c r="M774" s="474"/>
      <c r="N774" s="474"/>
      <c r="O774" s="474"/>
      <c r="P774" s="474"/>
      <c r="Q774" s="474"/>
      <c r="R774" s="474"/>
    </row>
    <row r="775" spans="1:18" ht="15.75" customHeight="1">
      <c r="A775" s="472"/>
      <c r="B775" s="473"/>
      <c r="C775" s="474"/>
      <c r="D775" s="474"/>
      <c r="E775" s="474"/>
      <c r="F775" s="474"/>
      <c r="G775" s="474"/>
      <c r="H775" s="474"/>
      <c r="I775" s="475"/>
      <c r="J775" s="474"/>
      <c r="K775" s="474"/>
      <c r="L775" s="474"/>
      <c r="M775" s="474"/>
      <c r="N775" s="474"/>
      <c r="O775" s="474"/>
      <c r="P775" s="474"/>
      <c r="Q775" s="474"/>
      <c r="R775" s="474"/>
    </row>
    <row r="776" spans="1:18" ht="15.75" customHeight="1">
      <c r="A776" s="472"/>
      <c r="B776" s="473"/>
      <c r="C776" s="474"/>
      <c r="D776" s="474"/>
      <c r="E776" s="474"/>
      <c r="F776" s="474"/>
      <c r="G776" s="474"/>
      <c r="H776" s="474"/>
      <c r="I776" s="475"/>
      <c r="J776" s="474"/>
      <c r="K776" s="474"/>
      <c r="L776" s="474"/>
      <c r="M776" s="474"/>
      <c r="N776" s="474"/>
      <c r="O776" s="474"/>
      <c r="P776" s="474"/>
      <c r="Q776" s="474"/>
      <c r="R776" s="474"/>
    </row>
    <row r="777" spans="1:18" ht="15.75" customHeight="1">
      <c r="A777" s="472"/>
      <c r="B777" s="473"/>
      <c r="C777" s="474"/>
      <c r="D777" s="474"/>
      <c r="E777" s="474"/>
      <c r="F777" s="474"/>
      <c r="G777" s="474"/>
      <c r="H777" s="474"/>
      <c r="I777" s="475"/>
      <c r="J777" s="474"/>
      <c r="K777" s="474"/>
      <c r="L777" s="474"/>
      <c r="M777" s="474"/>
      <c r="N777" s="474"/>
      <c r="O777" s="474"/>
      <c r="P777" s="474"/>
      <c r="Q777" s="474"/>
      <c r="R777" s="474"/>
    </row>
    <row r="778" spans="1:18" ht="15.75" customHeight="1">
      <c r="A778" s="472"/>
      <c r="B778" s="473"/>
      <c r="C778" s="474"/>
      <c r="D778" s="474"/>
      <c r="E778" s="474"/>
      <c r="F778" s="474"/>
      <c r="G778" s="474"/>
      <c r="H778" s="474"/>
      <c r="I778" s="475"/>
      <c r="J778" s="474"/>
      <c r="K778" s="474"/>
      <c r="L778" s="474"/>
      <c r="M778" s="474"/>
      <c r="N778" s="474"/>
      <c r="O778" s="474"/>
      <c r="P778" s="474"/>
      <c r="Q778" s="474"/>
      <c r="R778" s="474"/>
    </row>
    <row r="779" spans="1:18" ht="15.75" customHeight="1">
      <c r="A779" s="472"/>
      <c r="B779" s="473"/>
      <c r="C779" s="474"/>
      <c r="D779" s="474"/>
      <c r="E779" s="474"/>
      <c r="F779" s="474"/>
      <c r="G779" s="474"/>
      <c r="H779" s="474"/>
      <c r="I779" s="475"/>
      <c r="J779" s="474"/>
      <c r="K779" s="474"/>
      <c r="L779" s="474"/>
      <c r="M779" s="474"/>
      <c r="N779" s="474"/>
      <c r="O779" s="474"/>
      <c r="P779" s="474"/>
      <c r="Q779" s="474"/>
      <c r="R779" s="474"/>
    </row>
    <row r="780" spans="1:18" ht="15.75" customHeight="1">
      <c r="A780" s="472"/>
      <c r="B780" s="473"/>
      <c r="C780" s="474"/>
      <c r="D780" s="474"/>
      <c r="E780" s="474"/>
      <c r="F780" s="474"/>
      <c r="G780" s="474"/>
      <c r="H780" s="474"/>
      <c r="I780" s="475"/>
      <c r="J780" s="474"/>
      <c r="K780" s="474"/>
      <c r="L780" s="474"/>
      <c r="M780" s="474"/>
      <c r="N780" s="474"/>
      <c r="O780" s="474"/>
      <c r="P780" s="474"/>
      <c r="Q780" s="474"/>
      <c r="R780" s="474"/>
    </row>
    <row r="781" spans="1:18" ht="15.75" customHeight="1">
      <c r="A781" s="472"/>
      <c r="B781" s="473"/>
      <c r="C781" s="474"/>
      <c r="D781" s="474"/>
      <c r="E781" s="474"/>
      <c r="F781" s="474"/>
      <c r="G781" s="474"/>
      <c r="H781" s="474"/>
      <c r="I781" s="475"/>
      <c r="J781" s="474"/>
      <c r="K781" s="474"/>
      <c r="L781" s="474"/>
      <c r="M781" s="474"/>
      <c r="N781" s="474"/>
      <c r="O781" s="474"/>
      <c r="P781" s="474"/>
      <c r="Q781" s="474"/>
      <c r="R781" s="474"/>
    </row>
    <row r="782" spans="1:18" ht="15.75" customHeight="1">
      <c r="A782" s="472"/>
      <c r="B782" s="473"/>
      <c r="C782" s="474"/>
      <c r="D782" s="474"/>
      <c r="E782" s="474"/>
      <c r="F782" s="474"/>
      <c r="G782" s="474"/>
      <c r="H782" s="474"/>
      <c r="I782" s="475"/>
      <c r="J782" s="474"/>
      <c r="K782" s="474"/>
      <c r="L782" s="474"/>
      <c r="M782" s="474"/>
      <c r="N782" s="474"/>
      <c r="O782" s="474"/>
      <c r="P782" s="474"/>
      <c r="Q782" s="474"/>
      <c r="R782" s="474"/>
    </row>
    <row r="783" spans="1:18" ht="15.75" customHeight="1">
      <c r="A783" s="472"/>
      <c r="B783" s="473"/>
      <c r="C783" s="474"/>
      <c r="D783" s="474"/>
      <c r="E783" s="474"/>
      <c r="F783" s="474"/>
      <c r="G783" s="474"/>
      <c r="H783" s="474"/>
      <c r="I783" s="475"/>
      <c r="J783" s="474"/>
      <c r="K783" s="474"/>
      <c r="L783" s="474"/>
      <c r="M783" s="474"/>
      <c r="N783" s="474"/>
      <c r="O783" s="474"/>
      <c r="P783" s="474"/>
      <c r="Q783" s="474"/>
      <c r="R783" s="474"/>
    </row>
    <row r="784" spans="1:18" ht="15.75" customHeight="1">
      <c r="A784" s="472"/>
      <c r="B784" s="473"/>
      <c r="C784" s="474"/>
      <c r="D784" s="474"/>
      <c r="E784" s="474"/>
      <c r="F784" s="474"/>
      <c r="G784" s="474"/>
      <c r="H784" s="474"/>
      <c r="I784" s="475"/>
      <c r="J784" s="474"/>
      <c r="K784" s="474"/>
      <c r="L784" s="474"/>
      <c r="M784" s="474"/>
      <c r="N784" s="474"/>
      <c r="O784" s="474"/>
      <c r="P784" s="474"/>
      <c r="Q784" s="474"/>
      <c r="R784" s="474"/>
    </row>
    <row r="785" spans="1:18" ht="15.75" customHeight="1">
      <c r="A785" s="472"/>
      <c r="B785" s="473"/>
      <c r="C785" s="474"/>
      <c r="D785" s="474"/>
      <c r="E785" s="474"/>
      <c r="F785" s="474"/>
      <c r="G785" s="474"/>
      <c r="H785" s="474"/>
      <c r="I785" s="475"/>
      <c r="J785" s="474"/>
      <c r="K785" s="474"/>
      <c r="L785" s="474"/>
      <c r="M785" s="474"/>
      <c r="N785" s="474"/>
      <c r="O785" s="474"/>
      <c r="P785" s="474"/>
      <c r="Q785" s="474"/>
      <c r="R785" s="474"/>
    </row>
    <row r="786" spans="1:18" ht="15.75" customHeight="1">
      <c r="A786" s="472"/>
      <c r="B786" s="473"/>
      <c r="C786" s="474"/>
      <c r="D786" s="474"/>
      <c r="E786" s="474"/>
      <c r="F786" s="474"/>
      <c r="G786" s="474"/>
      <c r="H786" s="474"/>
      <c r="I786" s="475"/>
      <c r="J786" s="474"/>
      <c r="K786" s="474"/>
      <c r="L786" s="474"/>
      <c r="M786" s="474"/>
      <c r="N786" s="474"/>
      <c r="O786" s="474"/>
      <c r="P786" s="474"/>
      <c r="Q786" s="474"/>
      <c r="R786" s="474"/>
    </row>
    <row r="787" spans="1:18" ht="15.75" customHeight="1">
      <c r="A787" s="472"/>
      <c r="B787" s="473"/>
      <c r="C787" s="474"/>
      <c r="D787" s="474"/>
      <c r="E787" s="474"/>
      <c r="F787" s="474"/>
      <c r="G787" s="474"/>
      <c r="H787" s="474"/>
      <c r="I787" s="475"/>
      <c r="J787" s="474"/>
      <c r="K787" s="474"/>
      <c r="L787" s="474"/>
      <c r="M787" s="474"/>
      <c r="N787" s="474"/>
      <c r="O787" s="474"/>
      <c r="P787" s="474"/>
      <c r="Q787" s="474"/>
      <c r="R787" s="474"/>
    </row>
    <row r="788" spans="1:18" ht="15.75" customHeight="1">
      <c r="A788" s="472"/>
      <c r="B788" s="473"/>
      <c r="C788" s="474"/>
      <c r="D788" s="474"/>
      <c r="E788" s="474"/>
      <c r="F788" s="474"/>
      <c r="G788" s="474"/>
      <c r="H788" s="474"/>
      <c r="I788" s="475"/>
      <c r="J788" s="474"/>
      <c r="K788" s="474"/>
      <c r="L788" s="474"/>
      <c r="M788" s="474"/>
      <c r="N788" s="474"/>
      <c r="O788" s="474"/>
      <c r="P788" s="474"/>
      <c r="Q788" s="474"/>
      <c r="R788" s="474"/>
    </row>
    <row r="789" spans="1:18" ht="15.75" customHeight="1">
      <c r="A789" s="472"/>
      <c r="B789" s="473"/>
      <c r="C789" s="474"/>
      <c r="D789" s="474"/>
      <c r="E789" s="474"/>
      <c r="F789" s="474"/>
      <c r="G789" s="474"/>
      <c r="H789" s="474"/>
      <c r="I789" s="475"/>
      <c r="J789" s="474"/>
      <c r="K789" s="474"/>
      <c r="L789" s="474"/>
      <c r="M789" s="474"/>
      <c r="N789" s="474"/>
      <c r="O789" s="474"/>
      <c r="P789" s="474"/>
      <c r="Q789" s="474"/>
      <c r="R789" s="474"/>
    </row>
    <row r="790" spans="1:18" ht="15.75" customHeight="1">
      <c r="A790" s="472"/>
      <c r="B790" s="473"/>
      <c r="C790" s="474"/>
      <c r="D790" s="474"/>
      <c r="E790" s="474"/>
      <c r="F790" s="474"/>
      <c r="G790" s="474"/>
      <c r="H790" s="474"/>
      <c r="I790" s="475"/>
      <c r="J790" s="474"/>
      <c r="K790" s="474"/>
      <c r="L790" s="474"/>
      <c r="M790" s="474"/>
      <c r="N790" s="474"/>
      <c r="O790" s="474"/>
      <c r="P790" s="474"/>
      <c r="Q790" s="474"/>
      <c r="R790" s="474"/>
    </row>
    <row r="791" spans="1:18" ht="15.75" customHeight="1">
      <c r="A791" s="472"/>
      <c r="B791" s="473"/>
      <c r="C791" s="474"/>
      <c r="D791" s="474"/>
      <c r="E791" s="474"/>
      <c r="F791" s="474"/>
      <c r="G791" s="474"/>
      <c r="H791" s="474"/>
      <c r="I791" s="475"/>
      <c r="J791" s="474"/>
      <c r="K791" s="474"/>
      <c r="L791" s="474"/>
      <c r="M791" s="474"/>
      <c r="N791" s="474"/>
      <c r="O791" s="474"/>
      <c r="P791" s="474"/>
      <c r="Q791" s="474"/>
      <c r="R791" s="474"/>
    </row>
    <row r="792" spans="1:18" ht="15.75" customHeight="1">
      <c r="A792" s="472"/>
      <c r="B792" s="473"/>
      <c r="C792" s="474"/>
      <c r="D792" s="474"/>
      <c r="E792" s="474"/>
      <c r="F792" s="474"/>
      <c r="G792" s="474"/>
      <c r="H792" s="474"/>
      <c r="I792" s="475"/>
      <c r="J792" s="474"/>
      <c r="K792" s="474"/>
      <c r="L792" s="474"/>
      <c r="M792" s="474"/>
      <c r="N792" s="474"/>
      <c r="O792" s="474"/>
      <c r="P792" s="474"/>
      <c r="Q792" s="474"/>
      <c r="R792" s="474"/>
    </row>
    <row r="793" spans="1:18" ht="15.75" customHeight="1">
      <c r="A793" s="472"/>
      <c r="B793" s="473"/>
      <c r="C793" s="474"/>
      <c r="D793" s="474"/>
      <c r="E793" s="474"/>
      <c r="F793" s="474"/>
      <c r="G793" s="474"/>
      <c r="H793" s="474"/>
      <c r="I793" s="475"/>
      <c r="J793" s="474"/>
      <c r="K793" s="474"/>
      <c r="L793" s="474"/>
      <c r="M793" s="474"/>
      <c r="N793" s="474"/>
      <c r="O793" s="474"/>
      <c r="P793" s="474"/>
      <c r="Q793" s="474"/>
      <c r="R793" s="474"/>
    </row>
    <row r="794" spans="1:18" ht="15.75" customHeight="1">
      <c r="A794" s="472"/>
      <c r="B794" s="473"/>
      <c r="C794" s="474"/>
      <c r="D794" s="474"/>
      <c r="E794" s="474"/>
      <c r="F794" s="474"/>
      <c r="G794" s="474"/>
      <c r="H794" s="474"/>
      <c r="I794" s="475"/>
      <c r="J794" s="474"/>
      <c r="K794" s="474"/>
      <c r="L794" s="474"/>
      <c r="M794" s="474"/>
      <c r="N794" s="474"/>
      <c r="O794" s="474"/>
      <c r="P794" s="474"/>
      <c r="Q794" s="474"/>
      <c r="R794" s="474"/>
    </row>
    <row r="795" spans="1:18" ht="15.75" customHeight="1">
      <c r="A795" s="472"/>
      <c r="B795" s="473"/>
      <c r="C795" s="474"/>
      <c r="D795" s="474"/>
      <c r="E795" s="474"/>
      <c r="F795" s="474"/>
      <c r="G795" s="474"/>
      <c r="H795" s="474"/>
      <c r="I795" s="475"/>
      <c r="J795" s="474"/>
      <c r="K795" s="474"/>
      <c r="L795" s="474"/>
      <c r="M795" s="474"/>
      <c r="N795" s="474"/>
      <c r="O795" s="474"/>
      <c r="P795" s="474"/>
      <c r="Q795" s="474"/>
      <c r="R795" s="474"/>
    </row>
    <row r="796" spans="1:18" ht="15.75" customHeight="1">
      <c r="A796" s="472"/>
      <c r="B796" s="473"/>
      <c r="C796" s="474"/>
      <c r="D796" s="474"/>
      <c r="E796" s="474"/>
      <c r="F796" s="474"/>
      <c r="G796" s="474"/>
      <c r="H796" s="474"/>
      <c r="I796" s="475"/>
      <c r="J796" s="474"/>
      <c r="K796" s="474"/>
      <c r="L796" s="474"/>
      <c r="M796" s="474"/>
      <c r="N796" s="474"/>
      <c r="O796" s="474"/>
      <c r="P796" s="474"/>
      <c r="Q796" s="474"/>
      <c r="R796" s="474"/>
    </row>
    <row r="797" spans="1:18" ht="15.75" customHeight="1">
      <c r="A797" s="472"/>
      <c r="B797" s="473"/>
      <c r="C797" s="474"/>
      <c r="D797" s="474"/>
      <c r="E797" s="474"/>
      <c r="F797" s="474"/>
      <c r="G797" s="474"/>
      <c r="H797" s="474"/>
      <c r="I797" s="475"/>
      <c r="J797" s="474"/>
      <c r="K797" s="474"/>
      <c r="L797" s="474"/>
      <c r="M797" s="474"/>
      <c r="N797" s="474"/>
      <c r="O797" s="474"/>
      <c r="P797" s="474"/>
      <c r="Q797" s="474"/>
      <c r="R797" s="474"/>
    </row>
    <row r="798" spans="1:18" ht="15.75" customHeight="1">
      <c r="A798" s="472"/>
      <c r="B798" s="473"/>
      <c r="C798" s="474"/>
      <c r="D798" s="474"/>
      <c r="E798" s="474"/>
      <c r="F798" s="474"/>
      <c r="G798" s="474"/>
      <c r="H798" s="474"/>
      <c r="I798" s="475"/>
      <c r="J798" s="474"/>
      <c r="K798" s="474"/>
      <c r="L798" s="474"/>
      <c r="M798" s="474"/>
      <c r="N798" s="474"/>
      <c r="O798" s="474"/>
      <c r="P798" s="474"/>
      <c r="Q798" s="474"/>
      <c r="R798" s="474"/>
    </row>
    <row r="799" spans="1:18" ht="15.75" customHeight="1">
      <c r="A799" s="472"/>
      <c r="B799" s="473"/>
      <c r="C799" s="474"/>
      <c r="D799" s="474"/>
      <c r="E799" s="474"/>
      <c r="F799" s="474"/>
      <c r="G799" s="474"/>
      <c r="H799" s="474"/>
      <c r="I799" s="475"/>
      <c r="J799" s="474"/>
      <c r="K799" s="474"/>
      <c r="L799" s="474"/>
      <c r="M799" s="474"/>
      <c r="N799" s="474"/>
      <c r="O799" s="474"/>
      <c r="P799" s="474"/>
      <c r="Q799" s="474"/>
      <c r="R799" s="474"/>
    </row>
    <row r="800" spans="1:18" ht="15.75" customHeight="1">
      <c r="A800" s="472"/>
      <c r="B800" s="473"/>
      <c r="C800" s="474"/>
      <c r="D800" s="474"/>
      <c r="E800" s="474"/>
      <c r="F800" s="474"/>
      <c r="G800" s="474"/>
      <c r="H800" s="474"/>
      <c r="I800" s="475"/>
      <c r="J800" s="474"/>
      <c r="K800" s="474"/>
      <c r="L800" s="474"/>
      <c r="M800" s="474"/>
      <c r="N800" s="474"/>
      <c r="O800" s="474"/>
      <c r="P800" s="474"/>
      <c r="Q800" s="474"/>
      <c r="R800" s="474"/>
    </row>
    <row r="801" spans="1:18" ht="15.75" customHeight="1">
      <c r="A801" s="472"/>
      <c r="B801" s="473"/>
      <c r="C801" s="474"/>
      <c r="D801" s="474"/>
      <c r="E801" s="474"/>
      <c r="F801" s="474"/>
      <c r="G801" s="474"/>
      <c r="H801" s="474"/>
      <c r="I801" s="475"/>
      <c r="J801" s="474"/>
      <c r="K801" s="474"/>
      <c r="L801" s="474"/>
      <c r="M801" s="474"/>
      <c r="N801" s="474"/>
      <c r="O801" s="474"/>
      <c r="P801" s="474"/>
      <c r="Q801" s="474"/>
      <c r="R801" s="474"/>
    </row>
    <row r="802" spans="1:18" ht="15.75" customHeight="1">
      <c r="A802" s="472"/>
      <c r="B802" s="473"/>
      <c r="C802" s="474"/>
      <c r="D802" s="474"/>
      <c r="E802" s="474"/>
      <c r="F802" s="474"/>
      <c r="G802" s="474"/>
      <c r="H802" s="474"/>
      <c r="I802" s="475"/>
      <c r="J802" s="474"/>
      <c r="K802" s="474"/>
      <c r="L802" s="474"/>
      <c r="M802" s="474"/>
      <c r="N802" s="474"/>
      <c r="O802" s="474"/>
      <c r="P802" s="474"/>
      <c r="Q802" s="474"/>
      <c r="R802" s="474"/>
    </row>
    <row r="803" spans="1:18" ht="15.75" customHeight="1">
      <c r="A803" s="472"/>
      <c r="B803" s="473"/>
      <c r="C803" s="474"/>
      <c r="D803" s="474"/>
      <c r="E803" s="474"/>
      <c r="F803" s="474"/>
      <c r="G803" s="474"/>
      <c r="H803" s="474"/>
      <c r="I803" s="475"/>
      <c r="J803" s="474"/>
      <c r="K803" s="474"/>
      <c r="L803" s="474"/>
      <c r="M803" s="474"/>
      <c r="N803" s="474"/>
      <c r="O803" s="474"/>
      <c r="P803" s="474"/>
      <c r="Q803" s="474"/>
      <c r="R803" s="474"/>
    </row>
    <row r="804" spans="1:18" ht="15.75" customHeight="1">
      <c r="A804" s="472"/>
      <c r="B804" s="473"/>
      <c r="C804" s="474"/>
      <c r="D804" s="474"/>
      <c r="E804" s="474"/>
      <c r="F804" s="474"/>
      <c r="G804" s="474"/>
      <c r="H804" s="474"/>
      <c r="I804" s="475"/>
      <c r="J804" s="474"/>
      <c r="K804" s="474"/>
      <c r="L804" s="474"/>
      <c r="M804" s="474"/>
      <c r="N804" s="474"/>
      <c r="O804" s="474"/>
      <c r="P804" s="474"/>
      <c r="Q804" s="474"/>
      <c r="R804" s="474"/>
    </row>
    <row r="805" spans="1:18" ht="15.75" customHeight="1">
      <c r="A805" s="472"/>
      <c r="B805" s="473"/>
      <c r="C805" s="474"/>
      <c r="D805" s="474"/>
      <c r="E805" s="474"/>
      <c r="F805" s="474"/>
      <c r="G805" s="474"/>
      <c r="H805" s="474"/>
      <c r="I805" s="475"/>
      <c r="J805" s="474"/>
      <c r="K805" s="474"/>
      <c r="L805" s="474"/>
      <c r="M805" s="474"/>
      <c r="N805" s="474"/>
      <c r="O805" s="474"/>
      <c r="P805" s="474"/>
      <c r="Q805" s="474"/>
      <c r="R805" s="474"/>
    </row>
    <row r="806" spans="1:18" ht="15.75" customHeight="1">
      <c r="A806" s="472"/>
      <c r="B806" s="473"/>
      <c r="C806" s="474"/>
      <c r="D806" s="474"/>
      <c r="E806" s="474"/>
      <c r="F806" s="474"/>
      <c r="G806" s="474"/>
      <c r="H806" s="474"/>
      <c r="I806" s="475"/>
      <c r="J806" s="474"/>
      <c r="K806" s="474"/>
      <c r="L806" s="474"/>
      <c r="M806" s="474"/>
      <c r="N806" s="474"/>
      <c r="O806" s="474"/>
      <c r="P806" s="474"/>
      <c r="Q806" s="474"/>
      <c r="R806" s="474"/>
    </row>
    <row r="807" spans="1:18" ht="15.75" customHeight="1">
      <c r="A807" s="472"/>
      <c r="B807" s="473"/>
      <c r="C807" s="474"/>
      <c r="D807" s="474"/>
      <c r="E807" s="474"/>
      <c r="F807" s="474"/>
      <c r="G807" s="474"/>
      <c r="H807" s="474"/>
      <c r="I807" s="475"/>
      <c r="J807" s="474"/>
      <c r="K807" s="474"/>
      <c r="L807" s="474"/>
      <c r="M807" s="474"/>
      <c r="N807" s="474"/>
      <c r="O807" s="474"/>
      <c r="P807" s="474"/>
      <c r="Q807" s="474"/>
      <c r="R807" s="474"/>
    </row>
    <row r="808" spans="1:18" ht="15.75" customHeight="1">
      <c r="A808" s="472"/>
      <c r="B808" s="473"/>
      <c r="C808" s="474"/>
      <c r="D808" s="474"/>
      <c r="E808" s="474"/>
      <c r="F808" s="474"/>
      <c r="G808" s="474"/>
      <c r="H808" s="474"/>
      <c r="I808" s="475"/>
      <c r="J808" s="474"/>
      <c r="K808" s="474"/>
      <c r="L808" s="474"/>
      <c r="M808" s="474"/>
      <c r="N808" s="474"/>
      <c r="O808" s="474"/>
      <c r="P808" s="474"/>
      <c r="Q808" s="474"/>
      <c r="R808" s="474"/>
    </row>
    <row r="809" spans="1:18" ht="15.75" customHeight="1">
      <c r="A809" s="472"/>
      <c r="B809" s="473"/>
      <c r="C809" s="474"/>
      <c r="D809" s="474"/>
      <c r="E809" s="474"/>
      <c r="F809" s="474"/>
      <c r="G809" s="474"/>
      <c r="H809" s="474"/>
      <c r="I809" s="475"/>
      <c r="J809" s="474"/>
      <c r="K809" s="474"/>
      <c r="L809" s="474"/>
      <c r="M809" s="474"/>
      <c r="N809" s="474"/>
      <c r="O809" s="474"/>
      <c r="P809" s="474"/>
      <c r="Q809" s="474"/>
      <c r="R809" s="474"/>
    </row>
    <row r="810" spans="1:18" ht="15.75" customHeight="1">
      <c r="A810" s="472"/>
      <c r="B810" s="473"/>
      <c r="C810" s="474"/>
      <c r="D810" s="474"/>
      <c r="E810" s="474"/>
      <c r="F810" s="474"/>
      <c r="G810" s="474"/>
      <c r="H810" s="474"/>
      <c r="I810" s="475"/>
      <c r="J810" s="474"/>
      <c r="K810" s="474"/>
      <c r="L810" s="474"/>
      <c r="M810" s="474"/>
      <c r="N810" s="474"/>
      <c r="O810" s="474"/>
      <c r="P810" s="474"/>
      <c r="Q810" s="474"/>
      <c r="R810" s="474"/>
    </row>
    <row r="811" spans="1:18" ht="15.75" customHeight="1">
      <c r="A811" s="472"/>
      <c r="B811" s="473"/>
      <c r="C811" s="474"/>
      <c r="D811" s="474"/>
      <c r="E811" s="474"/>
      <c r="F811" s="474"/>
      <c r="G811" s="474"/>
      <c r="H811" s="474"/>
      <c r="I811" s="475"/>
      <c r="J811" s="474"/>
      <c r="K811" s="474"/>
      <c r="L811" s="474"/>
      <c r="M811" s="474"/>
      <c r="N811" s="474"/>
      <c r="O811" s="474"/>
      <c r="P811" s="474"/>
      <c r="Q811" s="474"/>
      <c r="R811" s="474"/>
    </row>
    <row r="812" spans="1:18" ht="15.75" customHeight="1">
      <c r="A812" s="472"/>
      <c r="B812" s="473"/>
      <c r="C812" s="474"/>
      <c r="D812" s="474"/>
      <c r="E812" s="474"/>
      <c r="F812" s="474"/>
      <c r="G812" s="474"/>
      <c r="H812" s="474"/>
      <c r="I812" s="475"/>
      <c r="J812" s="474"/>
      <c r="K812" s="474"/>
      <c r="L812" s="474"/>
      <c r="M812" s="474"/>
      <c r="N812" s="474"/>
      <c r="O812" s="474"/>
      <c r="P812" s="474"/>
      <c r="Q812" s="474"/>
      <c r="R812" s="474"/>
    </row>
    <row r="813" spans="1:18" ht="15.75" customHeight="1">
      <c r="A813" s="472"/>
      <c r="B813" s="473"/>
      <c r="C813" s="474"/>
      <c r="D813" s="474"/>
      <c r="E813" s="474"/>
      <c r="F813" s="474"/>
      <c r="G813" s="474"/>
      <c r="H813" s="474"/>
      <c r="I813" s="475"/>
      <c r="J813" s="474"/>
      <c r="K813" s="474"/>
      <c r="L813" s="474"/>
      <c r="M813" s="474"/>
      <c r="N813" s="474"/>
      <c r="O813" s="474"/>
      <c r="P813" s="474"/>
      <c r="Q813" s="474"/>
      <c r="R813" s="474"/>
    </row>
    <row r="814" spans="1:18" ht="15.75" customHeight="1">
      <c r="A814" s="472"/>
      <c r="B814" s="473"/>
      <c r="C814" s="474"/>
      <c r="D814" s="474"/>
      <c r="E814" s="474"/>
      <c r="F814" s="474"/>
      <c r="G814" s="474"/>
      <c r="H814" s="474"/>
      <c r="I814" s="475"/>
      <c r="J814" s="474"/>
      <c r="K814" s="474"/>
      <c r="L814" s="474"/>
      <c r="M814" s="474"/>
      <c r="N814" s="474"/>
      <c r="O814" s="474"/>
      <c r="P814" s="474"/>
      <c r="Q814" s="474"/>
      <c r="R814" s="474"/>
    </row>
    <row r="815" spans="1:18" ht="15.75" customHeight="1">
      <c r="A815" s="472"/>
      <c r="B815" s="473"/>
      <c r="C815" s="474"/>
      <c r="D815" s="474"/>
      <c r="E815" s="474"/>
      <c r="F815" s="474"/>
      <c r="G815" s="474"/>
      <c r="H815" s="474"/>
      <c r="I815" s="475"/>
      <c r="J815" s="474"/>
      <c r="K815" s="474"/>
      <c r="L815" s="474"/>
      <c r="M815" s="474"/>
      <c r="N815" s="474"/>
      <c r="O815" s="474"/>
      <c r="P815" s="474"/>
      <c r="Q815" s="474"/>
      <c r="R815" s="474"/>
    </row>
    <row r="816" spans="1:18" ht="15.75" customHeight="1">
      <c r="A816" s="472"/>
      <c r="B816" s="473"/>
      <c r="C816" s="474"/>
      <c r="D816" s="474"/>
      <c r="E816" s="474"/>
      <c r="F816" s="474"/>
      <c r="G816" s="474"/>
      <c r="H816" s="474"/>
      <c r="I816" s="475"/>
      <c r="J816" s="474"/>
      <c r="K816" s="474"/>
      <c r="L816" s="474"/>
      <c r="M816" s="474"/>
      <c r="N816" s="474"/>
      <c r="O816" s="474"/>
      <c r="P816" s="474"/>
      <c r="Q816" s="474"/>
      <c r="R816" s="474"/>
    </row>
    <row r="817" spans="1:18" ht="15.75" customHeight="1">
      <c r="A817" s="472"/>
      <c r="B817" s="473"/>
      <c r="C817" s="474"/>
      <c r="D817" s="474"/>
      <c r="E817" s="474"/>
      <c r="F817" s="474"/>
      <c r="G817" s="474"/>
      <c r="H817" s="474"/>
      <c r="I817" s="475"/>
      <c r="J817" s="474"/>
      <c r="K817" s="474"/>
      <c r="L817" s="474"/>
      <c r="M817" s="474"/>
      <c r="N817" s="474"/>
      <c r="O817" s="474"/>
      <c r="P817" s="474"/>
      <c r="Q817" s="474"/>
      <c r="R817" s="474"/>
    </row>
    <row r="818" spans="1:18" ht="15.75" customHeight="1">
      <c r="A818" s="472"/>
      <c r="B818" s="473"/>
      <c r="C818" s="474"/>
      <c r="D818" s="474"/>
      <c r="E818" s="474"/>
      <c r="F818" s="474"/>
      <c r="G818" s="474"/>
      <c r="H818" s="474"/>
      <c r="I818" s="475"/>
      <c r="J818" s="474"/>
      <c r="K818" s="474"/>
      <c r="L818" s="474"/>
      <c r="M818" s="474"/>
      <c r="N818" s="474"/>
      <c r="O818" s="474"/>
      <c r="P818" s="474"/>
      <c r="Q818" s="474"/>
      <c r="R818" s="474"/>
    </row>
    <row r="819" spans="1:18" ht="15.75" customHeight="1">
      <c r="A819" s="472"/>
      <c r="B819" s="473"/>
      <c r="C819" s="474"/>
      <c r="D819" s="474"/>
      <c r="E819" s="474"/>
      <c r="F819" s="474"/>
      <c r="G819" s="474"/>
      <c r="H819" s="474"/>
      <c r="I819" s="475"/>
      <c r="J819" s="474"/>
      <c r="K819" s="474"/>
      <c r="L819" s="474"/>
      <c r="M819" s="474"/>
      <c r="N819" s="474"/>
      <c r="O819" s="474"/>
      <c r="P819" s="474"/>
      <c r="Q819" s="474"/>
      <c r="R819" s="474"/>
    </row>
    <row r="820" spans="1:18" ht="15.75" customHeight="1">
      <c r="A820" s="472"/>
      <c r="B820" s="473"/>
      <c r="C820" s="474"/>
      <c r="D820" s="474"/>
      <c r="E820" s="474"/>
      <c r="F820" s="474"/>
      <c r="G820" s="474"/>
      <c r="H820" s="474"/>
      <c r="I820" s="475"/>
      <c r="J820" s="474"/>
      <c r="K820" s="474"/>
      <c r="L820" s="474"/>
      <c r="M820" s="474"/>
      <c r="N820" s="474"/>
      <c r="O820" s="474"/>
      <c r="P820" s="474"/>
      <c r="Q820" s="474"/>
      <c r="R820" s="474"/>
    </row>
    <row r="821" spans="1:18" ht="15.75" customHeight="1">
      <c r="A821" s="472"/>
      <c r="B821" s="473"/>
      <c r="C821" s="474"/>
      <c r="D821" s="474"/>
      <c r="E821" s="474"/>
      <c r="F821" s="474"/>
      <c r="G821" s="474"/>
      <c r="H821" s="474"/>
      <c r="I821" s="475"/>
      <c r="J821" s="474"/>
      <c r="K821" s="474"/>
      <c r="L821" s="474"/>
      <c r="M821" s="474"/>
      <c r="N821" s="474"/>
      <c r="O821" s="474"/>
      <c r="P821" s="474"/>
      <c r="Q821" s="474"/>
      <c r="R821" s="474"/>
    </row>
    <row r="822" spans="1:18" ht="15.75" customHeight="1">
      <c r="A822" s="472"/>
      <c r="B822" s="473"/>
      <c r="C822" s="474"/>
      <c r="D822" s="474"/>
      <c r="E822" s="474"/>
      <c r="F822" s="474"/>
      <c r="G822" s="474"/>
      <c r="H822" s="474"/>
      <c r="I822" s="475"/>
      <c r="J822" s="474"/>
      <c r="K822" s="474"/>
      <c r="L822" s="474"/>
      <c r="M822" s="474"/>
      <c r="N822" s="474"/>
      <c r="O822" s="474"/>
      <c r="P822" s="474"/>
      <c r="Q822" s="474"/>
      <c r="R822" s="474"/>
    </row>
    <row r="823" spans="1:18" ht="15.75" customHeight="1">
      <c r="A823" s="472"/>
      <c r="B823" s="473"/>
      <c r="C823" s="474"/>
      <c r="D823" s="474"/>
      <c r="E823" s="474"/>
      <c r="F823" s="474"/>
      <c r="G823" s="474"/>
      <c r="H823" s="474"/>
      <c r="I823" s="475"/>
      <c r="J823" s="474"/>
      <c r="K823" s="474"/>
      <c r="L823" s="474"/>
      <c r="M823" s="474"/>
      <c r="N823" s="474"/>
      <c r="O823" s="474"/>
      <c r="P823" s="474"/>
      <c r="Q823" s="474"/>
      <c r="R823" s="474"/>
    </row>
    <row r="824" spans="1:18" ht="15.75" customHeight="1">
      <c r="A824" s="472"/>
      <c r="B824" s="473"/>
      <c r="C824" s="474"/>
      <c r="D824" s="474"/>
      <c r="E824" s="474"/>
      <c r="F824" s="474"/>
      <c r="G824" s="474"/>
      <c r="H824" s="474"/>
      <c r="I824" s="475"/>
      <c r="J824" s="474"/>
      <c r="K824" s="474"/>
      <c r="L824" s="474"/>
      <c r="M824" s="474"/>
      <c r="N824" s="474"/>
      <c r="O824" s="474"/>
      <c r="P824" s="474"/>
      <c r="Q824" s="474"/>
      <c r="R824" s="474"/>
    </row>
    <row r="825" spans="1:18" ht="15.75" customHeight="1">
      <c r="A825" s="472"/>
      <c r="B825" s="473"/>
      <c r="C825" s="474"/>
      <c r="D825" s="474"/>
      <c r="E825" s="474"/>
      <c r="F825" s="474"/>
      <c r="G825" s="474"/>
      <c r="H825" s="474"/>
      <c r="I825" s="475"/>
      <c r="J825" s="474"/>
      <c r="K825" s="474"/>
      <c r="L825" s="474"/>
      <c r="M825" s="474"/>
      <c r="N825" s="474"/>
      <c r="O825" s="474"/>
      <c r="P825" s="474"/>
      <c r="Q825" s="474"/>
      <c r="R825" s="474"/>
    </row>
    <row r="826" spans="1:18" ht="15.75" customHeight="1">
      <c r="A826" s="472"/>
      <c r="B826" s="473"/>
      <c r="C826" s="474"/>
      <c r="D826" s="474"/>
      <c r="E826" s="474"/>
      <c r="F826" s="474"/>
      <c r="G826" s="474"/>
      <c r="H826" s="474"/>
      <c r="I826" s="475"/>
      <c r="J826" s="474"/>
      <c r="K826" s="474"/>
      <c r="L826" s="474"/>
      <c r="M826" s="474"/>
      <c r="N826" s="474"/>
      <c r="O826" s="474"/>
      <c r="P826" s="474"/>
      <c r="Q826" s="474"/>
      <c r="R826" s="474"/>
    </row>
    <row r="827" spans="1:18" ht="15.75" customHeight="1">
      <c r="A827" s="472"/>
      <c r="B827" s="473"/>
      <c r="C827" s="474"/>
      <c r="D827" s="474"/>
      <c r="E827" s="474"/>
      <c r="F827" s="474"/>
      <c r="G827" s="474"/>
      <c r="H827" s="474"/>
      <c r="I827" s="475"/>
      <c r="J827" s="474"/>
      <c r="K827" s="474"/>
      <c r="L827" s="474"/>
      <c r="M827" s="474"/>
      <c r="N827" s="474"/>
      <c r="O827" s="474"/>
      <c r="P827" s="474"/>
      <c r="Q827" s="474"/>
      <c r="R827" s="474"/>
    </row>
    <row r="828" spans="1:18" ht="15.75" customHeight="1">
      <c r="A828" s="472"/>
      <c r="B828" s="473"/>
      <c r="C828" s="474"/>
      <c r="D828" s="474"/>
      <c r="E828" s="474"/>
      <c r="F828" s="474"/>
      <c r="G828" s="474"/>
      <c r="H828" s="474"/>
      <c r="I828" s="475"/>
      <c r="J828" s="474"/>
      <c r="K828" s="474"/>
      <c r="L828" s="474"/>
      <c r="M828" s="474"/>
      <c r="N828" s="474"/>
      <c r="O828" s="474"/>
      <c r="P828" s="474"/>
      <c r="Q828" s="474"/>
      <c r="R828" s="474"/>
    </row>
    <row r="829" spans="1:18" ht="15.75" customHeight="1">
      <c r="A829" s="472"/>
      <c r="B829" s="473"/>
      <c r="C829" s="474"/>
      <c r="D829" s="474"/>
      <c r="E829" s="474"/>
      <c r="F829" s="474"/>
      <c r="G829" s="474"/>
      <c r="H829" s="474"/>
      <c r="I829" s="475"/>
      <c r="J829" s="474"/>
      <c r="K829" s="474"/>
      <c r="L829" s="474"/>
      <c r="M829" s="474"/>
      <c r="N829" s="474"/>
      <c r="O829" s="474"/>
      <c r="P829" s="474"/>
      <c r="Q829" s="474"/>
      <c r="R829" s="474"/>
    </row>
    <row r="830" spans="1:18" ht="15.75" customHeight="1">
      <c r="A830" s="472"/>
      <c r="B830" s="473"/>
      <c r="C830" s="474"/>
      <c r="D830" s="474"/>
      <c r="E830" s="474"/>
      <c r="F830" s="474"/>
      <c r="G830" s="474"/>
      <c r="H830" s="474"/>
      <c r="I830" s="475"/>
      <c r="J830" s="474"/>
      <c r="K830" s="474"/>
      <c r="L830" s="474"/>
      <c r="M830" s="474"/>
      <c r="N830" s="474"/>
      <c r="O830" s="474"/>
      <c r="P830" s="474"/>
      <c r="Q830" s="474"/>
      <c r="R830" s="474"/>
    </row>
    <row r="831" spans="1:18" ht="15.75" customHeight="1">
      <c r="A831" s="472"/>
      <c r="B831" s="473"/>
      <c r="C831" s="474"/>
      <c r="D831" s="474"/>
      <c r="E831" s="474"/>
      <c r="F831" s="474"/>
      <c r="G831" s="474"/>
      <c r="H831" s="474"/>
      <c r="I831" s="475"/>
      <c r="J831" s="474"/>
      <c r="K831" s="474"/>
      <c r="L831" s="474"/>
      <c r="M831" s="474"/>
      <c r="N831" s="474"/>
      <c r="O831" s="474"/>
      <c r="P831" s="474"/>
      <c r="Q831" s="474"/>
      <c r="R831" s="474"/>
    </row>
    <row r="832" spans="1:18" ht="15.75" customHeight="1">
      <c r="A832" s="472"/>
      <c r="B832" s="473"/>
      <c r="C832" s="474"/>
      <c r="D832" s="474"/>
      <c r="E832" s="474"/>
      <c r="F832" s="474"/>
      <c r="G832" s="474"/>
      <c r="H832" s="474"/>
      <c r="I832" s="475"/>
      <c r="J832" s="474"/>
      <c r="K832" s="474"/>
      <c r="L832" s="474"/>
      <c r="M832" s="474"/>
      <c r="N832" s="474"/>
      <c r="O832" s="474"/>
      <c r="P832" s="474"/>
      <c r="Q832" s="474"/>
      <c r="R832" s="474"/>
    </row>
    <row r="833" spans="1:18" ht="15.75" customHeight="1">
      <c r="A833" s="472"/>
      <c r="B833" s="473"/>
      <c r="C833" s="474"/>
      <c r="D833" s="474"/>
      <c r="E833" s="474"/>
      <c r="F833" s="474"/>
      <c r="G833" s="474"/>
      <c r="H833" s="474"/>
      <c r="I833" s="475"/>
      <c r="J833" s="474"/>
      <c r="K833" s="474"/>
      <c r="L833" s="474"/>
      <c r="M833" s="474"/>
      <c r="N833" s="474"/>
      <c r="O833" s="474"/>
      <c r="P833" s="474"/>
      <c r="Q833" s="474"/>
      <c r="R833" s="474"/>
    </row>
    <row r="834" spans="1:18" ht="15.75" customHeight="1">
      <c r="A834" s="472"/>
      <c r="B834" s="473"/>
      <c r="C834" s="474"/>
      <c r="D834" s="474"/>
      <c r="E834" s="474"/>
      <c r="F834" s="474"/>
      <c r="G834" s="474"/>
      <c r="H834" s="474"/>
      <c r="I834" s="475"/>
      <c r="J834" s="474"/>
      <c r="K834" s="474"/>
      <c r="L834" s="474"/>
      <c r="M834" s="474"/>
      <c r="N834" s="474"/>
      <c r="O834" s="474"/>
      <c r="P834" s="474"/>
      <c r="Q834" s="474"/>
      <c r="R834" s="474"/>
    </row>
    <row r="835" spans="1:18" ht="15.75" customHeight="1">
      <c r="A835" s="472"/>
      <c r="B835" s="473"/>
      <c r="C835" s="474"/>
      <c r="D835" s="474"/>
      <c r="E835" s="474"/>
      <c r="F835" s="474"/>
      <c r="G835" s="474"/>
      <c r="H835" s="474"/>
      <c r="I835" s="475"/>
      <c r="J835" s="474"/>
      <c r="K835" s="474"/>
      <c r="L835" s="474"/>
      <c r="M835" s="474"/>
      <c r="N835" s="474"/>
      <c r="O835" s="474"/>
      <c r="P835" s="474"/>
      <c r="Q835" s="474"/>
      <c r="R835" s="474"/>
    </row>
    <row r="836" spans="1:18" ht="15.75" customHeight="1">
      <c r="A836" s="472"/>
      <c r="B836" s="473"/>
      <c r="C836" s="474"/>
      <c r="D836" s="474"/>
      <c r="E836" s="474"/>
      <c r="F836" s="474"/>
      <c r="G836" s="474"/>
      <c r="H836" s="474"/>
      <c r="I836" s="475"/>
      <c r="J836" s="474"/>
      <c r="K836" s="474"/>
      <c r="L836" s="474"/>
      <c r="M836" s="474"/>
      <c r="N836" s="474"/>
      <c r="O836" s="474"/>
      <c r="P836" s="474"/>
      <c r="Q836" s="474"/>
      <c r="R836" s="474"/>
    </row>
    <row r="837" spans="1:18" ht="15.75" customHeight="1">
      <c r="A837" s="472"/>
      <c r="B837" s="473"/>
      <c r="C837" s="474"/>
      <c r="D837" s="474"/>
      <c r="E837" s="474"/>
      <c r="F837" s="474"/>
      <c r="G837" s="474"/>
      <c r="H837" s="474"/>
      <c r="I837" s="475"/>
      <c r="J837" s="474"/>
      <c r="K837" s="474"/>
      <c r="L837" s="474"/>
      <c r="M837" s="474"/>
      <c r="N837" s="474"/>
      <c r="O837" s="474"/>
      <c r="P837" s="474"/>
      <c r="Q837" s="474"/>
      <c r="R837" s="474"/>
    </row>
    <row r="838" spans="1:18" ht="15.75" customHeight="1">
      <c r="A838" s="472"/>
      <c r="B838" s="473"/>
      <c r="C838" s="474"/>
      <c r="D838" s="474"/>
      <c r="E838" s="474"/>
      <c r="F838" s="474"/>
      <c r="G838" s="474"/>
      <c r="H838" s="474"/>
      <c r="I838" s="475"/>
      <c r="J838" s="474"/>
      <c r="K838" s="474"/>
      <c r="L838" s="474"/>
      <c r="M838" s="474"/>
      <c r="N838" s="474"/>
      <c r="O838" s="474"/>
      <c r="P838" s="474"/>
      <c r="Q838" s="474"/>
      <c r="R838" s="474"/>
    </row>
    <row r="839" spans="1:18" ht="15.75" customHeight="1">
      <c r="A839" s="472"/>
      <c r="B839" s="473"/>
      <c r="C839" s="474"/>
      <c r="D839" s="474"/>
      <c r="E839" s="474"/>
      <c r="F839" s="474"/>
      <c r="G839" s="474"/>
      <c r="H839" s="474"/>
      <c r="I839" s="475"/>
      <c r="J839" s="474"/>
      <c r="K839" s="474"/>
      <c r="L839" s="474"/>
      <c r="M839" s="474"/>
      <c r="N839" s="474"/>
      <c r="O839" s="474"/>
      <c r="P839" s="474"/>
      <c r="Q839" s="474"/>
      <c r="R839" s="474"/>
    </row>
    <row r="840" spans="1:18" ht="15.75" customHeight="1">
      <c r="A840" s="472"/>
      <c r="B840" s="473"/>
      <c r="C840" s="474"/>
      <c r="D840" s="474"/>
      <c r="E840" s="474"/>
      <c r="F840" s="474"/>
      <c r="G840" s="474"/>
      <c r="H840" s="474"/>
      <c r="I840" s="475"/>
      <c r="J840" s="474"/>
      <c r="K840" s="474"/>
      <c r="L840" s="474"/>
      <c r="M840" s="474"/>
      <c r="N840" s="474"/>
      <c r="O840" s="474"/>
      <c r="P840" s="474"/>
      <c r="Q840" s="474"/>
      <c r="R840" s="474"/>
    </row>
    <row r="841" spans="1:18" ht="15.75" customHeight="1">
      <c r="A841" s="472"/>
      <c r="B841" s="473"/>
      <c r="C841" s="474"/>
      <c r="D841" s="474"/>
      <c r="E841" s="474"/>
      <c r="F841" s="474"/>
      <c r="G841" s="474"/>
      <c r="H841" s="474"/>
      <c r="I841" s="475"/>
      <c r="J841" s="474"/>
      <c r="K841" s="474"/>
      <c r="L841" s="474"/>
      <c r="M841" s="474"/>
      <c r="N841" s="474"/>
      <c r="O841" s="474"/>
      <c r="P841" s="474"/>
      <c r="Q841" s="474"/>
      <c r="R841" s="474"/>
    </row>
    <row r="842" spans="1:18" ht="15.75" customHeight="1">
      <c r="A842" s="472"/>
      <c r="B842" s="473"/>
      <c r="C842" s="474"/>
      <c r="D842" s="474"/>
      <c r="E842" s="474"/>
      <c r="F842" s="474"/>
      <c r="G842" s="474"/>
      <c r="H842" s="474"/>
      <c r="I842" s="475"/>
      <c r="J842" s="474"/>
      <c r="K842" s="474"/>
      <c r="L842" s="474"/>
      <c r="M842" s="474"/>
      <c r="N842" s="474"/>
      <c r="O842" s="474"/>
      <c r="P842" s="474"/>
      <c r="Q842" s="474"/>
      <c r="R842" s="474"/>
    </row>
    <row r="843" spans="1:18" ht="15.75" customHeight="1">
      <c r="A843" s="472"/>
      <c r="B843" s="473"/>
      <c r="C843" s="474"/>
      <c r="D843" s="474"/>
      <c r="E843" s="474"/>
      <c r="F843" s="474"/>
      <c r="G843" s="474"/>
      <c r="H843" s="474"/>
      <c r="I843" s="475"/>
      <c r="J843" s="474"/>
      <c r="K843" s="474"/>
      <c r="L843" s="474"/>
      <c r="M843" s="474"/>
      <c r="N843" s="474"/>
      <c r="O843" s="474"/>
      <c r="P843" s="474"/>
      <c r="Q843" s="474"/>
      <c r="R843" s="474"/>
    </row>
    <row r="844" spans="1:18" ht="15.75" customHeight="1">
      <c r="A844" s="472"/>
      <c r="B844" s="473"/>
      <c r="C844" s="474"/>
      <c r="D844" s="474"/>
      <c r="E844" s="474"/>
      <c r="F844" s="474"/>
      <c r="G844" s="474"/>
      <c r="H844" s="474"/>
      <c r="I844" s="475"/>
      <c r="J844" s="474"/>
      <c r="K844" s="474"/>
      <c r="L844" s="474"/>
      <c r="M844" s="474"/>
      <c r="N844" s="474"/>
      <c r="O844" s="474"/>
      <c r="P844" s="474"/>
      <c r="Q844" s="474"/>
      <c r="R844" s="474"/>
    </row>
    <row r="845" spans="1:18" ht="15.75" customHeight="1">
      <c r="A845" s="472"/>
      <c r="B845" s="473"/>
      <c r="C845" s="474"/>
      <c r="D845" s="474"/>
      <c r="E845" s="474"/>
      <c r="F845" s="474"/>
      <c r="G845" s="474"/>
      <c r="H845" s="474"/>
      <c r="I845" s="475"/>
      <c r="J845" s="474"/>
      <c r="K845" s="474"/>
      <c r="L845" s="474"/>
      <c r="M845" s="474"/>
      <c r="N845" s="474"/>
      <c r="O845" s="474"/>
      <c r="P845" s="474"/>
      <c r="Q845" s="474"/>
      <c r="R845" s="474"/>
    </row>
    <row r="846" spans="1:18" ht="15.75" customHeight="1">
      <c r="A846" s="472"/>
      <c r="B846" s="473"/>
      <c r="C846" s="474"/>
      <c r="D846" s="474"/>
      <c r="E846" s="474"/>
      <c r="F846" s="474"/>
      <c r="G846" s="474"/>
      <c r="H846" s="474"/>
      <c r="I846" s="475"/>
      <c r="J846" s="474"/>
      <c r="K846" s="474"/>
      <c r="L846" s="474"/>
      <c r="M846" s="474"/>
      <c r="N846" s="474"/>
      <c r="O846" s="474"/>
      <c r="P846" s="474"/>
      <c r="Q846" s="474"/>
      <c r="R846" s="474"/>
    </row>
    <row r="847" spans="1:18" ht="15.75" customHeight="1">
      <c r="A847" s="472"/>
      <c r="B847" s="473"/>
      <c r="C847" s="474"/>
      <c r="D847" s="474"/>
      <c r="E847" s="474"/>
      <c r="F847" s="474"/>
      <c r="G847" s="474"/>
      <c r="H847" s="474"/>
      <c r="I847" s="475"/>
      <c r="J847" s="474"/>
      <c r="K847" s="474"/>
      <c r="L847" s="474"/>
      <c r="M847" s="474"/>
      <c r="N847" s="474"/>
      <c r="O847" s="474"/>
      <c r="P847" s="474"/>
      <c r="Q847" s="474"/>
      <c r="R847" s="474"/>
    </row>
    <row r="848" spans="1:18" ht="15.75" customHeight="1">
      <c r="A848" s="472"/>
      <c r="B848" s="473"/>
      <c r="C848" s="474"/>
      <c r="D848" s="474"/>
      <c r="E848" s="474"/>
      <c r="F848" s="474"/>
      <c r="G848" s="474"/>
      <c r="H848" s="474"/>
      <c r="I848" s="475"/>
      <c r="J848" s="474"/>
      <c r="K848" s="474"/>
      <c r="L848" s="474"/>
      <c r="M848" s="474"/>
      <c r="N848" s="474"/>
      <c r="O848" s="474"/>
      <c r="P848" s="474"/>
      <c r="Q848" s="474"/>
      <c r="R848" s="474"/>
    </row>
    <row r="849" spans="1:18" ht="15.75" customHeight="1">
      <c r="A849" s="472"/>
      <c r="B849" s="473"/>
      <c r="C849" s="474"/>
      <c r="D849" s="474"/>
      <c r="E849" s="474"/>
      <c r="F849" s="474"/>
      <c r="G849" s="474"/>
      <c r="H849" s="474"/>
      <c r="I849" s="475"/>
      <c r="J849" s="474"/>
      <c r="K849" s="474"/>
      <c r="L849" s="474"/>
      <c r="M849" s="474"/>
      <c r="N849" s="474"/>
      <c r="O849" s="474"/>
      <c r="P849" s="474"/>
      <c r="Q849" s="474"/>
      <c r="R849" s="474"/>
    </row>
    <row r="850" spans="1:18" ht="15.75" customHeight="1">
      <c r="A850" s="472"/>
      <c r="B850" s="473"/>
      <c r="C850" s="474"/>
      <c r="D850" s="474"/>
      <c r="E850" s="474"/>
      <c r="F850" s="474"/>
      <c r="G850" s="474"/>
      <c r="H850" s="474"/>
      <c r="I850" s="475"/>
      <c r="J850" s="474"/>
      <c r="K850" s="474"/>
      <c r="L850" s="474"/>
      <c r="M850" s="474"/>
      <c r="N850" s="474"/>
      <c r="O850" s="474"/>
      <c r="P850" s="474"/>
      <c r="Q850" s="474"/>
      <c r="R850" s="474"/>
    </row>
    <row r="851" spans="1:18" ht="15.75" customHeight="1">
      <c r="A851" s="472"/>
      <c r="B851" s="473"/>
      <c r="C851" s="474"/>
      <c r="D851" s="474"/>
      <c r="E851" s="474"/>
      <c r="F851" s="474"/>
      <c r="G851" s="474"/>
      <c r="H851" s="474"/>
      <c r="I851" s="475"/>
      <c r="J851" s="474"/>
      <c r="K851" s="474"/>
      <c r="L851" s="474"/>
      <c r="M851" s="474"/>
      <c r="N851" s="474"/>
      <c r="O851" s="474"/>
      <c r="P851" s="474"/>
      <c r="Q851" s="474"/>
      <c r="R851" s="474"/>
    </row>
    <row r="852" spans="1:18" ht="15.75" customHeight="1">
      <c r="A852" s="472"/>
      <c r="B852" s="473"/>
      <c r="C852" s="474"/>
      <c r="D852" s="474"/>
      <c r="E852" s="474"/>
      <c r="F852" s="474"/>
      <c r="G852" s="474"/>
      <c r="H852" s="474"/>
      <c r="I852" s="475"/>
      <c r="J852" s="474"/>
      <c r="K852" s="474"/>
      <c r="L852" s="474"/>
      <c r="M852" s="474"/>
      <c r="N852" s="474"/>
      <c r="O852" s="474"/>
      <c r="P852" s="474"/>
      <c r="Q852" s="474"/>
      <c r="R852" s="474"/>
    </row>
    <row r="853" spans="1:18" ht="15.75" customHeight="1">
      <c r="A853" s="472"/>
      <c r="B853" s="473"/>
      <c r="C853" s="474"/>
      <c r="D853" s="474"/>
      <c r="E853" s="474"/>
      <c r="F853" s="474"/>
      <c r="G853" s="474"/>
      <c r="H853" s="474"/>
      <c r="I853" s="475"/>
      <c r="J853" s="474"/>
      <c r="K853" s="474"/>
      <c r="L853" s="474"/>
      <c r="M853" s="474"/>
      <c r="N853" s="474"/>
      <c r="O853" s="474"/>
      <c r="P853" s="474"/>
      <c r="Q853" s="474"/>
      <c r="R853" s="474"/>
    </row>
    <row r="854" spans="1:18" ht="15.75" customHeight="1">
      <c r="A854" s="472"/>
      <c r="B854" s="473"/>
      <c r="C854" s="474"/>
      <c r="D854" s="474"/>
      <c r="E854" s="474"/>
      <c r="F854" s="474"/>
      <c r="G854" s="474"/>
      <c r="H854" s="474"/>
      <c r="I854" s="475"/>
      <c r="J854" s="474"/>
      <c r="K854" s="474"/>
      <c r="L854" s="474"/>
      <c r="M854" s="474"/>
      <c r="N854" s="474"/>
      <c r="O854" s="474"/>
      <c r="P854" s="474"/>
      <c r="Q854" s="474"/>
      <c r="R854" s="474"/>
    </row>
    <row r="855" spans="1:18" ht="15.75" customHeight="1">
      <c r="A855" s="472"/>
      <c r="B855" s="473"/>
      <c r="C855" s="474"/>
      <c r="D855" s="474"/>
      <c r="E855" s="474"/>
      <c r="F855" s="474"/>
      <c r="G855" s="474"/>
      <c r="H855" s="474"/>
      <c r="I855" s="475"/>
      <c r="J855" s="474"/>
      <c r="K855" s="474"/>
      <c r="L855" s="474"/>
      <c r="M855" s="474"/>
      <c r="N855" s="474"/>
      <c r="O855" s="474"/>
      <c r="P855" s="474"/>
      <c r="Q855" s="474"/>
      <c r="R855" s="474"/>
    </row>
    <row r="856" spans="1:18" ht="15.75" customHeight="1">
      <c r="A856" s="472"/>
      <c r="B856" s="473"/>
      <c r="C856" s="474"/>
      <c r="D856" s="474"/>
      <c r="E856" s="474"/>
      <c r="F856" s="474"/>
      <c r="G856" s="474"/>
      <c r="H856" s="474"/>
      <c r="I856" s="475"/>
      <c r="J856" s="474"/>
      <c r="K856" s="474"/>
      <c r="L856" s="474"/>
      <c r="M856" s="474"/>
      <c r="N856" s="474"/>
      <c r="O856" s="474"/>
      <c r="P856" s="474"/>
      <c r="Q856" s="474"/>
      <c r="R856" s="474"/>
    </row>
    <row r="857" spans="1:18" ht="15.75" customHeight="1">
      <c r="A857" s="472"/>
      <c r="B857" s="473"/>
      <c r="C857" s="474"/>
      <c r="D857" s="474"/>
      <c r="E857" s="474"/>
      <c r="F857" s="474"/>
      <c r="G857" s="474"/>
      <c r="H857" s="474"/>
      <c r="I857" s="475"/>
      <c r="J857" s="474"/>
      <c r="K857" s="474"/>
      <c r="L857" s="474"/>
      <c r="M857" s="474"/>
      <c r="N857" s="474"/>
      <c r="O857" s="474"/>
      <c r="P857" s="474"/>
      <c r="Q857" s="474"/>
      <c r="R857" s="474"/>
    </row>
    <row r="858" spans="1:18" ht="15.75" customHeight="1">
      <c r="A858" s="472"/>
      <c r="B858" s="473"/>
      <c r="C858" s="474"/>
      <c r="D858" s="474"/>
      <c r="E858" s="474"/>
      <c r="F858" s="474"/>
      <c r="G858" s="474"/>
      <c r="H858" s="474"/>
      <c r="I858" s="475"/>
      <c r="J858" s="474"/>
      <c r="K858" s="474"/>
      <c r="L858" s="474"/>
      <c r="M858" s="474"/>
      <c r="N858" s="474"/>
      <c r="O858" s="474"/>
      <c r="P858" s="474"/>
      <c r="Q858" s="474"/>
      <c r="R858" s="474"/>
    </row>
    <row r="859" spans="1:18" ht="15.75" customHeight="1">
      <c r="A859" s="472"/>
      <c r="B859" s="473"/>
      <c r="C859" s="474"/>
      <c r="D859" s="474"/>
      <c r="E859" s="474"/>
      <c r="F859" s="474"/>
      <c r="G859" s="474"/>
      <c r="H859" s="474"/>
      <c r="I859" s="475"/>
      <c r="J859" s="474"/>
      <c r="K859" s="474"/>
      <c r="L859" s="474"/>
      <c r="M859" s="474"/>
      <c r="N859" s="474"/>
      <c r="O859" s="474"/>
      <c r="P859" s="474"/>
      <c r="Q859" s="474"/>
      <c r="R859" s="474"/>
    </row>
    <row r="860" spans="1:18" ht="15.75" customHeight="1">
      <c r="A860" s="472"/>
      <c r="B860" s="473"/>
      <c r="C860" s="474"/>
      <c r="D860" s="474"/>
      <c r="E860" s="474"/>
      <c r="F860" s="474"/>
      <c r="G860" s="474"/>
      <c r="H860" s="474"/>
      <c r="I860" s="475"/>
      <c r="J860" s="474"/>
      <c r="K860" s="474"/>
      <c r="L860" s="474"/>
      <c r="M860" s="474"/>
      <c r="N860" s="474"/>
      <c r="O860" s="474"/>
      <c r="P860" s="474"/>
      <c r="Q860" s="474"/>
      <c r="R860" s="474"/>
    </row>
    <row r="861" spans="1:18" ht="15.75" customHeight="1">
      <c r="A861" s="472"/>
      <c r="B861" s="473"/>
      <c r="C861" s="474"/>
      <c r="D861" s="474"/>
      <c r="E861" s="474"/>
      <c r="F861" s="474"/>
      <c r="G861" s="474"/>
      <c r="H861" s="474"/>
      <c r="I861" s="475"/>
      <c r="J861" s="474"/>
      <c r="K861" s="474"/>
      <c r="L861" s="474"/>
      <c r="M861" s="474"/>
      <c r="N861" s="474"/>
      <c r="O861" s="474"/>
      <c r="P861" s="474"/>
      <c r="Q861" s="474"/>
      <c r="R861" s="474"/>
    </row>
    <row r="862" spans="1:18" ht="15.75" customHeight="1">
      <c r="A862" s="472"/>
      <c r="B862" s="473"/>
      <c r="C862" s="474"/>
      <c r="D862" s="474"/>
      <c r="E862" s="474"/>
      <c r="F862" s="474"/>
      <c r="G862" s="474"/>
      <c r="H862" s="474"/>
      <c r="I862" s="475"/>
      <c r="J862" s="474"/>
      <c r="K862" s="474"/>
      <c r="L862" s="474"/>
      <c r="M862" s="474"/>
      <c r="N862" s="474"/>
      <c r="O862" s="474"/>
      <c r="P862" s="474"/>
      <c r="Q862" s="474"/>
      <c r="R862" s="474"/>
    </row>
    <row r="863" spans="1:18" ht="15.75" customHeight="1">
      <c r="A863" s="472"/>
      <c r="B863" s="473"/>
      <c r="C863" s="474"/>
      <c r="D863" s="474"/>
      <c r="E863" s="474"/>
      <c r="F863" s="474"/>
      <c r="G863" s="474"/>
      <c r="H863" s="474"/>
      <c r="I863" s="475"/>
      <c r="J863" s="474"/>
      <c r="K863" s="474"/>
      <c r="L863" s="474"/>
      <c r="M863" s="474"/>
      <c r="N863" s="474"/>
      <c r="O863" s="474"/>
      <c r="P863" s="474"/>
      <c r="Q863" s="474"/>
      <c r="R863" s="474"/>
    </row>
    <row r="864" spans="1:18" ht="15.75" customHeight="1">
      <c r="A864" s="472"/>
      <c r="B864" s="473"/>
      <c r="C864" s="474"/>
      <c r="D864" s="474"/>
      <c r="E864" s="474"/>
      <c r="F864" s="474"/>
      <c r="G864" s="474"/>
      <c r="H864" s="474"/>
      <c r="I864" s="475"/>
      <c r="J864" s="474"/>
      <c r="K864" s="474"/>
      <c r="L864" s="474"/>
      <c r="M864" s="474"/>
      <c r="N864" s="474"/>
      <c r="O864" s="474"/>
      <c r="P864" s="474"/>
      <c r="Q864" s="474"/>
      <c r="R864" s="474"/>
    </row>
    <row r="865" spans="1:18" ht="15.75" customHeight="1">
      <c r="A865" s="472"/>
      <c r="B865" s="473"/>
      <c r="C865" s="474"/>
      <c r="D865" s="474"/>
      <c r="E865" s="474"/>
      <c r="F865" s="474"/>
      <c r="G865" s="474"/>
      <c r="H865" s="474"/>
      <c r="I865" s="475"/>
      <c r="J865" s="474"/>
      <c r="K865" s="474"/>
      <c r="L865" s="474"/>
      <c r="M865" s="474"/>
      <c r="N865" s="474"/>
      <c r="O865" s="474"/>
      <c r="P865" s="474"/>
      <c r="Q865" s="474"/>
      <c r="R865" s="474"/>
    </row>
    <row r="866" spans="1:18" ht="15.75" customHeight="1">
      <c r="A866" s="472"/>
      <c r="B866" s="473"/>
      <c r="C866" s="474"/>
      <c r="D866" s="474"/>
      <c r="E866" s="474"/>
      <c r="F866" s="474"/>
      <c r="G866" s="474"/>
      <c r="H866" s="474"/>
      <c r="I866" s="475"/>
      <c r="J866" s="474"/>
      <c r="K866" s="474"/>
      <c r="L866" s="474"/>
      <c r="M866" s="474"/>
      <c r="N866" s="474"/>
      <c r="O866" s="474"/>
      <c r="P866" s="474"/>
      <c r="Q866" s="474"/>
      <c r="R866" s="474"/>
    </row>
    <row r="867" spans="1:18" ht="15.75" customHeight="1">
      <c r="A867" s="472"/>
      <c r="B867" s="473"/>
      <c r="C867" s="474"/>
      <c r="D867" s="474"/>
      <c r="E867" s="474"/>
      <c r="F867" s="474"/>
      <c r="G867" s="474"/>
      <c r="H867" s="474"/>
      <c r="I867" s="475"/>
      <c r="J867" s="474"/>
      <c r="K867" s="474"/>
      <c r="L867" s="474"/>
      <c r="M867" s="474"/>
      <c r="N867" s="474"/>
      <c r="O867" s="474"/>
      <c r="P867" s="474"/>
      <c r="Q867" s="474"/>
      <c r="R867" s="474"/>
    </row>
    <row r="868" spans="1:18" ht="15.75" customHeight="1">
      <c r="A868" s="472"/>
      <c r="B868" s="473"/>
      <c r="C868" s="474"/>
      <c r="D868" s="474"/>
      <c r="E868" s="474"/>
      <c r="F868" s="474"/>
      <c r="G868" s="474"/>
      <c r="H868" s="474"/>
      <c r="I868" s="475"/>
      <c r="J868" s="474"/>
      <c r="K868" s="474"/>
      <c r="L868" s="474"/>
      <c r="M868" s="474"/>
      <c r="N868" s="474"/>
      <c r="O868" s="474"/>
      <c r="P868" s="474"/>
      <c r="Q868" s="474"/>
      <c r="R868" s="474"/>
    </row>
    <row r="869" spans="1:18" ht="15.75" customHeight="1">
      <c r="A869" s="472"/>
      <c r="B869" s="473"/>
      <c r="C869" s="474"/>
      <c r="D869" s="474"/>
      <c r="E869" s="474"/>
      <c r="F869" s="474"/>
      <c r="G869" s="474"/>
      <c r="H869" s="474"/>
      <c r="I869" s="475"/>
      <c r="J869" s="474"/>
      <c r="K869" s="474"/>
      <c r="L869" s="474"/>
      <c r="M869" s="474"/>
      <c r="N869" s="474"/>
      <c r="O869" s="474"/>
      <c r="P869" s="474"/>
      <c r="Q869" s="474"/>
      <c r="R869" s="474"/>
    </row>
    <row r="870" spans="1:18" ht="15.75" customHeight="1">
      <c r="A870" s="472"/>
      <c r="B870" s="473"/>
      <c r="C870" s="474"/>
      <c r="D870" s="474"/>
      <c r="E870" s="474"/>
      <c r="F870" s="474"/>
      <c r="G870" s="474"/>
      <c r="H870" s="474"/>
      <c r="I870" s="475"/>
      <c r="J870" s="474"/>
      <c r="K870" s="474"/>
      <c r="L870" s="474"/>
      <c r="M870" s="474"/>
      <c r="N870" s="474"/>
      <c r="O870" s="474"/>
      <c r="P870" s="474"/>
      <c r="Q870" s="474"/>
      <c r="R870" s="474"/>
    </row>
    <row r="871" spans="1:18" ht="15.75" customHeight="1">
      <c r="A871" s="472"/>
      <c r="B871" s="473"/>
      <c r="C871" s="474"/>
      <c r="D871" s="474"/>
      <c r="E871" s="474"/>
      <c r="F871" s="474"/>
      <c r="G871" s="474"/>
      <c r="H871" s="474"/>
      <c r="I871" s="475"/>
      <c r="J871" s="474"/>
      <c r="K871" s="474"/>
      <c r="L871" s="474"/>
      <c r="M871" s="474"/>
      <c r="N871" s="474"/>
      <c r="O871" s="474"/>
      <c r="P871" s="474"/>
      <c r="Q871" s="474"/>
      <c r="R871" s="474"/>
    </row>
    <row r="872" spans="1:18" ht="15.75" customHeight="1">
      <c r="A872" s="472"/>
      <c r="B872" s="473"/>
      <c r="C872" s="474"/>
      <c r="D872" s="474"/>
      <c r="E872" s="474"/>
      <c r="F872" s="474"/>
      <c r="G872" s="474"/>
      <c r="H872" s="474"/>
      <c r="I872" s="475"/>
      <c r="J872" s="474"/>
      <c r="K872" s="474"/>
      <c r="L872" s="474"/>
      <c r="M872" s="474"/>
      <c r="N872" s="474"/>
      <c r="O872" s="474"/>
      <c r="P872" s="474"/>
      <c r="Q872" s="474"/>
      <c r="R872" s="474"/>
    </row>
    <row r="873" spans="1:18" ht="15.75" customHeight="1">
      <c r="A873" s="472"/>
      <c r="B873" s="473"/>
      <c r="C873" s="474"/>
      <c r="D873" s="474"/>
      <c r="E873" s="474"/>
      <c r="F873" s="474"/>
      <c r="G873" s="474"/>
      <c r="H873" s="474"/>
      <c r="I873" s="475"/>
      <c r="J873" s="474"/>
      <c r="K873" s="474"/>
      <c r="L873" s="474"/>
      <c r="M873" s="474"/>
      <c r="N873" s="474"/>
      <c r="O873" s="474"/>
      <c r="P873" s="474"/>
      <c r="Q873" s="474"/>
      <c r="R873" s="474"/>
    </row>
    <row r="874" spans="1:18" ht="15.75" customHeight="1">
      <c r="A874" s="472"/>
      <c r="B874" s="473"/>
      <c r="C874" s="474"/>
      <c r="D874" s="474"/>
      <c r="E874" s="474"/>
      <c r="F874" s="474"/>
      <c r="G874" s="474"/>
      <c r="H874" s="474"/>
      <c r="I874" s="475"/>
      <c r="J874" s="474"/>
      <c r="K874" s="474"/>
      <c r="L874" s="474"/>
      <c r="M874" s="474"/>
      <c r="N874" s="474"/>
      <c r="O874" s="474"/>
      <c r="P874" s="474"/>
      <c r="Q874" s="474"/>
      <c r="R874" s="474"/>
    </row>
    <row r="875" spans="1:18" ht="15.75" customHeight="1">
      <c r="A875" s="472"/>
      <c r="B875" s="473"/>
      <c r="C875" s="474"/>
      <c r="D875" s="474"/>
      <c r="E875" s="474"/>
      <c r="F875" s="474"/>
      <c r="G875" s="474"/>
      <c r="H875" s="474"/>
      <c r="I875" s="475"/>
      <c r="J875" s="474"/>
      <c r="K875" s="474"/>
      <c r="L875" s="474"/>
      <c r="M875" s="474"/>
      <c r="N875" s="474"/>
      <c r="O875" s="474"/>
      <c r="P875" s="474"/>
      <c r="Q875" s="474"/>
      <c r="R875" s="474"/>
    </row>
    <row r="876" spans="1:18" ht="15.75" customHeight="1">
      <c r="A876" s="472"/>
      <c r="B876" s="473"/>
      <c r="C876" s="474"/>
      <c r="D876" s="474"/>
      <c r="E876" s="474"/>
      <c r="F876" s="474"/>
      <c r="G876" s="474"/>
      <c r="H876" s="474"/>
      <c r="I876" s="475"/>
      <c r="J876" s="474"/>
      <c r="K876" s="474"/>
      <c r="L876" s="474"/>
      <c r="M876" s="474"/>
      <c r="N876" s="474"/>
      <c r="O876" s="474"/>
      <c r="P876" s="474"/>
      <c r="Q876" s="474"/>
      <c r="R876" s="474"/>
    </row>
    <row r="877" spans="1:18" ht="15.75" customHeight="1">
      <c r="A877" s="472"/>
      <c r="B877" s="473"/>
      <c r="C877" s="474"/>
      <c r="D877" s="474"/>
      <c r="E877" s="474"/>
      <c r="F877" s="474"/>
      <c r="G877" s="474"/>
      <c r="H877" s="474"/>
      <c r="I877" s="475"/>
      <c r="J877" s="474"/>
      <c r="K877" s="474"/>
      <c r="L877" s="474"/>
      <c r="M877" s="474"/>
      <c r="N877" s="474"/>
      <c r="O877" s="474"/>
      <c r="P877" s="474"/>
      <c r="Q877" s="474"/>
      <c r="R877" s="474"/>
    </row>
    <row r="878" spans="1:18" ht="15.75" customHeight="1">
      <c r="A878" s="472"/>
      <c r="B878" s="473"/>
      <c r="C878" s="474"/>
      <c r="D878" s="474"/>
      <c r="E878" s="474"/>
      <c r="F878" s="474"/>
      <c r="G878" s="474"/>
      <c r="H878" s="474"/>
      <c r="I878" s="475"/>
      <c r="J878" s="474"/>
      <c r="K878" s="474"/>
      <c r="L878" s="474"/>
      <c r="M878" s="474"/>
      <c r="N878" s="474"/>
      <c r="O878" s="474"/>
      <c r="P878" s="474"/>
      <c r="Q878" s="474"/>
      <c r="R878" s="474"/>
    </row>
    <row r="879" spans="1:18" ht="15.75" customHeight="1">
      <c r="A879" s="472"/>
      <c r="B879" s="473"/>
      <c r="C879" s="474"/>
      <c r="D879" s="474"/>
      <c r="E879" s="474"/>
      <c r="F879" s="474"/>
      <c r="G879" s="474"/>
      <c r="H879" s="474"/>
      <c r="I879" s="475"/>
      <c r="J879" s="474"/>
      <c r="K879" s="474"/>
      <c r="L879" s="474"/>
      <c r="M879" s="474"/>
      <c r="N879" s="474"/>
      <c r="O879" s="474"/>
      <c r="P879" s="474"/>
      <c r="Q879" s="474"/>
      <c r="R879" s="474"/>
    </row>
    <row r="880" spans="1:18" ht="15.75" customHeight="1">
      <c r="A880" s="472"/>
      <c r="B880" s="473"/>
      <c r="C880" s="474"/>
      <c r="D880" s="474"/>
      <c r="E880" s="474"/>
      <c r="F880" s="474"/>
      <c r="G880" s="474"/>
      <c r="H880" s="474"/>
      <c r="I880" s="475"/>
      <c r="J880" s="474"/>
      <c r="K880" s="474"/>
      <c r="L880" s="474"/>
      <c r="M880" s="474"/>
      <c r="N880" s="474"/>
      <c r="O880" s="474"/>
      <c r="P880" s="474"/>
      <c r="Q880" s="474"/>
      <c r="R880" s="474"/>
    </row>
    <row r="881" spans="1:18" ht="15.75" customHeight="1">
      <c r="A881" s="472"/>
      <c r="B881" s="473"/>
      <c r="C881" s="474"/>
      <c r="D881" s="474"/>
      <c r="E881" s="474"/>
      <c r="F881" s="474"/>
      <c r="G881" s="474"/>
      <c r="H881" s="474"/>
      <c r="I881" s="475"/>
      <c r="J881" s="474"/>
      <c r="K881" s="474"/>
      <c r="L881" s="474"/>
      <c r="M881" s="474"/>
      <c r="N881" s="474"/>
      <c r="O881" s="474"/>
      <c r="P881" s="474"/>
      <c r="Q881" s="474"/>
      <c r="R881" s="474"/>
    </row>
    <row r="882" spans="1:18" ht="15.75" customHeight="1">
      <c r="A882" s="472"/>
      <c r="B882" s="473"/>
      <c r="C882" s="474"/>
      <c r="D882" s="474"/>
      <c r="E882" s="474"/>
      <c r="F882" s="474"/>
      <c r="G882" s="474"/>
      <c r="H882" s="474"/>
      <c r="I882" s="475"/>
      <c r="J882" s="474"/>
      <c r="K882" s="474"/>
      <c r="L882" s="474"/>
      <c r="M882" s="474"/>
      <c r="N882" s="474"/>
      <c r="O882" s="474"/>
      <c r="P882" s="474"/>
      <c r="Q882" s="474"/>
      <c r="R882" s="474"/>
    </row>
    <row r="883" spans="1:18" ht="15.75" customHeight="1">
      <c r="A883" s="472"/>
      <c r="B883" s="473"/>
      <c r="C883" s="474"/>
      <c r="D883" s="474"/>
      <c r="E883" s="474"/>
      <c r="F883" s="474"/>
      <c r="G883" s="474"/>
      <c r="H883" s="474"/>
      <c r="I883" s="475"/>
      <c r="J883" s="474"/>
      <c r="K883" s="474"/>
      <c r="L883" s="474"/>
      <c r="M883" s="474"/>
      <c r="N883" s="474"/>
      <c r="O883" s="474"/>
      <c r="P883" s="474"/>
      <c r="Q883" s="474"/>
      <c r="R883" s="474"/>
    </row>
    <row r="884" spans="1:18" ht="15.75" customHeight="1">
      <c r="A884" s="472"/>
      <c r="B884" s="473"/>
      <c r="C884" s="474"/>
      <c r="D884" s="474"/>
      <c r="E884" s="474"/>
      <c r="F884" s="474"/>
      <c r="G884" s="474"/>
      <c r="H884" s="474"/>
      <c r="I884" s="475"/>
      <c r="J884" s="474"/>
      <c r="K884" s="474"/>
      <c r="L884" s="474"/>
      <c r="M884" s="474"/>
      <c r="N884" s="474"/>
      <c r="O884" s="474"/>
      <c r="P884" s="474"/>
      <c r="Q884" s="474"/>
      <c r="R884" s="474"/>
    </row>
    <row r="885" spans="1:18" ht="15.75" customHeight="1">
      <c r="A885" s="472"/>
      <c r="B885" s="473"/>
      <c r="C885" s="474"/>
      <c r="D885" s="474"/>
      <c r="E885" s="474"/>
      <c r="F885" s="474"/>
      <c r="G885" s="474"/>
      <c r="H885" s="474"/>
      <c r="I885" s="475"/>
      <c r="J885" s="474"/>
      <c r="K885" s="474"/>
      <c r="L885" s="474"/>
      <c r="M885" s="474"/>
      <c r="N885" s="474"/>
      <c r="O885" s="474"/>
      <c r="P885" s="474"/>
      <c r="Q885" s="474"/>
      <c r="R885" s="474"/>
    </row>
    <row r="886" spans="1:18" ht="15.75" customHeight="1">
      <c r="A886" s="472"/>
      <c r="B886" s="473"/>
      <c r="C886" s="474"/>
      <c r="D886" s="474"/>
      <c r="E886" s="474"/>
      <c r="F886" s="474"/>
      <c r="G886" s="474"/>
      <c r="H886" s="474"/>
      <c r="I886" s="475"/>
      <c r="J886" s="474"/>
      <c r="K886" s="474"/>
      <c r="L886" s="474"/>
      <c r="M886" s="474"/>
      <c r="N886" s="474"/>
      <c r="O886" s="474"/>
      <c r="P886" s="474"/>
      <c r="Q886" s="474"/>
      <c r="R886" s="474"/>
    </row>
    <row r="887" spans="1:18" ht="15.75" customHeight="1">
      <c r="A887" s="472"/>
      <c r="B887" s="473"/>
      <c r="C887" s="474"/>
      <c r="D887" s="474"/>
      <c r="E887" s="474"/>
      <c r="F887" s="474"/>
      <c r="G887" s="474"/>
      <c r="H887" s="474"/>
      <c r="I887" s="475"/>
      <c r="J887" s="474"/>
      <c r="K887" s="474"/>
      <c r="L887" s="474"/>
      <c r="M887" s="474"/>
      <c r="N887" s="474"/>
      <c r="O887" s="474"/>
      <c r="P887" s="474"/>
      <c r="Q887" s="474"/>
      <c r="R887" s="474"/>
    </row>
    <row r="888" spans="1:18" ht="15.75" customHeight="1">
      <c r="A888" s="472"/>
      <c r="B888" s="473"/>
      <c r="C888" s="474"/>
      <c r="D888" s="474"/>
      <c r="E888" s="474"/>
      <c r="F888" s="474"/>
      <c r="G888" s="474"/>
      <c r="H888" s="474"/>
      <c r="I888" s="475"/>
      <c r="J888" s="474"/>
      <c r="K888" s="474"/>
      <c r="L888" s="474"/>
      <c r="M888" s="474"/>
      <c r="N888" s="474"/>
      <c r="O888" s="474"/>
      <c r="P888" s="474"/>
      <c r="Q888" s="474"/>
      <c r="R888" s="474"/>
    </row>
    <row r="889" spans="1:18" ht="15.75" customHeight="1">
      <c r="A889" s="472"/>
      <c r="B889" s="473"/>
      <c r="C889" s="474"/>
      <c r="D889" s="474"/>
      <c r="E889" s="474"/>
      <c r="F889" s="474"/>
      <c r="G889" s="474"/>
      <c r="H889" s="474"/>
      <c r="I889" s="475"/>
      <c r="J889" s="474"/>
      <c r="K889" s="474"/>
      <c r="L889" s="474"/>
      <c r="M889" s="474"/>
      <c r="N889" s="474"/>
      <c r="O889" s="474"/>
      <c r="P889" s="474"/>
      <c r="Q889" s="474"/>
      <c r="R889" s="474"/>
    </row>
    <row r="890" spans="1:18" ht="15.75" customHeight="1">
      <c r="A890" s="472"/>
      <c r="B890" s="473"/>
      <c r="C890" s="474"/>
      <c r="D890" s="474"/>
      <c r="E890" s="474"/>
      <c r="F890" s="474"/>
      <c r="G890" s="474"/>
      <c r="H890" s="474"/>
      <c r="I890" s="475"/>
      <c r="J890" s="474"/>
      <c r="K890" s="474"/>
      <c r="L890" s="474"/>
      <c r="M890" s="474"/>
      <c r="N890" s="474"/>
      <c r="O890" s="474"/>
      <c r="P890" s="474"/>
      <c r="Q890" s="474"/>
      <c r="R890" s="474"/>
    </row>
    <row r="891" spans="1:18" ht="15.75" customHeight="1">
      <c r="A891" s="472"/>
      <c r="B891" s="473"/>
      <c r="C891" s="474"/>
      <c r="D891" s="474"/>
      <c r="E891" s="474"/>
      <c r="F891" s="474"/>
      <c r="G891" s="474"/>
      <c r="H891" s="474"/>
      <c r="I891" s="475"/>
      <c r="J891" s="474"/>
      <c r="K891" s="474"/>
      <c r="L891" s="474"/>
      <c r="M891" s="474"/>
      <c r="N891" s="474"/>
      <c r="O891" s="474"/>
      <c r="P891" s="474"/>
      <c r="Q891" s="474"/>
      <c r="R891" s="474"/>
    </row>
    <row r="892" spans="1:18" ht="15.75" customHeight="1">
      <c r="A892" s="472"/>
      <c r="B892" s="473"/>
      <c r="C892" s="474"/>
      <c r="D892" s="474"/>
      <c r="E892" s="474"/>
      <c r="F892" s="474"/>
      <c r="G892" s="474"/>
      <c r="H892" s="474"/>
      <c r="I892" s="475"/>
      <c r="J892" s="474"/>
      <c r="K892" s="474"/>
      <c r="L892" s="474"/>
      <c r="M892" s="474"/>
      <c r="N892" s="474"/>
      <c r="O892" s="474"/>
      <c r="P892" s="474"/>
      <c r="Q892" s="474"/>
      <c r="R892" s="474"/>
    </row>
    <row r="893" spans="1:18" ht="15.75" customHeight="1">
      <c r="A893" s="472"/>
      <c r="B893" s="473"/>
      <c r="C893" s="474"/>
      <c r="D893" s="474"/>
      <c r="E893" s="474"/>
      <c r="F893" s="474"/>
      <c r="G893" s="474"/>
      <c r="H893" s="474"/>
      <c r="I893" s="475"/>
      <c r="J893" s="474"/>
      <c r="K893" s="474"/>
      <c r="L893" s="474"/>
      <c r="M893" s="474"/>
      <c r="N893" s="474"/>
      <c r="O893" s="474"/>
      <c r="P893" s="474"/>
      <c r="Q893" s="474"/>
      <c r="R893" s="474"/>
    </row>
    <row r="894" spans="1:18" ht="15.75" customHeight="1">
      <c r="A894" s="472"/>
      <c r="B894" s="473"/>
      <c r="C894" s="474"/>
      <c r="D894" s="474"/>
      <c r="E894" s="474"/>
      <c r="F894" s="474"/>
      <c r="G894" s="474"/>
      <c r="H894" s="474"/>
      <c r="I894" s="475"/>
      <c r="J894" s="474"/>
      <c r="K894" s="474"/>
      <c r="L894" s="474"/>
      <c r="M894" s="474"/>
      <c r="N894" s="474"/>
      <c r="O894" s="474"/>
      <c r="P894" s="474"/>
      <c r="Q894" s="474"/>
      <c r="R894" s="474"/>
    </row>
    <row r="895" spans="1:18" ht="15.75" customHeight="1">
      <c r="A895" s="472"/>
      <c r="B895" s="473"/>
      <c r="C895" s="474"/>
      <c r="D895" s="474"/>
      <c r="E895" s="474"/>
      <c r="F895" s="474"/>
      <c r="G895" s="474"/>
      <c r="H895" s="474"/>
      <c r="I895" s="475"/>
      <c r="J895" s="474"/>
      <c r="K895" s="474"/>
      <c r="L895" s="474"/>
      <c r="M895" s="474"/>
      <c r="N895" s="474"/>
      <c r="O895" s="474"/>
      <c r="P895" s="474"/>
      <c r="Q895" s="474"/>
      <c r="R895" s="474"/>
    </row>
    <row r="896" spans="1:18" ht="15.75" customHeight="1">
      <c r="A896" s="472"/>
      <c r="B896" s="473"/>
      <c r="C896" s="474"/>
      <c r="D896" s="474"/>
      <c r="E896" s="474"/>
      <c r="F896" s="474"/>
      <c r="G896" s="474"/>
      <c r="H896" s="474"/>
      <c r="I896" s="475"/>
      <c r="J896" s="474"/>
      <c r="K896" s="474"/>
      <c r="L896" s="474"/>
      <c r="M896" s="474"/>
      <c r="N896" s="474"/>
      <c r="O896" s="474"/>
      <c r="P896" s="474"/>
      <c r="Q896" s="474"/>
      <c r="R896" s="474"/>
    </row>
    <row r="897" spans="1:18" ht="15.75" customHeight="1">
      <c r="A897" s="472"/>
      <c r="B897" s="473"/>
      <c r="C897" s="474"/>
      <c r="D897" s="474"/>
      <c r="E897" s="474"/>
      <c r="F897" s="474"/>
      <c r="G897" s="474"/>
      <c r="H897" s="474"/>
      <c r="I897" s="475"/>
      <c r="J897" s="474"/>
      <c r="K897" s="474"/>
      <c r="L897" s="474"/>
      <c r="M897" s="474"/>
      <c r="N897" s="474"/>
      <c r="O897" s="474"/>
      <c r="P897" s="474"/>
      <c r="Q897" s="474"/>
      <c r="R897" s="474"/>
    </row>
    <row r="898" spans="1:18" ht="15.75" customHeight="1">
      <c r="A898" s="472"/>
      <c r="B898" s="473"/>
      <c r="C898" s="474"/>
      <c r="D898" s="474"/>
      <c r="E898" s="474"/>
      <c r="F898" s="474"/>
      <c r="G898" s="474"/>
      <c r="H898" s="474"/>
      <c r="I898" s="475"/>
      <c r="J898" s="474"/>
      <c r="K898" s="474"/>
      <c r="L898" s="474"/>
      <c r="M898" s="474"/>
      <c r="N898" s="474"/>
      <c r="O898" s="474"/>
      <c r="P898" s="474"/>
      <c r="Q898" s="474"/>
      <c r="R898" s="474"/>
    </row>
    <row r="899" spans="1:18" ht="15.75" customHeight="1">
      <c r="A899" s="472"/>
      <c r="B899" s="473"/>
      <c r="C899" s="474"/>
      <c r="D899" s="474"/>
      <c r="E899" s="474"/>
      <c r="F899" s="474"/>
      <c r="G899" s="474"/>
      <c r="H899" s="474"/>
      <c r="I899" s="475"/>
      <c r="J899" s="474"/>
      <c r="K899" s="474"/>
      <c r="L899" s="474"/>
      <c r="M899" s="474"/>
      <c r="N899" s="474"/>
      <c r="O899" s="474"/>
      <c r="P899" s="474"/>
      <c r="Q899" s="474"/>
      <c r="R899" s="474"/>
    </row>
    <row r="900" spans="1:18" ht="15.75" customHeight="1">
      <c r="A900" s="472"/>
      <c r="B900" s="473"/>
      <c r="C900" s="474"/>
      <c r="D900" s="474"/>
      <c r="E900" s="474"/>
      <c r="F900" s="474"/>
      <c r="G900" s="474"/>
      <c r="H900" s="474"/>
      <c r="I900" s="475"/>
      <c r="J900" s="474"/>
      <c r="K900" s="474"/>
      <c r="L900" s="474"/>
      <c r="M900" s="474"/>
      <c r="N900" s="474"/>
      <c r="O900" s="474"/>
      <c r="P900" s="474"/>
      <c r="Q900" s="474"/>
      <c r="R900" s="474"/>
    </row>
    <row r="901" spans="1:18" ht="15.75" customHeight="1">
      <c r="A901" s="472"/>
      <c r="B901" s="473"/>
      <c r="C901" s="474"/>
      <c r="D901" s="474"/>
      <c r="E901" s="474"/>
      <c r="F901" s="474"/>
      <c r="G901" s="474"/>
      <c r="H901" s="474"/>
      <c r="I901" s="475"/>
      <c r="J901" s="474"/>
      <c r="K901" s="474"/>
      <c r="L901" s="474"/>
      <c r="M901" s="474"/>
      <c r="N901" s="474"/>
      <c r="O901" s="474"/>
      <c r="P901" s="474"/>
      <c r="Q901" s="474"/>
      <c r="R901" s="474"/>
    </row>
    <row r="902" spans="1:18" ht="15.75" customHeight="1">
      <c r="A902" s="472"/>
      <c r="B902" s="473"/>
      <c r="C902" s="474"/>
      <c r="D902" s="474"/>
      <c r="E902" s="474"/>
      <c r="F902" s="474"/>
      <c r="G902" s="474"/>
      <c r="H902" s="474"/>
      <c r="I902" s="475"/>
      <c r="J902" s="474"/>
      <c r="K902" s="474"/>
      <c r="L902" s="474"/>
      <c r="M902" s="474"/>
      <c r="N902" s="474"/>
      <c r="O902" s="474"/>
      <c r="P902" s="474"/>
      <c r="Q902" s="474"/>
      <c r="R902" s="474"/>
    </row>
    <row r="903" spans="1:18" ht="15.75" customHeight="1">
      <c r="A903" s="472"/>
      <c r="B903" s="473"/>
      <c r="C903" s="474"/>
      <c r="D903" s="474"/>
      <c r="E903" s="474"/>
      <c r="F903" s="474"/>
      <c r="G903" s="474"/>
      <c r="H903" s="474"/>
      <c r="I903" s="475"/>
      <c r="J903" s="474"/>
      <c r="K903" s="474"/>
      <c r="L903" s="474"/>
      <c r="M903" s="474"/>
      <c r="N903" s="474"/>
      <c r="O903" s="474"/>
      <c r="P903" s="474"/>
      <c r="Q903" s="474"/>
      <c r="R903" s="474"/>
    </row>
    <row r="904" spans="1:18" ht="15.75" customHeight="1">
      <c r="A904" s="472"/>
      <c r="B904" s="473"/>
      <c r="C904" s="474"/>
      <c r="D904" s="474"/>
      <c r="E904" s="474"/>
      <c r="F904" s="474"/>
      <c r="G904" s="474"/>
      <c r="H904" s="474"/>
      <c r="I904" s="475"/>
      <c r="J904" s="474"/>
      <c r="K904" s="474"/>
      <c r="L904" s="474"/>
      <c r="M904" s="474"/>
      <c r="N904" s="474"/>
      <c r="O904" s="474"/>
      <c r="P904" s="474"/>
      <c r="Q904" s="474"/>
      <c r="R904" s="474"/>
    </row>
    <row r="905" spans="1:18" ht="15.75" customHeight="1">
      <c r="A905" s="472"/>
      <c r="B905" s="473"/>
      <c r="C905" s="474"/>
      <c r="D905" s="474"/>
      <c r="E905" s="474"/>
      <c r="F905" s="474"/>
      <c r="G905" s="474"/>
      <c r="H905" s="474"/>
      <c r="I905" s="475"/>
      <c r="J905" s="474"/>
      <c r="K905" s="474"/>
      <c r="L905" s="474"/>
      <c r="M905" s="474"/>
      <c r="N905" s="474"/>
      <c r="O905" s="474"/>
      <c r="P905" s="474"/>
      <c r="Q905" s="474"/>
      <c r="R905" s="474"/>
    </row>
    <row r="906" spans="1:18" ht="15.75" customHeight="1">
      <c r="A906" s="472"/>
      <c r="B906" s="473"/>
      <c r="C906" s="474"/>
      <c r="D906" s="474"/>
      <c r="E906" s="474"/>
      <c r="F906" s="474"/>
      <c r="G906" s="474"/>
      <c r="H906" s="474"/>
      <c r="I906" s="475"/>
      <c r="J906" s="474"/>
      <c r="K906" s="474"/>
      <c r="L906" s="474"/>
      <c r="M906" s="474"/>
      <c r="N906" s="474"/>
      <c r="O906" s="474"/>
      <c r="P906" s="474"/>
      <c r="Q906" s="474"/>
      <c r="R906" s="474"/>
    </row>
    <row r="907" spans="1:18" ht="15.75" customHeight="1">
      <c r="A907" s="472"/>
      <c r="B907" s="473"/>
      <c r="C907" s="474"/>
      <c r="D907" s="474"/>
      <c r="E907" s="474"/>
      <c r="F907" s="474"/>
      <c r="G907" s="474"/>
      <c r="H907" s="474"/>
      <c r="I907" s="475"/>
      <c r="J907" s="474"/>
      <c r="K907" s="474"/>
      <c r="L907" s="474"/>
      <c r="M907" s="474"/>
      <c r="N907" s="474"/>
      <c r="O907" s="474"/>
      <c r="P907" s="474"/>
      <c r="Q907" s="474"/>
      <c r="R907" s="474"/>
    </row>
    <row r="908" spans="1:18" ht="15.75" customHeight="1">
      <c r="A908" s="472"/>
      <c r="B908" s="473"/>
      <c r="C908" s="474"/>
      <c r="D908" s="474"/>
      <c r="E908" s="474"/>
      <c r="F908" s="474"/>
      <c r="G908" s="474"/>
      <c r="H908" s="474"/>
      <c r="I908" s="475"/>
      <c r="J908" s="474"/>
      <c r="K908" s="474"/>
      <c r="L908" s="474"/>
      <c r="M908" s="474"/>
      <c r="N908" s="474"/>
      <c r="O908" s="474"/>
      <c r="P908" s="474"/>
      <c r="Q908" s="474"/>
      <c r="R908" s="474"/>
    </row>
    <row r="909" spans="1:18" ht="15.75" customHeight="1">
      <c r="A909" s="472"/>
      <c r="B909" s="473"/>
      <c r="C909" s="474"/>
      <c r="D909" s="474"/>
      <c r="E909" s="474"/>
      <c r="F909" s="474"/>
      <c r="G909" s="474"/>
      <c r="H909" s="474"/>
      <c r="I909" s="475"/>
      <c r="J909" s="474"/>
      <c r="K909" s="474"/>
      <c r="L909" s="474"/>
      <c r="M909" s="474"/>
      <c r="N909" s="474"/>
      <c r="O909" s="474"/>
      <c r="P909" s="474"/>
      <c r="Q909" s="474"/>
      <c r="R909" s="474"/>
    </row>
    <row r="910" spans="1:18" ht="15.75" customHeight="1">
      <c r="A910" s="472"/>
      <c r="B910" s="473"/>
      <c r="C910" s="474"/>
      <c r="D910" s="474"/>
      <c r="E910" s="474"/>
      <c r="F910" s="474"/>
      <c r="G910" s="474"/>
      <c r="H910" s="474"/>
      <c r="I910" s="475"/>
      <c r="J910" s="474"/>
      <c r="K910" s="474"/>
      <c r="L910" s="474"/>
      <c r="M910" s="474"/>
      <c r="N910" s="474"/>
      <c r="O910" s="474"/>
      <c r="P910" s="474"/>
      <c r="Q910" s="474"/>
      <c r="R910" s="474"/>
    </row>
    <row r="911" spans="1:18" ht="15.75" customHeight="1">
      <c r="A911" s="472"/>
      <c r="B911" s="473"/>
      <c r="C911" s="474"/>
      <c r="D911" s="474"/>
      <c r="E911" s="474"/>
      <c r="F911" s="474"/>
      <c r="G911" s="474"/>
      <c r="H911" s="474"/>
      <c r="I911" s="475"/>
      <c r="J911" s="474"/>
      <c r="K911" s="474"/>
      <c r="L911" s="474"/>
      <c r="M911" s="474"/>
      <c r="N911" s="474"/>
      <c r="O911" s="474"/>
      <c r="P911" s="474"/>
      <c r="Q911" s="474"/>
      <c r="R911" s="474"/>
    </row>
    <row r="912" spans="1:18" ht="15.75" customHeight="1">
      <c r="A912" s="472"/>
      <c r="B912" s="473"/>
      <c r="C912" s="474"/>
      <c r="D912" s="474"/>
      <c r="E912" s="474"/>
      <c r="F912" s="474"/>
      <c r="G912" s="474"/>
      <c r="H912" s="474"/>
      <c r="I912" s="475"/>
      <c r="J912" s="474"/>
      <c r="K912" s="474"/>
      <c r="L912" s="474"/>
      <c r="M912" s="474"/>
      <c r="N912" s="474"/>
      <c r="O912" s="474"/>
      <c r="P912" s="474"/>
      <c r="Q912" s="474"/>
      <c r="R912" s="474"/>
    </row>
    <row r="913" spans="1:18" ht="15.75" customHeight="1">
      <c r="A913" s="472"/>
      <c r="B913" s="473"/>
      <c r="C913" s="474"/>
      <c r="D913" s="474"/>
      <c r="E913" s="474"/>
      <c r="F913" s="474"/>
      <c r="G913" s="474"/>
      <c r="H913" s="474"/>
      <c r="I913" s="475"/>
      <c r="J913" s="474"/>
      <c r="K913" s="474"/>
      <c r="L913" s="474"/>
      <c r="M913" s="474"/>
      <c r="N913" s="474"/>
      <c r="O913" s="474"/>
      <c r="P913" s="474"/>
      <c r="Q913" s="474"/>
      <c r="R913" s="474"/>
    </row>
    <row r="914" spans="1:18" ht="15.75" customHeight="1">
      <c r="A914" s="472"/>
      <c r="B914" s="473"/>
      <c r="C914" s="474"/>
      <c r="D914" s="474"/>
      <c r="E914" s="474"/>
      <c r="F914" s="474"/>
      <c r="G914" s="474"/>
      <c r="H914" s="474"/>
      <c r="I914" s="475"/>
      <c r="J914" s="474"/>
      <c r="K914" s="474"/>
      <c r="L914" s="474"/>
      <c r="M914" s="474"/>
      <c r="N914" s="474"/>
      <c r="O914" s="474"/>
      <c r="P914" s="474"/>
      <c r="Q914" s="474"/>
      <c r="R914" s="474"/>
    </row>
    <row r="915" spans="1:18" ht="15.75" customHeight="1">
      <c r="A915" s="472"/>
      <c r="B915" s="473"/>
      <c r="C915" s="474"/>
      <c r="D915" s="474"/>
      <c r="E915" s="474"/>
      <c r="F915" s="474"/>
      <c r="G915" s="474"/>
      <c r="H915" s="474"/>
      <c r="I915" s="475"/>
      <c r="J915" s="474"/>
      <c r="K915" s="474"/>
      <c r="L915" s="474"/>
      <c r="M915" s="474"/>
      <c r="N915" s="474"/>
      <c r="O915" s="474"/>
      <c r="P915" s="474"/>
      <c r="Q915" s="474"/>
      <c r="R915" s="474"/>
    </row>
    <row r="916" spans="1:18" ht="15.75" customHeight="1">
      <c r="A916" s="472"/>
      <c r="B916" s="473"/>
      <c r="C916" s="474"/>
      <c r="D916" s="474"/>
      <c r="E916" s="474"/>
      <c r="F916" s="474"/>
      <c r="G916" s="474"/>
      <c r="H916" s="474"/>
      <c r="I916" s="475"/>
      <c r="J916" s="474"/>
      <c r="K916" s="474"/>
      <c r="L916" s="474"/>
      <c r="M916" s="474"/>
      <c r="N916" s="474"/>
      <c r="O916" s="474"/>
      <c r="P916" s="474"/>
      <c r="Q916" s="474"/>
      <c r="R916" s="474"/>
    </row>
    <row r="917" spans="1:18" ht="15.75" customHeight="1">
      <c r="A917" s="472"/>
      <c r="B917" s="473"/>
      <c r="C917" s="474"/>
      <c r="D917" s="474"/>
      <c r="E917" s="474"/>
      <c r="F917" s="474"/>
      <c r="G917" s="474"/>
      <c r="H917" s="474"/>
      <c r="I917" s="475"/>
      <c r="J917" s="474"/>
      <c r="K917" s="474"/>
      <c r="L917" s="474"/>
      <c r="M917" s="474"/>
      <c r="N917" s="474"/>
      <c r="O917" s="474"/>
      <c r="P917" s="474"/>
      <c r="Q917" s="474"/>
      <c r="R917" s="474"/>
    </row>
    <row r="918" spans="1:18" ht="15.75" customHeight="1">
      <c r="A918" s="472"/>
      <c r="B918" s="473"/>
      <c r="C918" s="474"/>
      <c r="D918" s="474"/>
      <c r="E918" s="474"/>
      <c r="F918" s="474"/>
      <c r="G918" s="474"/>
      <c r="H918" s="474"/>
      <c r="I918" s="475"/>
      <c r="J918" s="474"/>
      <c r="K918" s="474"/>
      <c r="L918" s="474"/>
      <c r="M918" s="474"/>
      <c r="N918" s="474"/>
      <c r="O918" s="474"/>
      <c r="P918" s="474"/>
      <c r="Q918" s="474"/>
      <c r="R918" s="474"/>
    </row>
    <row r="919" spans="1:18" ht="15.75" customHeight="1">
      <c r="A919" s="472"/>
      <c r="B919" s="473"/>
      <c r="C919" s="474"/>
      <c r="D919" s="474"/>
      <c r="E919" s="474"/>
      <c r="F919" s="474"/>
      <c r="G919" s="474"/>
      <c r="H919" s="474"/>
      <c r="I919" s="475"/>
      <c r="J919" s="474"/>
      <c r="K919" s="474"/>
      <c r="L919" s="474"/>
      <c r="M919" s="474"/>
      <c r="N919" s="474"/>
      <c r="O919" s="474"/>
      <c r="P919" s="474"/>
      <c r="Q919" s="474"/>
      <c r="R919" s="474"/>
    </row>
    <row r="920" spans="1:18" ht="15.75" customHeight="1">
      <c r="A920" s="472"/>
      <c r="B920" s="473"/>
      <c r="C920" s="474"/>
      <c r="D920" s="474"/>
      <c r="E920" s="474"/>
      <c r="F920" s="474"/>
      <c r="G920" s="474"/>
      <c r="H920" s="474"/>
      <c r="I920" s="475"/>
      <c r="J920" s="474"/>
      <c r="K920" s="474"/>
      <c r="L920" s="474"/>
      <c r="M920" s="474"/>
      <c r="N920" s="474"/>
      <c r="O920" s="474"/>
      <c r="P920" s="474"/>
      <c r="Q920" s="474"/>
      <c r="R920" s="474"/>
    </row>
    <row r="921" spans="1:18" ht="15.75" customHeight="1">
      <c r="A921" s="472"/>
      <c r="B921" s="473"/>
      <c r="C921" s="474"/>
      <c r="D921" s="474"/>
      <c r="E921" s="474"/>
      <c r="F921" s="474"/>
      <c r="G921" s="474"/>
      <c r="H921" s="474"/>
      <c r="I921" s="475"/>
      <c r="J921" s="474"/>
      <c r="K921" s="474"/>
      <c r="L921" s="474"/>
      <c r="M921" s="474"/>
      <c r="N921" s="474"/>
      <c r="O921" s="474"/>
      <c r="P921" s="474"/>
      <c r="Q921" s="474"/>
      <c r="R921" s="474"/>
    </row>
    <row r="922" spans="1:18" ht="15.75" customHeight="1">
      <c r="A922" s="472"/>
      <c r="B922" s="473"/>
      <c r="C922" s="474"/>
      <c r="D922" s="474"/>
      <c r="E922" s="474"/>
      <c r="F922" s="474"/>
      <c r="G922" s="474"/>
      <c r="H922" s="474"/>
      <c r="I922" s="475"/>
      <c r="J922" s="474"/>
      <c r="K922" s="474"/>
      <c r="L922" s="474"/>
      <c r="M922" s="474"/>
      <c r="N922" s="474"/>
      <c r="O922" s="474"/>
      <c r="P922" s="474"/>
      <c r="Q922" s="474"/>
      <c r="R922" s="474"/>
    </row>
    <row r="923" spans="1:18" ht="15.75" customHeight="1">
      <c r="A923" s="472"/>
      <c r="B923" s="473"/>
      <c r="C923" s="474"/>
      <c r="D923" s="474"/>
      <c r="E923" s="474"/>
      <c r="F923" s="474"/>
      <c r="G923" s="474"/>
      <c r="H923" s="474"/>
      <c r="I923" s="475"/>
      <c r="J923" s="474"/>
      <c r="K923" s="474"/>
      <c r="L923" s="474"/>
      <c r="M923" s="474"/>
      <c r="N923" s="474"/>
      <c r="O923" s="474"/>
      <c r="P923" s="474"/>
      <c r="Q923" s="474"/>
      <c r="R923" s="474"/>
    </row>
    <row r="924" spans="1:18" ht="15.75" customHeight="1">
      <c r="A924" s="472"/>
      <c r="B924" s="473"/>
      <c r="C924" s="474"/>
      <c r="D924" s="474"/>
      <c r="E924" s="474"/>
      <c r="F924" s="474"/>
      <c r="G924" s="474"/>
      <c r="H924" s="474"/>
      <c r="I924" s="475"/>
      <c r="J924" s="474"/>
      <c r="K924" s="474"/>
      <c r="L924" s="474"/>
      <c r="M924" s="474"/>
      <c r="N924" s="474"/>
      <c r="O924" s="474"/>
      <c r="P924" s="474"/>
      <c r="Q924" s="474"/>
      <c r="R924" s="474"/>
    </row>
    <row r="925" spans="1:18" ht="15.75" customHeight="1">
      <c r="A925" s="472"/>
      <c r="B925" s="473"/>
      <c r="C925" s="474"/>
      <c r="D925" s="474"/>
      <c r="E925" s="474"/>
      <c r="F925" s="474"/>
      <c r="G925" s="474"/>
      <c r="H925" s="474"/>
      <c r="I925" s="475"/>
      <c r="J925" s="474"/>
      <c r="K925" s="474"/>
      <c r="L925" s="474"/>
      <c r="M925" s="474"/>
      <c r="N925" s="474"/>
      <c r="O925" s="474"/>
      <c r="P925" s="474"/>
      <c r="Q925" s="474"/>
      <c r="R925" s="474"/>
    </row>
    <row r="926" spans="1:18" ht="15.75" customHeight="1">
      <c r="A926" s="472"/>
      <c r="B926" s="473"/>
      <c r="C926" s="474"/>
      <c r="D926" s="474"/>
      <c r="E926" s="474"/>
      <c r="F926" s="474"/>
      <c r="G926" s="474"/>
      <c r="H926" s="474"/>
      <c r="I926" s="475"/>
      <c r="J926" s="474"/>
      <c r="K926" s="474"/>
      <c r="L926" s="474"/>
      <c r="M926" s="474"/>
      <c r="N926" s="474"/>
      <c r="O926" s="474"/>
      <c r="P926" s="474"/>
      <c r="Q926" s="474"/>
      <c r="R926" s="474"/>
    </row>
    <row r="927" spans="1:18" ht="15.75" customHeight="1">
      <c r="A927" s="472"/>
      <c r="B927" s="473"/>
      <c r="C927" s="474"/>
      <c r="D927" s="474"/>
      <c r="E927" s="474"/>
      <c r="F927" s="474"/>
      <c r="G927" s="474"/>
      <c r="H927" s="474"/>
      <c r="I927" s="475"/>
      <c r="J927" s="474"/>
      <c r="K927" s="474"/>
      <c r="L927" s="474"/>
      <c r="M927" s="474"/>
      <c r="N927" s="474"/>
      <c r="O927" s="474"/>
      <c r="P927" s="474"/>
      <c r="Q927" s="474"/>
      <c r="R927" s="474"/>
    </row>
    <row r="928" spans="1:18" ht="15.75" customHeight="1">
      <c r="A928" s="472"/>
      <c r="B928" s="473"/>
      <c r="C928" s="474"/>
      <c r="D928" s="474"/>
      <c r="E928" s="474"/>
      <c r="F928" s="474"/>
      <c r="G928" s="474"/>
      <c r="H928" s="474"/>
      <c r="I928" s="475"/>
      <c r="J928" s="474"/>
      <c r="K928" s="474"/>
      <c r="L928" s="474"/>
      <c r="M928" s="474"/>
      <c r="N928" s="474"/>
      <c r="O928" s="474"/>
      <c r="P928" s="474"/>
      <c r="Q928" s="474"/>
      <c r="R928" s="474"/>
    </row>
    <row r="929" spans="1:18" ht="15.75" customHeight="1">
      <c r="A929" s="472"/>
      <c r="B929" s="473"/>
      <c r="C929" s="474"/>
      <c r="D929" s="474"/>
      <c r="E929" s="474"/>
      <c r="F929" s="474"/>
      <c r="G929" s="474"/>
      <c r="H929" s="474"/>
      <c r="I929" s="475"/>
      <c r="J929" s="474"/>
      <c r="K929" s="474"/>
      <c r="L929" s="474"/>
      <c r="M929" s="474"/>
      <c r="N929" s="474"/>
      <c r="O929" s="474"/>
      <c r="P929" s="474"/>
      <c r="Q929" s="474"/>
      <c r="R929" s="474"/>
    </row>
    <row r="930" spans="1:18" ht="15.75" customHeight="1">
      <c r="A930" s="472"/>
      <c r="B930" s="473"/>
      <c r="C930" s="474"/>
      <c r="D930" s="474"/>
      <c r="E930" s="474"/>
      <c r="F930" s="474"/>
      <c r="G930" s="474"/>
      <c r="H930" s="474"/>
      <c r="I930" s="475"/>
      <c r="J930" s="474"/>
      <c r="K930" s="474"/>
      <c r="L930" s="474"/>
      <c r="M930" s="474"/>
      <c r="N930" s="474"/>
      <c r="O930" s="474"/>
      <c r="P930" s="474"/>
      <c r="Q930" s="474"/>
      <c r="R930" s="474"/>
    </row>
    <row r="931" spans="1:18" ht="15.75" customHeight="1">
      <c r="A931" s="472"/>
      <c r="B931" s="473"/>
      <c r="C931" s="474"/>
      <c r="D931" s="474"/>
      <c r="E931" s="474"/>
      <c r="F931" s="474"/>
      <c r="G931" s="474"/>
      <c r="H931" s="474"/>
      <c r="I931" s="475"/>
      <c r="J931" s="474"/>
      <c r="K931" s="474"/>
      <c r="L931" s="474"/>
      <c r="M931" s="474"/>
      <c r="N931" s="474"/>
      <c r="O931" s="474"/>
      <c r="P931" s="474"/>
      <c r="Q931" s="474"/>
      <c r="R931" s="474"/>
    </row>
    <row r="932" spans="1:18" ht="15.75" customHeight="1">
      <c r="A932" s="472"/>
      <c r="B932" s="473"/>
      <c r="C932" s="474"/>
      <c r="D932" s="474"/>
      <c r="E932" s="474"/>
      <c r="F932" s="474"/>
      <c r="G932" s="474"/>
      <c r="H932" s="474"/>
      <c r="I932" s="475"/>
      <c r="J932" s="474"/>
      <c r="K932" s="474"/>
      <c r="L932" s="474"/>
      <c r="M932" s="474"/>
      <c r="N932" s="474"/>
      <c r="O932" s="474"/>
      <c r="P932" s="474"/>
      <c r="Q932" s="474"/>
      <c r="R932" s="474"/>
    </row>
    <row r="933" spans="1:18" ht="15.75" customHeight="1">
      <c r="A933" s="472"/>
      <c r="B933" s="473"/>
      <c r="C933" s="474"/>
      <c r="D933" s="474"/>
      <c r="E933" s="474"/>
      <c r="F933" s="474"/>
      <c r="G933" s="474"/>
      <c r="H933" s="474"/>
      <c r="I933" s="475"/>
      <c r="J933" s="474"/>
      <c r="K933" s="474"/>
      <c r="L933" s="474"/>
      <c r="M933" s="474"/>
      <c r="N933" s="474"/>
      <c r="O933" s="474"/>
      <c r="P933" s="474"/>
      <c r="Q933" s="474"/>
      <c r="R933" s="474"/>
    </row>
    <row r="934" spans="1:18" ht="15.75" customHeight="1">
      <c r="A934" s="472"/>
      <c r="B934" s="473"/>
      <c r="C934" s="474"/>
      <c r="D934" s="474"/>
      <c r="E934" s="474"/>
      <c r="F934" s="474"/>
      <c r="G934" s="474"/>
      <c r="H934" s="474"/>
      <c r="I934" s="475"/>
      <c r="J934" s="474"/>
      <c r="K934" s="474"/>
      <c r="L934" s="474"/>
      <c r="M934" s="474"/>
      <c r="N934" s="474"/>
      <c r="O934" s="474"/>
      <c r="P934" s="474"/>
      <c r="Q934" s="474"/>
      <c r="R934" s="474"/>
    </row>
    <row r="935" spans="1:18" ht="15.75" customHeight="1">
      <c r="A935" s="472"/>
      <c r="B935" s="473"/>
      <c r="C935" s="474"/>
      <c r="D935" s="474"/>
      <c r="E935" s="474"/>
      <c r="F935" s="474"/>
      <c r="G935" s="474"/>
      <c r="H935" s="474"/>
      <c r="I935" s="475"/>
      <c r="J935" s="474"/>
      <c r="K935" s="474"/>
      <c r="L935" s="474"/>
      <c r="M935" s="474"/>
      <c r="N935" s="474"/>
      <c r="O935" s="474"/>
      <c r="P935" s="474"/>
      <c r="Q935" s="474"/>
      <c r="R935" s="474"/>
    </row>
    <row r="936" spans="1:18" ht="15.75" customHeight="1">
      <c r="A936" s="472"/>
      <c r="B936" s="473"/>
      <c r="C936" s="474"/>
      <c r="D936" s="474"/>
      <c r="E936" s="474"/>
      <c r="F936" s="474"/>
      <c r="G936" s="474"/>
      <c r="H936" s="474"/>
      <c r="I936" s="475"/>
      <c r="J936" s="474"/>
      <c r="K936" s="474"/>
      <c r="L936" s="474"/>
      <c r="M936" s="474"/>
      <c r="N936" s="474"/>
      <c r="O936" s="474"/>
      <c r="P936" s="474"/>
      <c r="Q936" s="474"/>
      <c r="R936" s="474"/>
    </row>
    <row r="937" spans="1:18" ht="15.75" customHeight="1">
      <c r="A937" s="472"/>
      <c r="B937" s="473"/>
      <c r="C937" s="474"/>
      <c r="D937" s="474"/>
      <c r="E937" s="474"/>
      <c r="F937" s="474"/>
      <c r="G937" s="474"/>
      <c r="H937" s="474"/>
      <c r="I937" s="475"/>
      <c r="J937" s="474"/>
      <c r="K937" s="474"/>
      <c r="L937" s="474"/>
      <c r="M937" s="474"/>
      <c r="N937" s="474"/>
      <c r="O937" s="474"/>
      <c r="P937" s="474"/>
      <c r="Q937" s="474"/>
      <c r="R937" s="474"/>
    </row>
    <row r="938" spans="1:18" ht="15.75" customHeight="1">
      <c r="A938" s="472"/>
      <c r="B938" s="473"/>
      <c r="C938" s="474"/>
      <c r="D938" s="474"/>
      <c r="E938" s="474"/>
      <c r="F938" s="474"/>
      <c r="G938" s="474"/>
      <c r="H938" s="474"/>
      <c r="I938" s="475"/>
      <c r="J938" s="474"/>
      <c r="K938" s="474"/>
      <c r="L938" s="474"/>
      <c r="M938" s="474"/>
      <c r="N938" s="474"/>
      <c r="O938" s="474"/>
      <c r="P938" s="474"/>
      <c r="Q938" s="474"/>
      <c r="R938" s="474"/>
    </row>
    <row r="939" spans="1:18" ht="15.75" customHeight="1">
      <c r="A939" s="472"/>
      <c r="B939" s="473"/>
      <c r="C939" s="474"/>
      <c r="D939" s="474"/>
      <c r="E939" s="474"/>
      <c r="F939" s="474"/>
      <c r="G939" s="474"/>
      <c r="H939" s="474"/>
      <c r="I939" s="475"/>
      <c r="J939" s="474"/>
      <c r="K939" s="474"/>
      <c r="L939" s="474"/>
      <c r="M939" s="474"/>
      <c r="N939" s="474"/>
      <c r="O939" s="474"/>
      <c r="P939" s="474"/>
      <c r="Q939" s="474"/>
      <c r="R939" s="474"/>
    </row>
    <row r="940" spans="1:18" ht="15.75" customHeight="1">
      <c r="A940" s="472"/>
      <c r="B940" s="473"/>
      <c r="C940" s="474"/>
      <c r="D940" s="474"/>
      <c r="E940" s="474"/>
      <c r="F940" s="474"/>
      <c r="G940" s="474"/>
      <c r="H940" s="474"/>
      <c r="I940" s="475"/>
      <c r="J940" s="474"/>
      <c r="K940" s="474"/>
      <c r="L940" s="474"/>
      <c r="M940" s="474"/>
      <c r="N940" s="474"/>
      <c r="O940" s="474"/>
      <c r="P940" s="474"/>
      <c r="Q940" s="474"/>
      <c r="R940" s="474"/>
    </row>
    <row r="941" spans="1:18" ht="15.75" customHeight="1">
      <c r="A941" s="472"/>
      <c r="B941" s="473"/>
      <c r="C941" s="474"/>
      <c r="D941" s="474"/>
      <c r="E941" s="474"/>
      <c r="F941" s="474"/>
      <c r="G941" s="474"/>
      <c r="H941" s="474"/>
      <c r="I941" s="475"/>
      <c r="J941" s="474"/>
      <c r="K941" s="474"/>
      <c r="L941" s="474"/>
      <c r="M941" s="474"/>
      <c r="N941" s="474"/>
      <c r="O941" s="474"/>
      <c r="P941" s="474"/>
      <c r="Q941" s="474"/>
      <c r="R941" s="474"/>
    </row>
    <row r="942" spans="1:18" ht="15.75" customHeight="1">
      <c r="A942" s="472"/>
      <c r="B942" s="473"/>
      <c r="C942" s="474"/>
      <c r="D942" s="474"/>
      <c r="E942" s="474"/>
      <c r="F942" s="474"/>
      <c r="G942" s="474"/>
      <c r="H942" s="474"/>
      <c r="I942" s="475"/>
      <c r="J942" s="474"/>
      <c r="K942" s="474"/>
      <c r="L942" s="474"/>
      <c r="M942" s="474"/>
      <c r="N942" s="474"/>
      <c r="O942" s="474"/>
      <c r="P942" s="474"/>
      <c r="Q942" s="474"/>
      <c r="R942" s="474"/>
    </row>
    <row r="943" spans="1:18" ht="15.75" customHeight="1">
      <c r="A943" s="472"/>
      <c r="B943" s="473"/>
      <c r="C943" s="474"/>
      <c r="D943" s="474"/>
      <c r="E943" s="474"/>
      <c r="F943" s="474"/>
      <c r="G943" s="474"/>
      <c r="H943" s="474"/>
      <c r="I943" s="475"/>
      <c r="J943" s="474"/>
      <c r="K943" s="474"/>
      <c r="L943" s="474"/>
      <c r="M943" s="474"/>
      <c r="N943" s="474"/>
      <c r="O943" s="474"/>
      <c r="P943" s="474"/>
      <c r="Q943" s="474"/>
      <c r="R943" s="474"/>
    </row>
    <row r="944" spans="1:18" ht="15.75" customHeight="1">
      <c r="A944" s="472"/>
      <c r="B944" s="473"/>
      <c r="C944" s="474"/>
      <c r="D944" s="474"/>
      <c r="E944" s="474"/>
      <c r="F944" s="474"/>
      <c r="G944" s="474"/>
      <c r="H944" s="474"/>
      <c r="I944" s="475"/>
      <c r="J944" s="474"/>
      <c r="K944" s="474"/>
      <c r="L944" s="474"/>
      <c r="M944" s="474"/>
      <c r="N944" s="474"/>
      <c r="O944" s="474"/>
      <c r="P944" s="474"/>
      <c r="Q944" s="474"/>
      <c r="R944" s="474"/>
    </row>
    <row r="945" spans="1:18" ht="15.75" customHeight="1">
      <c r="A945" s="472"/>
      <c r="B945" s="473"/>
      <c r="C945" s="474"/>
      <c r="D945" s="474"/>
      <c r="E945" s="474"/>
      <c r="F945" s="474"/>
      <c r="G945" s="474"/>
      <c r="H945" s="474"/>
      <c r="I945" s="475"/>
      <c r="J945" s="474"/>
      <c r="K945" s="474"/>
      <c r="L945" s="474"/>
      <c r="M945" s="474"/>
      <c r="N945" s="474"/>
      <c r="O945" s="474"/>
      <c r="P945" s="474"/>
      <c r="Q945" s="474"/>
      <c r="R945" s="474"/>
    </row>
    <row r="946" spans="1:18" ht="15.75" customHeight="1">
      <c r="A946" s="472"/>
      <c r="B946" s="473"/>
      <c r="C946" s="474"/>
      <c r="D946" s="474"/>
      <c r="E946" s="474"/>
      <c r="F946" s="474"/>
      <c r="G946" s="474"/>
      <c r="H946" s="474"/>
      <c r="I946" s="475"/>
      <c r="J946" s="474"/>
      <c r="K946" s="474"/>
      <c r="L946" s="474"/>
      <c r="M946" s="474"/>
      <c r="N946" s="474"/>
      <c r="O946" s="474"/>
      <c r="P946" s="474"/>
      <c r="Q946" s="474"/>
      <c r="R946" s="474"/>
    </row>
    <row r="947" spans="1:18" ht="15.75" customHeight="1">
      <c r="A947" s="472"/>
      <c r="B947" s="473"/>
      <c r="C947" s="474"/>
      <c r="D947" s="474"/>
      <c r="E947" s="474"/>
      <c r="F947" s="474"/>
      <c r="G947" s="474"/>
      <c r="H947" s="474"/>
      <c r="I947" s="475"/>
      <c r="J947" s="474"/>
      <c r="K947" s="474"/>
      <c r="L947" s="474"/>
      <c r="M947" s="474"/>
      <c r="N947" s="474"/>
      <c r="O947" s="474"/>
      <c r="P947" s="474"/>
      <c r="Q947" s="474"/>
      <c r="R947" s="474"/>
    </row>
    <row r="948" spans="1:18" ht="15.75" customHeight="1">
      <c r="A948" s="472"/>
      <c r="B948" s="473"/>
      <c r="C948" s="474"/>
      <c r="D948" s="474"/>
      <c r="E948" s="474"/>
      <c r="F948" s="474"/>
      <c r="G948" s="474"/>
      <c r="H948" s="474"/>
      <c r="I948" s="475"/>
      <c r="J948" s="474"/>
      <c r="K948" s="474"/>
      <c r="L948" s="474"/>
      <c r="M948" s="474"/>
      <c r="N948" s="474"/>
      <c r="O948" s="474"/>
      <c r="P948" s="474"/>
      <c r="Q948" s="474"/>
      <c r="R948" s="474"/>
    </row>
    <row r="949" spans="1:18" ht="15.75" customHeight="1">
      <c r="A949" s="472"/>
      <c r="B949" s="473"/>
      <c r="C949" s="474"/>
      <c r="D949" s="474"/>
      <c r="E949" s="474"/>
      <c r="F949" s="474"/>
      <c r="G949" s="474"/>
      <c r="H949" s="474"/>
      <c r="I949" s="475"/>
      <c r="J949" s="474"/>
      <c r="K949" s="474"/>
      <c r="L949" s="474"/>
      <c r="M949" s="474"/>
      <c r="N949" s="474"/>
      <c r="O949" s="474"/>
      <c r="P949" s="474"/>
      <c r="Q949" s="474"/>
      <c r="R949" s="474"/>
    </row>
    <row r="950" spans="1:18" ht="15.75" customHeight="1">
      <c r="A950" s="472"/>
      <c r="B950" s="473"/>
      <c r="C950" s="474"/>
      <c r="D950" s="474"/>
      <c r="E950" s="474"/>
      <c r="F950" s="474"/>
      <c r="G950" s="474"/>
      <c r="H950" s="474"/>
      <c r="I950" s="475"/>
      <c r="J950" s="474"/>
      <c r="K950" s="474"/>
      <c r="L950" s="474"/>
      <c r="M950" s="474"/>
      <c r="N950" s="474"/>
      <c r="O950" s="474"/>
      <c r="P950" s="474"/>
      <c r="Q950" s="474"/>
      <c r="R950" s="474"/>
    </row>
    <row r="951" spans="1:18" ht="15.75" customHeight="1">
      <c r="A951" s="472"/>
      <c r="B951" s="473"/>
      <c r="C951" s="474"/>
      <c r="D951" s="474"/>
      <c r="E951" s="474"/>
      <c r="F951" s="474"/>
      <c r="G951" s="474"/>
      <c r="H951" s="474"/>
      <c r="I951" s="475"/>
      <c r="J951" s="474"/>
      <c r="K951" s="474"/>
      <c r="L951" s="474"/>
      <c r="M951" s="474"/>
      <c r="N951" s="474"/>
      <c r="O951" s="474"/>
      <c r="P951" s="474"/>
      <c r="Q951" s="474"/>
      <c r="R951" s="474"/>
    </row>
    <row r="952" spans="1:18" ht="15.75" customHeight="1">
      <c r="A952" s="472"/>
      <c r="B952" s="473"/>
      <c r="C952" s="474"/>
      <c r="D952" s="474"/>
      <c r="E952" s="474"/>
      <c r="F952" s="474"/>
      <c r="G952" s="474"/>
      <c r="H952" s="474"/>
      <c r="I952" s="475"/>
      <c r="J952" s="474"/>
      <c r="K952" s="474"/>
      <c r="L952" s="474"/>
      <c r="M952" s="474"/>
      <c r="N952" s="474"/>
      <c r="O952" s="474"/>
      <c r="P952" s="474"/>
      <c r="Q952" s="474"/>
      <c r="R952" s="474"/>
    </row>
    <row r="953" spans="1:18" ht="15.75" customHeight="1">
      <c r="A953" s="472"/>
      <c r="B953" s="473"/>
      <c r="C953" s="474"/>
      <c r="D953" s="474"/>
      <c r="E953" s="474"/>
      <c r="F953" s="474"/>
      <c r="G953" s="474"/>
      <c r="H953" s="474"/>
      <c r="I953" s="475"/>
      <c r="J953" s="474"/>
      <c r="K953" s="474"/>
      <c r="L953" s="474"/>
      <c r="M953" s="474"/>
      <c r="N953" s="474"/>
      <c r="O953" s="474"/>
      <c r="P953" s="474"/>
      <c r="Q953" s="474"/>
      <c r="R953" s="474"/>
    </row>
    <row r="954" spans="1:18" ht="15.75" customHeight="1">
      <c r="A954" s="472"/>
      <c r="B954" s="473"/>
      <c r="C954" s="474"/>
      <c r="D954" s="474"/>
      <c r="E954" s="474"/>
      <c r="F954" s="474"/>
      <c r="G954" s="474"/>
      <c r="H954" s="474"/>
      <c r="I954" s="475"/>
      <c r="J954" s="474"/>
      <c r="K954" s="474"/>
      <c r="L954" s="474"/>
      <c r="M954" s="474"/>
      <c r="N954" s="474"/>
      <c r="O954" s="474"/>
      <c r="P954" s="474"/>
      <c r="Q954" s="474"/>
      <c r="R954" s="474"/>
    </row>
    <row r="955" spans="1:18" ht="15.75" customHeight="1">
      <c r="A955" s="472"/>
      <c r="B955" s="473"/>
      <c r="C955" s="474"/>
      <c r="D955" s="474"/>
      <c r="E955" s="474"/>
      <c r="F955" s="474"/>
      <c r="G955" s="474"/>
      <c r="H955" s="474"/>
      <c r="I955" s="475"/>
      <c r="J955" s="474"/>
      <c r="K955" s="474"/>
      <c r="L955" s="474"/>
      <c r="M955" s="474"/>
      <c r="N955" s="474"/>
      <c r="O955" s="474"/>
      <c r="P955" s="474"/>
      <c r="Q955" s="474"/>
      <c r="R955" s="474"/>
    </row>
    <row r="956" spans="1:18" ht="15.75" customHeight="1">
      <c r="A956" s="472"/>
      <c r="B956" s="473"/>
      <c r="C956" s="474"/>
      <c r="D956" s="474"/>
      <c r="E956" s="474"/>
      <c r="F956" s="474"/>
      <c r="G956" s="474"/>
      <c r="H956" s="474"/>
      <c r="I956" s="475"/>
      <c r="J956" s="474"/>
      <c r="K956" s="474"/>
      <c r="L956" s="474"/>
      <c r="M956" s="474"/>
      <c r="N956" s="474"/>
      <c r="O956" s="474"/>
      <c r="P956" s="474"/>
      <c r="Q956" s="474"/>
      <c r="R956" s="474"/>
    </row>
    <row r="957" spans="1:18" ht="15.75" customHeight="1">
      <c r="A957" s="472"/>
      <c r="B957" s="473"/>
      <c r="C957" s="474"/>
      <c r="D957" s="474"/>
      <c r="E957" s="474"/>
      <c r="F957" s="474"/>
      <c r="G957" s="474"/>
      <c r="H957" s="474"/>
      <c r="I957" s="475"/>
      <c r="J957" s="474"/>
      <c r="K957" s="474"/>
      <c r="L957" s="474"/>
      <c r="M957" s="474"/>
      <c r="N957" s="474"/>
      <c r="O957" s="474"/>
      <c r="P957" s="474"/>
      <c r="Q957" s="474"/>
      <c r="R957" s="474"/>
    </row>
    <row r="958" spans="1:18" ht="15.75" customHeight="1">
      <c r="A958" s="472"/>
      <c r="B958" s="473"/>
      <c r="C958" s="474"/>
      <c r="D958" s="474"/>
      <c r="E958" s="474"/>
      <c r="F958" s="474"/>
      <c r="G958" s="474"/>
      <c r="H958" s="474"/>
      <c r="I958" s="475"/>
      <c r="J958" s="474"/>
      <c r="K958" s="474"/>
      <c r="L958" s="474"/>
      <c r="M958" s="474"/>
      <c r="N958" s="474"/>
      <c r="O958" s="474"/>
      <c r="P958" s="474"/>
      <c r="Q958" s="474"/>
      <c r="R958" s="474"/>
    </row>
    <row r="959" spans="1:18" ht="15.75" customHeight="1">
      <c r="A959" s="472"/>
      <c r="B959" s="473"/>
      <c r="C959" s="474"/>
      <c r="D959" s="474"/>
      <c r="E959" s="474"/>
      <c r="F959" s="474"/>
      <c r="G959" s="474"/>
      <c r="H959" s="474"/>
      <c r="I959" s="475"/>
      <c r="J959" s="474"/>
      <c r="K959" s="474"/>
      <c r="L959" s="474"/>
      <c r="M959" s="474"/>
      <c r="N959" s="474"/>
      <c r="O959" s="474"/>
      <c r="P959" s="474"/>
      <c r="Q959" s="474"/>
      <c r="R959" s="474"/>
    </row>
    <row r="960" spans="1:18" ht="15.75" customHeight="1">
      <c r="A960" s="472"/>
      <c r="B960" s="473"/>
      <c r="C960" s="474"/>
      <c r="D960" s="474"/>
      <c r="E960" s="474"/>
      <c r="F960" s="474"/>
      <c r="G960" s="474"/>
      <c r="H960" s="474"/>
      <c r="I960" s="475"/>
      <c r="J960" s="474"/>
      <c r="K960" s="474"/>
      <c r="L960" s="474"/>
      <c r="M960" s="474"/>
      <c r="N960" s="474"/>
      <c r="O960" s="474"/>
      <c r="P960" s="474"/>
      <c r="Q960" s="474"/>
      <c r="R960" s="474"/>
    </row>
    <row r="961" spans="1:18" ht="15.75" customHeight="1">
      <c r="A961" s="472"/>
      <c r="B961" s="473"/>
      <c r="C961" s="474"/>
      <c r="D961" s="474"/>
      <c r="E961" s="474"/>
      <c r="F961" s="474"/>
      <c r="G961" s="474"/>
      <c r="H961" s="474"/>
      <c r="I961" s="475"/>
      <c r="J961" s="474"/>
      <c r="K961" s="474"/>
      <c r="L961" s="474"/>
      <c r="M961" s="474"/>
      <c r="N961" s="474"/>
      <c r="O961" s="474"/>
      <c r="P961" s="474"/>
      <c r="Q961" s="474"/>
      <c r="R961" s="474"/>
    </row>
    <row r="962" spans="1:18" ht="15.75" customHeight="1">
      <c r="A962" s="472"/>
      <c r="B962" s="473"/>
      <c r="C962" s="474"/>
      <c r="D962" s="474"/>
      <c r="E962" s="474"/>
      <c r="F962" s="474"/>
      <c r="G962" s="474"/>
      <c r="H962" s="474"/>
      <c r="I962" s="475"/>
      <c r="J962" s="474"/>
      <c r="K962" s="474"/>
      <c r="L962" s="474"/>
      <c r="M962" s="474"/>
      <c r="N962" s="474"/>
      <c r="O962" s="474"/>
      <c r="P962" s="474"/>
      <c r="Q962" s="474"/>
      <c r="R962" s="474"/>
    </row>
    <row r="963" spans="1:18" ht="15.75" customHeight="1">
      <c r="A963" s="472"/>
      <c r="B963" s="473"/>
      <c r="C963" s="474"/>
      <c r="D963" s="474"/>
      <c r="E963" s="474"/>
      <c r="F963" s="474"/>
      <c r="G963" s="474"/>
      <c r="H963" s="474"/>
      <c r="I963" s="475"/>
      <c r="J963" s="474"/>
      <c r="K963" s="474"/>
      <c r="L963" s="474"/>
      <c r="M963" s="474"/>
      <c r="N963" s="474"/>
      <c r="O963" s="474"/>
      <c r="P963" s="474"/>
      <c r="Q963" s="474"/>
      <c r="R963" s="474"/>
    </row>
    <row r="964" spans="1:18" ht="15.75" customHeight="1">
      <c r="A964" s="472"/>
      <c r="B964" s="473"/>
      <c r="C964" s="474"/>
      <c r="D964" s="474"/>
      <c r="E964" s="474"/>
      <c r="F964" s="474"/>
      <c r="G964" s="474"/>
      <c r="H964" s="474"/>
      <c r="I964" s="475"/>
      <c r="J964" s="474"/>
      <c r="K964" s="474"/>
      <c r="L964" s="474"/>
      <c r="M964" s="474"/>
      <c r="N964" s="474"/>
      <c r="O964" s="474"/>
      <c r="P964" s="474"/>
      <c r="Q964" s="474"/>
      <c r="R964" s="474"/>
    </row>
    <row r="965" spans="1:18" ht="15.75" customHeight="1">
      <c r="A965" s="472"/>
      <c r="B965" s="473"/>
      <c r="C965" s="474"/>
      <c r="D965" s="474"/>
      <c r="E965" s="474"/>
      <c r="F965" s="474"/>
      <c r="G965" s="474"/>
      <c r="H965" s="474"/>
      <c r="I965" s="475"/>
      <c r="J965" s="474"/>
      <c r="K965" s="474"/>
      <c r="L965" s="474"/>
      <c r="M965" s="474"/>
      <c r="N965" s="474"/>
      <c r="O965" s="474"/>
      <c r="P965" s="474"/>
      <c r="Q965" s="474"/>
      <c r="R965" s="474"/>
    </row>
    <row r="966" spans="1:18" ht="15.75" customHeight="1">
      <c r="A966" s="472"/>
      <c r="B966" s="473"/>
      <c r="C966" s="474"/>
      <c r="D966" s="474"/>
      <c r="E966" s="474"/>
      <c r="F966" s="474"/>
      <c r="G966" s="474"/>
      <c r="H966" s="474"/>
      <c r="I966" s="475"/>
      <c r="J966" s="474"/>
      <c r="K966" s="474"/>
      <c r="L966" s="474"/>
      <c r="M966" s="474"/>
      <c r="N966" s="474"/>
      <c r="O966" s="474"/>
      <c r="P966" s="474"/>
      <c r="Q966" s="474"/>
      <c r="R966" s="474"/>
    </row>
    <row r="967" spans="1:18" ht="15.75" customHeight="1">
      <c r="A967" s="472"/>
      <c r="B967" s="473"/>
      <c r="C967" s="474"/>
      <c r="D967" s="474"/>
      <c r="E967" s="474"/>
      <c r="F967" s="474"/>
      <c r="G967" s="474"/>
      <c r="H967" s="474"/>
      <c r="I967" s="475"/>
      <c r="J967" s="474"/>
      <c r="K967" s="474"/>
      <c r="L967" s="474"/>
      <c r="M967" s="474"/>
      <c r="N967" s="474"/>
      <c r="O967" s="474"/>
      <c r="P967" s="474"/>
      <c r="Q967" s="474"/>
      <c r="R967" s="474"/>
    </row>
    <row r="968" spans="1:18" ht="15.75" customHeight="1">
      <c r="A968" s="472"/>
      <c r="B968" s="473"/>
      <c r="C968" s="474"/>
      <c r="D968" s="474"/>
      <c r="E968" s="474"/>
      <c r="F968" s="474"/>
      <c r="G968" s="474"/>
      <c r="H968" s="474"/>
      <c r="I968" s="475"/>
      <c r="J968" s="474"/>
      <c r="K968" s="474"/>
      <c r="L968" s="474"/>
      <c r="M968" s="474"/>
      <c r="N968" s="474"/>
      <c r="O968" s="474"/>
      <c r="P968" s="474"/>
      <c r="Q968" s="474"/>
      <c r="R968" s="474"/>
    </row>
    <row r="969" spans="1:18" ht="15.75" customHeight="1">
      <c r="A969" s="472"/>
      <c r="B969" s="473"/>
      <c r="C969" s="474"/>
      <c r="D969" s="474"/>
      <c r="E969" s="474"/>
      <c r="F969" s="474"/>
      <c r="G969" s="474"/>
      <c r="H969" s="474"/>
      <c r="I969" s="475"/>
      <c r="J969" s="474"/>
      <c r="K969" s="474"/>
      <c r="L969" s="474"/>
      <c r="M969" s="474"/>
      <c r="N969" s="474"/>
      <c r="O969" s="474"/>
      <c r="P969" s="474"/>
      <c r="Q969" s="474"/>
      <c r="R969" s="474"/>
    </row>
    <row r="970" spans="1:18" ht="15.75" customHeight="1">
      <c r="A970" s="472"/>
      <c r="B970" s="473"/>
      <c r="C970" s="474"/>
      <c r="D970" s="474"/>
      <c r="E970" s="474"/>
      <c r="F970" s="474"/>
      <c r="G970" s="474"/>
      <c r="H970" s="474"/>
      <c r="I970" s="475"/>
      <c r="J970" s="474"/>
      <c r="K970" s="474"/>
      <c r="L970" s="474"/>
      <c r="M970" s="474"/>
      <c r="N970" s="474"/>
      <c r="O970" s="474"/>
      <c r="P970" s="474"/>
      <c r="Q970" s="474"/>
      <c r="R970" s="474"/>
    </row>
    <row r="971" spans="1:18" ht="15.75" customHeight="1">
      <c r="A971" s="472"/>
      <c r="B971" s="473"/>
      <c r="C971" s="474"/>
      <c r="D971" s="474"/>
      <c r="E971" s="474"/>
      <c r="F971" s="474"/>
      <c r="G971" s="474"/>
      <c r="H971" s="474"/>
      <c r="I971" s="475"/>
      <c r="J971" s="474"/>
      <c r="K971" s="474"/>
      <c r="L971" s="474"/>
      <c r="M971" s="474"/>
      <c r="N971" s="474"/>
      <c r="O971" s="474"/>
      <c r="P971" s="474"/>
      <c r="Q971" s="474"/>
      <c r="R971" s="474"/>
    </row>
    <row r="972" spans="1:18" ht="15.75" customHeight="1">
      <c r="A972" s="472"/>
      <c r="B972" s="473"/>
      <c r="C972" s="474"/>
      <c r="D972" s="474"/>
      <c r="E972" s="474"/>
      <c r="F972" s="474"/>
      <c r="G972" s="474"/>
      <c r="H972" s="474"/>
      <c r="I972" s="475"/>
      <c r="J972" s="474"/>
      <c r="K972" s="474"/>
      <c r="L972" s="474"/>
      <c r="M972" s="474"/>
      <c r="N972" s="474"/>
      <c r="O972" s="474"/>
      <c r="P972" s="474"/>
      <c r="Q972" s="474"/>
      <c r="R972" s="474"/>
    </row>
    <row r="973" spans="1:18" ht="15.75" customHeight="1">
      <c r="A973" s="472"/>
      <c r="B973" s="473"/>
      <c r="C973" s="474"/>
      <c r="D973" s="474"/>
      <c r="E973" s="474"/>
      <c r="F973" s="474"/>
      <c r="G973" s="474"/>
      <c r="H973" s="474"/>
      <c r="I973" s="475"/>
      <c r="J973" s="474"/>
      <c r="K973" s="474"/>
      <c r="L973" s="474"/>
      <c r="M973" s="474"/>
      <c r="N973" s="474"/>
      <c r="O973" s="474"/>
      <c r="P973" s="474"/>
      <c r="Q973" s="474"/>
      <c r="R973" s="474"/>
    </row>
    <row r="974" spans="1:18" ht="15.75" customHeight="1">
      <c r="A974" s="472"/>
      <c r="B974" s="473"/>
      <c r="C974" s="474"/>
      <c r="D974" s="474"/>
      <c r="E974" s="474"/>
      <c r="F974" s="474"/>
      <c r="G974" s="474"/>
      <c r="H974" s="474"/>
      <c r="I974" s="475"/>
      <c r="J974" s="474"/>
      <c r="K974" s="474"/>
      <c r="L974" s="474"/>
      <c r="M974" s="474"/>
      <c r="N974" s="474"/>
      <c r="O974" s="474"/>
      <c r="P974" s="474"/>
      <c r="Q974" s="474"/>
      <c r="R974" s="474"/>
    </row>
    <row r="975" spans="1:18" ht="15.75" customHeight="1">
      <c r="A975" s="472"/>
      <c r="B975" s="473"/>
      <c r="C975" s="474"/>
      <c r="D975" s="474"/>
      <c r="E975" s="474"/>
      <c r="F975" s="474"/>
      <c r="G975" s="474"/>
      <c r="H975" s="474"/>
      <c r="I975" s="475"/>
      <c r="J975" s="474"/>
      <c r="K975" s="474"/>
      <c r="L975" s="474"/>
      <c r="M975" s="474"/>
      <c r="N975" s="474"/>
      <c r="O975" s="474"/>
      <c r="P975" s="474"/>
      <c r="Q975" s="474"/>
      <c r="R975" s="474"/>
    </row>
    <row r="976" spans="1:18" ht="15.75" customHeight="1">
      <c r="A976" s="472"/>
      <c r="B976" s="473"/>
      <c r="C976" s="474"/>
      <c r="D976" s="474"/>
      <c r="E976" s="474"/>
      <c r="F976" s="474"/>
      <c r="G976" s="474"/>
      <c r="H976" s="474"/>
      <c r="I976" s="475"/>
      <c r="J976" s="474"/>
      <c r="K976" s="474"/>
      <c r="L976" s="474"/>
      <c r="M976" s="474"/>
      <c r="N976" s="474"/>
      <c r="O976" s="474"/>
      <c r="P976" s="474"/>
      <c r="Q976" s="474"/>
      <c r="R976" s="474"/>
    </row>
    <row r="977" spans="1:18" ht="15.75" customHeight="1">
      <c r="A977" s="472"/>
      <c r="B977" s="473"/>
      <c r="C977" s="474"/>
      <c r="D977" s="474"/>
      <c r="E977" s="474"/>
      <c r="F977" s="474"/>
      <c r="G977" s="474"/>
      <c r="H977" s="474"/>
      <c r="I977" s="475"/>
      <c r="J977" s="474"/>
      <c r="K977" s="474"/>
      <c r="L977" s="474"/>
      <c r="M977" s="474"/>
      <c r="N977" s="474"/>
      <c r="O977" s="474"/>
      <c r="P977" s="474"/>
      <c r="Q977" s="474"/>
      <c r="R977" s="474"/>
    </row>
    <row r="978" spans="1:18" ht="15.75" customHeight="1">
      <c r="A978" s="472"/>
      <c r="B978" s="473"/>
      <c r="C978" s="474"/>
      <c r="D978" s="474"/>
      <c r="E978" s="474"/>
      <c r="F978" s="474"/>
      <c r="G978" s="474"/>
      <c r="H978" s="474"/>
      <c r="I978" s="475"/>
      <c r="J978" s="474"/>
      <c r="K978" s="474"/>
      <c r="L978" s="474"/>
      <c r="M978" s="474"/>
      <c r="N978" s="474"/>
      <c r="O978" s="474"/>
      <c r="P978" s="474"/>
      <c r="Q978" s="474"/>
      <c r="R978" s="474"/>
    </row>
    <row r="979" spans="1:18" ht="15.75" customHeight="1">
      <c r="A979" s="472"/>
      <c r="B979" s="473"/>
      <c r="C979" s="474"/>
      <c r="D979" s="474"/>
      <c r="E979" s="474"/>
      <c r="F979" s="474"/>
      <c r="G979" s="474"/>
      <c r="H979" s="474"/>
      <c r="I979" s="475"/>
      <c r="J979" s="474"/>
      <c r="K979" s="474"/>
      <c r="L979" s="474"/>
      <c r="M979" s="474"/>
      <c r="N979" s="474"/>
      <c r="O979" s="474"/>
      <c r="P979" s="474"/>
      <c r="Q979" s="474"/>
      <c r="R979" s="474"/>
    </row>
    <row r="980" spans="1:18" ht="15.75" customHeight="1">
      <c r="A980" s="472"/>
      <c r="B980" s="473"/>
      <c r="C980" s="474"/>
      <c r="D980" s="474"/>
      <c r="E980" s="474"/>
      <c r="F980" s="474"/>
      <c r="G980" s="474"/>
      <c r="H980" s="474"/>
      <c r="I980" s="475"/>
      <c r="J980" s="474"/>
      <c r="K980" s="474"/>
      <c r="L980" s="474"/>
      <c r="M980" s="474"/>
      <c r="N980" s="474"/>
      <c r="O980" s="474"/>
      <c r="P980" s="474"/>
      <c r="Q980" s="474"/>
      <c r="R980" s="474"/>
    </row>
    <row r="981" spans="1:18" ht="15.75" customHeight="1">
      <c r="A981" s="472"/>
      <c r="B981" s="473"/>
      <c r="C981" s="474"/>
      <c r="D981" s="474"/>
      <c r="E981" s="474"/>
      <c r="F981" s="474"/>
      <c r="G981" s="474"/>
      <c r="H981" s="474"/>
      <c r="I981" s="475"/>
      <c r="J981" s="474"/>
      <c r="K981" s="474"/>
      <c r="L981" s="474"/>
      <c r="M981" s="474"/>
      <c r="N981" s="474"/>
      <c r="O981" s="474"/>
      <c r="P981" s="474"/>
      <c r="Q981" s="474"/>
      <c r="R981" s="474"/>
    </row>
    <row r="982" spans="1:18" ht="15.75" customHeight="1">
      <c r="A982" s="472"/>
      <c r="B982" s="473"/>
      <c r="C982" s="474"/>
      <c r="D982" s="474"/>
      <c r="E982" s="474"/>
      <c r="F982" s="474"/>
      <c r="G982" s="474"/>
      <c r="H982" s="474"/>
      <c r="I982" s="475"/>
      <c r="J982" s="474"/>
      <c r="K982" s="474"/>
      <c r="L982" s="474"/>
      <c r="M982" s="474"/>
      <c r="N982" s="474"/>
      <c r="O982" s="474"/>
      <c r="P982" s="474"/>
      <c r="Q982" s="474"/>
      <c r="R982" s="474"/>
    </row>
    <row r="983" spans="1:18" ht="15.75" customHeight="1">
      <c r="A983" s="472"/>
      <c r="B983" s="473"/>
      <c r="C983" s="474"/>
      <c r="D983" s="474"/>
      <c r="E983" s="474"/>
      <c r="F983" s="474"/>
      <c r="G983" s="474"/>
      <c r="H983" s="474"/>
      <c r="I983" s="475"/>
      <c r="J983" s="474"/>
      <c r="K983" s="474"/>
      <c r="L983" s="474"/>
      <c r="M983" s="474"/>
      <c r="N983" s="474"/>
      <c r="O983" s="474"/>
      <c r="P983" s="474"/>
      <c r="Q983" s="474"/>
      <c r="R983" s="474"/>
    </row>
    <row r="984" spans="1:18" ht="15.75" customHeight="1">
      <c r="A984" s="472"/>
      <c r="B984" s="473"/>
      <c r="C984" s="474"/>
      <c r="D984" s="474"/>
      <c r="E984" s="474"/>
      <c r="F984" s="474"/>
      <c r="G984" s="474"/>
      <c r="H984" s="474"/>
      <c r="I984" s="475"/>
      <c r="J984" s="474"/>
      <c r="K984" s="474"/>
      <c r="L984" s="474"/>
      <c r="M984" s="474"/>
      <c r="N984" s="474"/>
      <c r="O984" s="474"/>
      <c r="P984" s="474"/>
      <c r="Q984" s="474"/>
      <c r="R984" s="474"/>
    </row>
    <row r="985" spans="1:18" ht="15.75" customHeight="1">
      <c r="A985" s="472"/>
      <c r="B985" s="473"/>
      <c r="C985" s="474"/>
      <c r="D985" s="474"/>
      <c r="E985" s="474"/>
      <c r="F985" s="474"/>
      <c r="G985" s="474"/>
      <c r="H985" s="474"/>
      <c r="I985" s="475"/>
      <c r="J985" s="474"/>
      <c r="K985" s="474"/>
      <c r="L985" s="474"/>
      <c r="M985" s="474"/>
      <c r="N985" s="474"/>
      <c r="O985" s="474"/>
      <c r="P985" s="474"/>
      <c r="Q985" s="474"/>
      <c r="R985" s="474"/>
    </row>
    <row r="986" spans="1:18" ht="15.75" customHeight="1">
      <c r="A986" s="472"/>
      <c r="B986" s="473"/>
      <c r="C986" s="474"/>
      <c r="D986" s="474"/>
      <c r="E986" s="474"/>
      <c r="F986" s="474"/>
      <c r="G986" s="474"/>
      <c r="H986" s="474"/>
      <c r="I986" s="475"/>
      <c r="J986" s="474"/>
      <c r="K986" s="474"/>
      <c r="L986" s="474"/>
      <c r="M986" s="474"/>
      <c r="N986" s="474"/>
      <c r="O986" s="474"/>
      <c r="P986" s="474"/>
      <c r="Q986" s="474"/>
      <c r="R986" s="474"/>
    </row>
    <row r="987" spans="1:18" ht="15.75" customHeight="1">
      <c r="A987" s="472"/>
      <c r="B987" s="473"/>
      <c r="C987" s="474"/>
      <c r="D987" s="474"/>
      <c r="E987" s="474"/>
      <c r="F987" s="474"/>
      <c r="G987" s="474"/>
      <c r="H987" s="474"/>
      <c r="I987" s="475"/>
      <c r="J987" s="474"/>
      <c r="K987" s="474"/>
      <c r="L987" s="474"/>
      <c r="M987" s="474"/>
      <c r="N987" s="474"/>
      <c r="O987" s="474"/>
      <c r="P987" s="474"/>
      <c r="Q987" s="474"/>
      <c r="R987" s="474"/>
    </row>
    <row r="988" spans="1:18" ht="15.75" customHeight="1">
      <c r="A988" s="472"/>
      <c r="B988" s="473"/>
      <c r="C988" s="474"/>
      <c r="D988" s="474"/>
      <c r="E988" s="474"/>
      <c r="F988" s="474"/>
      <c r="G988" s="474"/>
      <c r="H988" s="474"/>
      <c r="I988" s="475"/>
      <c r="J988" s="474"/>
      <c r="K988" s="474"/>
      <c r="L988" s="474"/>
      <c r="M988" s="474"/>
      <c r="N988" s="474"/>
      <c r="O988" s="474"/>
      <c r="P988" s="474"/>
      <c r="Q988" s="474"/>
      <c r="R988" s="474"/>
    </row>
    <row r="989" spans="1:18" ht="15.75" customHeight="1">
      <c r="A989" s="472"/>
      <c r="B989" s="473"/>
      <c r="C989" s="474"/>
      <c r="D989" s="474"/>
      <c r="E989" s="474"/>
      <c r="F989" s="474"/>
      <c r="G989" s="474"/>
      <c r="H989" s="474"/>
      <c r="I989" s="475"/>
      <c r="J989" s="474"/>
      <c r="K989" s="474"/>
      <c r="L989" s="474"/>
      <c r="M989" s="474"/>
      <c r="N989" s="474"/>
      <c r="O989" s="474"/>
      <c r="P989" s="474"/>
      <c r="Q989" s="474"/>
      <c r="R989" s="474"/>
    </row>
    <row r="990" spans="1:18" ht="15.75" customHeight="1">
      <c r="A990" s="472"/>
      <c r="B990" s="473"/>
      <c r="C990" s="474"/>
      <c r="D990" s="474"/>
      <c r="E990" s="474"/>
      <c r="F990" s="474"/>
      <c r="G990" s="474"/>
      <c r="H990" s="474"/>
      <c r="I990" s="475"/>
      <c r="J990" s="474"/>
      <c r="K990" s="474"/>
      <c r="L990" s="474"/>
      <c r="M990" s="474"/>
      <c r="N990" s="474"/>
      <c r="O990" s="474"/>
      <c r="P990" s="474"/>
      <c r="Q990" s="474"/>
      <c r="R990" s="474"/>
    </row>
    <row r="991" spans="1:18" ht="15.75" customHeight="1">
      <c r="A991" s="472"/>
      <c r="B991" s="473"/>
      <c r="C991" s="474"/>
      <c r="D991" s="474"/>
      <c r="E991" s="474"/>
      <c r="F991" s="474"/>
      <c r="G991" s="474"/>
      <c r="H991" s="474"/>
      <c r="I991" s="475"/>
      <c r="J991" s="474"/>
      <c r="K991" s="474"/>
      <c r="L991" s="474"/>
      <c r="M991" s="474"/>
      <c r="N991" s="474"/>
      <c r="O991" s="474"/>
      <c r="P991" s="474"/>
      <c r="Q991" s="474"/>
      <c r="R991" s="474"/>
    </row>
    <row r="992" spans="1:18" ht="15.75" customHeight="1">
      <c r="A992" s="472"/>
      <c r="B992" s="473"/>
      <c r="C992" s="474"/>
      <c r="D992" s="474"/>
      <c r="E992" s="474"/>
      <c r="F992" s="474"/>
      <c r="G992" s="474"/>
      <c r="H992" s="474"/>
      <c r="I992" s="475"/>
      <c r="J992" s="474"/>
      <c r="K992" s="474"/>
      <c r="L992" s="474"/>
      <c r="M992" s="474"/>
      <c r="N992" s="474"/>
      <c r="O992" s="474"/>
      <c r="P992" s="474"/>
      <c r="Q992" s="474"/>
      <c r="R992" s="474"/>
    </row>
    <row r="993" spans="1:18" ht="15.75" customHeight="1">
      <c r="A993" s="472"/>
      <c r="B993" s="473"/>
      <c r="C993" s="474"/>
      <c r="D993" s="474"/>
      <c r="E993" s="474"/>
      <c r="F993" s="474"/>
      <c r="G993" s="474"/>
      <c r="H993" s="474"/>
      <c r="I993" s="475"/>
      <c r="J993" s="474"/>
      <c r="K993" s="474"/>
      <c r="L993" s="474"/>
      <c r="M993" s="474"/>
      <c r="N993" s="474"/>
      <c r="O993" s="474"/>
      <c r="P993" s="474"/>
      <c r="Q993" s="474"/>
      <c r="R993" s="474"/>
    </row>
    <row r="994" spans="1:18" ht="15.75" customHeight="1">
      <c r="A994" s="472"/>
      <c r="B994" s="473"/>
      <c r="C994" s="474"/>
      <c r="D994" s="474"/>
      <c r="E994" s="474"/>
      <c r="F994" s="474"/>
      <c r="G994" s="474"/>
      <c r="H994" s="474"/>
      <c r="I994" s="475"/>
      <c r="J994" s="474"/>
      <c r="K994" s="474"/>
      <c r="L994" s="474"/>
      <c r="M994" s="474"/>
      <c r="N994" s="474"/>
      <c r="O994" s="474"/>
      <c r="P994" s="474"/>
      <c r="Q994" s="474"/>
      <c r="R994" s="474"/>
    </row>
    <row r="995" spans="1:18" ht="15.75" customHeight="1">
      <c r="A995" s="472"/>
      <c r="B995" s="473"/>
      <c r="C995" s="474"/>
      <c r="D995" s="474"/>
      <c r="E995" s="474"/>
      <c r="F995" s="474"/>
      <c r="G995" s="474"/>
      <c r="H995" s="474"/>
      <c r="I995" s="475"/>
      <c r="J995" s="474"/>
      <c r="K995" s="474"/>
      <c r="L995" s="474"/>
      <c r="M995" s="474"/>
      <c r="N995" s="474"/>
      <c r="O995" s="474"/>
      <c r="P995" s="474"/>
      <c r="Q995" s="474"/>
      <c r="R995" s="474"/>
    </row>
    <row r="996" spans="1:18" ht="15.75" customHeight="1">
      <c r="A996" s="472"/>
      <c r="B996" s="473"/>
      <c r="C996" s="474"/>
      <c r="D996" s="474"/>
      <c r="E996" s="474"/>
      <c r="F996" s="474"/>
      <c r="G996" s="474"/>
      <c r="H996" s="474"/>
      <c r="I996" s="475"/>
      <c r="J996" s="474"/>
      <c r="K996" s="474"/>
      <c r="L996" s="474"/>
      <c r="M996" s="474"/>
      <c r="N996" s="474"/>
      <c r="O996" s="474"/>
      <c r="P996" s="474"/>
      <c r="Q996" s="474"/>
      <c r="R996" s="474"/>
    </row>
    <row r="997" spans="1:18" ht="15.75" customHeight="1">
      <c r="A997" s="472"/>
      <c r="B997" s="473"/>
      <c r="C997" s="474"/>
      <c r="D997" s="474"/>
      <c r="E997" s="474"/>
      <c r="F997" s="474"/>
      <c r="G997" s="474"/>
      <c r="H997" s="474"/>
      <c r="I997" s="475"/>
      <c r="J997" s="474"/>
      <c r="K997" s="474"/>
      <c r="L997" s="474"/>
      <c r="M997" s="474"/>
      <c r="N997" s="474"/>
      <c r="O997" s="474"/>
      <c r="P997" s="474"/>
      <c r="Q997" s="474"/>
      <c r="R997" s="474"/>
    </row>
    <row r="998" spans="1:18" ht="15.75" customHeight="1">
      <c r="A998" s="472"/>
      <c r="B998" s="473"/>
      <c r="C998" s="474"/>
      <c r="D998" s="474"/>
      <c r="E998" s="474"/>
      <c r="F998" s="474"/>
      <c r="G998" s="474"/>
      <c r="H998" s="474"/>
      <c r="I998" s="475"/>
      <c r="J998" s="474"/>
      <c r="K998" s="474"/>
      <c r="L998" s="474"/>
      <c r="M998" s="474"/>
      <c r="N998" s="474"/>
      <c r="O998" s="474"/>
      <c r="P998" s="474"/>
      <c r="Q998" s="474"/>
      <c r="R998" s="474"/>
    </row>
    <row r="999" spans="1:18" ht="15.75" customHeight="1">
      <c r="A999" s="472"/>
      <c r="B999" s="473"/>
      <c r="C999" s="474"/>
      <c r="D999" s="474"/>
      <c r="E999" s="474"/>
      <c r="F999" s="474"/>
      <c r="G999" s="474"/>
      <c r="H999" s="474"/>
      <c r="I999" s="475"/>
      <c r="J999" s="474"/>
      <c r="K999" s="474"/>
      <c r="L999" s="474"/>
      <c r="M999" s="474"/>
      <c r="N999" s="474"/>
      <c r="O999" s="474"/>
      <c r="P999" s="474"/>
      <c r="Q999" s="474"/>
      <c r="R999" s="474"/>
    </row>
    <row r="1000" spans="1:18" ht="15.75" customHeight="1">
      <c r="A1000" s="472"/>
      <c r="B1000" s="473"/>
      <c r="C1000" s="474"/>
      <c r="D1000" s="474"/>
      <c r="E1000" s="474"/>
      <c r="F1000" s="474"/>
      <c r="G1000" s="474"/>
      <c r="H1000" s="474"/>
      <c r="I1000" s="475"/>
      <c r="J1000" s="474"/>
      <c r="K1000" s="474"/>
      <c r="L1000" s="474"/>
      <c r="M1000" s="474"/>
      <c r="N1000" s="474"/>
      <c r="O1000" s="474"/>
      <c r="P1000" s="474"/>
      <c r="Q1000" s="474"/>
      <c r="R1000" s="474"/>
    </row>
  </sheetData>
  <mergeCells count="26">
    <mergeCell ref="B29:D29"/>
    <mergeCell ref="B13:K13"/>
    <mergeCell ref="B16:H16"/>
    <mergeCell ref="I16:K16"/>
    <mergeCell ref="B17:K17"/>
    <mergeCell ref="B23:H23"/>
    <mergeCell ref="I23:K23"/>
    <mergeCell ref="B24:K24"/>
    <mergeCell ref="B26:H26"/>
    <mergeCell ref="I26:K26"/>
    <mergeCell ref="B27:H27"/>
    <mergeCell ref="I27:K27"/>
    <mergeCell ref="A9:K9"/>
    <mergeCell ref="A11:A12"/>
    <mergeCell ref="B11:B12"/>
    <mergeCell ref="C11:C12"/>
    <mergeCell ref="D11:H11"/>
    <mergeCell ref="I11:I12"/>
    <mergeCell ref="J11:J12"/>
    <mergeCell ref="K11:K12"/>
    <mergeCell ref="A8:J8"/>
    <mergeCell ref="I2:K2"/>
    <mergeCell ref="I3:K3"/>
    <mergeCell ref="I4:K4"/>
    <mergeCell ref="I5:K5"/>
    <mergeCell ref="I6:K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1032"/>
  <sheetViews>
    <sheetView workbookViewId="0">
      <selection activeCell="A7" sqref="A7:K7"/>
    </sheetView>
  </sheetViews>
  <sheetFormatPr defaultColWidth="14.42578125" defaultRowHeight="15" customHeight="1" outlineLevelRow="1"/>
  <cols>
    <col min="1" max="1" width="10.5703125" style="299" customWidth="1"/>
    <col min="2" max="2" width="59.5703125" style="299" customWidth="1"/>
    <col min="3" max="3" width="10.140625" style="299" customWidth="1"/>
    <col min="4" max="4" width="14.28515625" style="299" customWidth="1"/>
    <col min="5" max="5" width="15.42578125" style="299" customWidth="1"/>
    <col min="6" max="6" width="11.7109375" style="299" customWidth="1"/>
    <col min="7" max="7" width="14.140625" style="299" customWidth="1"/>
    <col min="8" max="8" width="12.42578125" style="299" customWidth="1"/>
    <col min="9" max="9" width="38.140625" style="299" customWidth="1"/>
    <col min="10" max="10" width="16.7109375" style="299" customWidth="1"/>
    <col min="11" max="11" width="30.85546875" style="299" customWidth="1"/>
    <col min="12" max="13" width="23.5703125" style="299" hidden="1" customWidth="1"/>
    <col min="14" max="14" width="21.42578125" style="299" hidden="1" customWidth="1"/>
    <col min="15" max="15" width="23.5703125" style="299" hidden="1" customWidth="1"/>
    <col min="16" max="16" width="18" style="299" hidden="1" customWidth="1"/>
    <col min="17" max="23" width="8" style="299" customWidth="1"/>
    <col min="24" max="16384" width="14.42578125" style="299"/>
  </cols>
  <sheetData>
    <row r="1" spans="1:23" ht="20.25" customHeight="1">
      <c r="A1" s="476"/>
      <c r="B1" s="477"/>
      <c r="C1" s="22"/>
      <c r="D1" s="22"/>
      <c r="E1" s="22"/>
      <c r="F1" s="22"/>
      <c r="G1" s="22"/>
      <c r="H1" s="22"/>
      <c r="I1" s="776" t="s">
        <v>0</v>
      </c>
      <c r="J1" s="777"/>
      <c r="K1" s="777"/>
      <c r="L1" s="22"/>
      <c r="M1" s="22"/>
      <c r="N1" s="22"/>
      <c r="O1" s="22"/>
      <c r="P1" s="22"/>
      <c r="Q1" s="22"/>
      <c r="R1" s="22"/>
      <c r="S1" s="22"/>
      <c r="T1" s="22"/>
      <c r="U1" s="22"/>
      <c r="V1" s="22"/>
      <c r="W1" s="22"/>
    </row>
    <row r="2" spans="1:23" ht="20.25" customHeight="1">
      <c r="A2" s="476"/>
      <c r="B2" s="477"/>
      <c r="C2" s="22"/>
      <c r="D2" s="22"/>
      <c r="E2" s="22"/>
      <c r="F2" s="22"/>
      <c r="G2" s="22"/>
      <c r="H2" s="22"/>
      <c r="I2" s="776" t="s">
        <v>1</v>
      </c>
      <c r="J2" s="777"/>
      <c r="K2" s="777"/>
      <c r="L2" s="22"/>
      <c r="M2" s="22"/>
      <c r="N2" s="22"/>
      <c r="O2" s="22"/>
      <c r="P2" s="22"/>
      <c r="Q2" s="22"/>
      <c r="R2" s="22"/>
      <c r="S2" s="22"/>
      <c r="T2" s="22"/>
      <c r="U2" s="22"/>
      <c r="V2" s="22"/>
      <c r="W2" s="22"/>
    </row>
    <row r="3" spans="1:23" ht="20.25" customHeight="1">
      <c r="A3" s="476"/>
      <c r="B3" s="477"/>
      <c r="C3" s="22"/>
      <c r="D3" s="22"/>
      <c r="E3" s="22"/>
      <c r="F3" s="22"/>
      <c r="G3" s="22"/>
      <c r="H3" s="22"/>
      <c r="I3" s="776" t="s">
        <v>7401</v>
      </c>
      <c r="J3" s="777"/>
      <c r="K3" s="777"/>
      <c r="L3" s="22"/>
      <c r="M3" s="22"/>
      <c r="N3" s="22"/>
      <c r="O3" s="22"/>
      <c r="P3" s="22"/>
      <c r="Q3" s="22"/>
      <c r="R3" s="22"/>
      <c r="S3" s="22"/>
      <c r="T3" s="22"/>
      <c r="U3" s="22"/>
      <c r="V3" s="22"/>
      <c r="W3" s="22"/>
    </row>
    <row r="4" spans="1:23" ht="20.25" customHeight="1">
      <c r="A4" s="476"/>
      <c r="B4" s="477"/>
      <c r="C4" s="22"/>
      <c r="D4" s="22"/>
      <c r="E4" s="22"/>
      <c r="F4" s="22"/>
      <c r="G4" s="22"/>
      <c r="H4" s="22"/>
      <c r="I4" s="778" t="s">
        <v>3</v>
      </c>
      <c r="J4" s="777"/>
      <c r="K4" s="777"/>
      <c r="L4" s="22"/>
      <c r="M4" s="22"/>
      <c r="N4" s="22"/>
      <c r="O4" s="22"/>
      <c r="P4" s="22"/>
      <c r="Q4" s="22"/>
      <c r="R4" s="22"/>
      <c r="S4" s="22"/>
      <c r="T4" s="22"/>
      <c r="U4" s="22"/>
      <c r="V4" s="22"/>
      <c r="W4" s="22"/>
    </row>
    <row r="5" spans="1:23" ht="30" customHeight="1">
      <c r="A5" s="476"/>
      <c r="B5" s="477"/>
      <c r="C5" s="22"/>
      <c r="D5" s="22"/>
      <c r="E5" s="22"/>
      <c r="F5" s="22"/>
      <c r="G5" s="22"/>
      <c r="H5" s="22"/>
      <c r="I5" s="791" t="s">
        <v>4</v>
      </c>
      <c r="J5" s="777"/>
      <c r="K5" s="777"/>
      <c r="L5" s="22"/>
      <c r="M5" s="22"/>
      <c r="N5" s="22"/>
      <c r="O5" s="22"/>
      <c r="P5" s="22"/>
      <c r="Q5" s="22"/>
      <c r="R5" s="22"/>
      <c r="S5" s="22"/>
      <c r="T5" s="22"/>
      <c r="U5" s="22"/>
      <c r="V5" s="22"/>
      <c r="W5" s="22"/>
    </row>
    <row r="6" spans="1:23" ht="27" customHeight="1">
      <c r="A6" s="476"/>
      <c r="B6" s="477"/>
      <c r="C6" s="22"/>
      <c r="D6" s="22"/>
      <c r="E6" s="22"/>
      <c r="F6" s="22"/>
      <c r="G6" s="22"/>
      <c r="H6" s="22"/>
      <c r="I6" s="476"/>
      <c r="J6" s="479"/>
      <c r="K6" s="22"/>
      <c r="L6" s="22"/>
      <c r="M6" s="22"/>
      <c r="N6" s="22"/>
      <c r="O6" s="22"/>
      <c r="P6" s="22"/>
      <c r="Q6" s="22"/>
      <c r="R6" s="22"/>
      <c r="S6" s="22"/>
      <c r="T6" s="22"/>
      <c r="U6" s="22"/>
      <c r="V6" s="22"/>
      <c r="W6" s="22"/>
    </row>
    <row r="7" spans="1:23" ht="18.75" customHeight="1">
      <c r="A7" s="779" t="s">
        <v>7402</v>
      </c>
      <c r="B7" s="780"/>
      <c r="C7" s="780"/>
      <c r="D7" s="780"/>
      <c r="E7" s="780"/>
      <c r="F7" s="780"/>
      <c r="G7" s="780"/>
      <c r="H7" s="780"/>
      <c r="I7" s="780"/>
      <c r="J7" s="780"/>
      <c r="K7" s="780"/>
      <c r="L7" s="22"/>
      <c r="M7" s="22"/>
      <c r="N7" s="22"/>
      <c r="O7" s="22"/>
      <c r="P7" s="22"/>
      <c r="Q7" s="22"/>
      <c r="R7" s="22"/>
      <c r="S7" s="22"/>
      <c r="T7" s="22"/>
      <c r="U7" s="22"/>
      <c r="V7" s="22"/>
      <c r="W7" s="22"/>
    </row>
    <row r="8" spans="1:23" ht="19.5" customHeight="1">
      <c r="A8" s="779" t="s">
        <v>5</v>
      </c>
      <c r="B8" s="780"/>
      <c r="C8" s="780"/>
      <c r="D8" s="780"/>
      <c r="E8" s="780"/>
      <c r="F8" s="780"/>
      <c r="G8" s="780"/>
      <c r="H8" s="780"/>
      <c r="I8" s="780"/>
      <c r="J8" s="780"/>
      <c r="K8" s="780"/>
      <c r="L8" s="22"/>
      <c r="M8" s="22"/>
      <c r="N8" s="22"/>
      <c r="O8" s="22"/>
      <c r="P8" s="22"/>
      <c r="Q8" s="22"/>
      <c r="R8" s="22"/>
      <c r="S8" s="22"/>
      <c r="T8" s="22"/>
      <c r="U8" s="22"/>
      <c r="V8" s="22"/>
      <c r="W8" s="22"/>
    </row>
    <row r="9" spans="1:23" ht="15.75" customHeight="1">
      <c r="A9" s="497"/>
      <c r="B9" s="477"/>
      <c r="C9" s="498"/>
      <c r="D9" s="22"/>
      <c r="E9" s="22"/>
      <c r="F9" s="22"/>
      <c r="G9" s="22"/>
      <c r="H9" s="22"/>
      <c r="I9" s="476"/>
      <c r="J9" s="22"/>
      <c r="K9" s="482" t="s">
        <v>2327</v>
      </c>
      <c r="L9" s="22"/>
      <c r="M9" s="22"/>
      <c r="N9" s="22"/>
      <c r="O9" s="22"/>
      <c r="P9" s="22"/>
      <c r="Q9" s="22"/>
      <c r="R9" s="22"/>
      <c r="S9" s="22"/>
      <c r="T9" s="22"/>
      <c r="U9" s="22"/>
      <c r="V9" s="22"/>
      <c r="W9" s="22"/>
    </row>
    <row r="10" spans="1:23" ht="36.75" customHeight="1">
      <c r="A10" s="781" t="s">
        <v>7</v>
      </c>
      <c r="B10" s="781" t="s">
        <v>7372</v>
      </c>
      <c r="C10" s="783" t="s">
        <v>7403</v>
      </c>
      <c r="D10" s="783" t="s">
        <v>7404</v>
      </c>
      <c r="E10" s="782"/>
      <c r="F10" s="782"/>
      <c r="G10" s="782"/>
      <c r="H10" s="782"/>
      <c r="I10" s="783" t="s">
        <v>7405</v>
      </c>
      <c r="J10" s="783" t="s">
        <v>7375</v>
      </c>
      <c r="K10" s="781" t="s">
        <v>7376</v>
      </c>
      <c r="L10" s="499"/>
      <c r="M10" s="22"/>
      <c r="N10" s="22"/>
      <c r="O10" s="22"/>
      <c r="P10" s="22"/>
      <c r="Q10" s="22"/>
      <c r="R10" s="22"/>
      <c r="S10" s="22"/>
      <c r="T10" s="22"/>
      <c r="U10" s="22"/>
      <c r="V10" s="22"/>
      <c r="W10" s="22"/>
    </row>
    <row r="11" spans="1:23" ht="66" customHeight="1">
      <c r="A11" s="782"/>
      <c r="B11" s="782"/>
      <c r="C11" s="782"/>
      <c r="D11" s="483" t="s">
        <v>7377</v>
      </c>
      <c r="E11" s="484" t="s">
        <v>7378</v>
      </c>
      <c r="F11" s="484" t="s">
        <v>7379</v>
      </c>
      <c r="G11" s="484" t="s">
        <v>7380</v>
      </c>
      <c r="H11" s="484" t="s">
        <v>7381</v>
      </c>
      <c r="I11" s="782"/>
      <c r="J11" s="782"/>
      <c r="K11" s="782"/>
      <c r="L11" s="499"/>
      <c r="M11" s="22"/>
      <c r="N11" s="22"/>
      <c r="O11" s="22"/>
      <c r="P11" s="22"/>
      <c r="Q11" s="22"/>
      <c r="R11" s="22"/>
      <c r="S11" s="22"/>
      <c r="T11" s="22"/>
      <c r="U11" s="22"/>
      <c r="V11" s="22"/>
      <c r="W11" s="22"/>
    </row>
    <row r="12" spans="1:23" ht="31.5" customHeight="1">
      <c r="A12" s="500"/>
      <c r="B12" s="792" t="s">
        <v>7406</v>
      </c>
      <c r="C12" s="782"/>
      <c r="D12" s="782"/>
      <c r="E12" s="782"/>
      <c r="F12" s="782"/>
      <c r="G12" s="782"/>
      <c r="H12" s="782"/>
      <c r="I12" s="782"/>
      <c r="J12" s="782"/>
      <c r="K12" s="782"/>
      <c r="L12" s="499"/>
      <c r="M12" s="22"/>
      <c r="N12" s="22"/>
      <c r="O12" s="22"/>
      <c r="P12" s="22"/>
      <c r="Q12" s="22"/>
      <c r="R12" s="22"/>
      <c r="S12" s="22"/>
      <c r="T12" s="22"/>
      <c r="U12" s="22"/>
      <c r="V12" s="22"/>
      <c r="W12" s="22"/>
    </row>
    <row r="13" spans="1:23" ht="135" customHeight="1" outlineLevel="1">
      <c r="A13" s="486">
        <v>1</v>
      </c>
      <c r="B13" s="501" t="s">
        <v>7407</v>
      </c>
      <c r="C13" s="290" t="s">
        <v>126</v>
      </c>
      <c r="D13" s="492">
        <v>15</v>
      </c>
      <c r="E13" s="290">
        <v>4</v>
      </c>
      <c r="F13" s="290">
        <v>3</v>
      </c>
      <c r="G13" s="290">
        <v>5</v>
      </c>
      <c r="H13" s="290">
        <v>3</v>
      </c>
      <c r="I13" s="290" t="s">
        <v>7406</v>
      </c>
      <c r="J13" s="492" t="s">
        <v>5460</v>
      </c>
      <c r="K13" s="502" t="s">
        <v>7408</v>
      </c>
      <c r="L13" s="503" t="e">
        <f>E13*#REF!</f>
        <v>#REF!</v>
      </c>
      <c r="M13" s="504" t="e">
        <f>F13*#REF!</f>
        <v>#REF!</v>
      </c>
      <c r="N13" s="504" t="e">
        <f>G13*#REF!</f>
        <v>#REF!</v>
      </c>
      <c r="O13" s="504" t="e">
        <f>H13*#REF!</f>
        <v>#REF!</v>
      </c>
      <c r="P13" s="22"/>
      <c r="Q13" s="22"/>
      <c r="R13" s="22"/>
      <c r="S13" s="22"/>
      <c r="T13" s="22"/>
      <c r="U13" s="22"/>
      <c r="V13" s="22"/>
      <c r="W13" s="22"/>
    </row>
    <row r="14" spans="1:23" ht="90" customHeight="1" outlineLevel="1">
      <c r="A14" s="486">
        <f t="shared" ref="A14:A29" si="0">A13+1</f>
        <v>2</v>
      </c>
      <c r="B14" s="501" t="s">
        <v>7409</v>
      </c>
      <c r="C14" s="290" t="s">
        <v>126</v>
      </c>
      <c r="D14" s="290">
        <v>27</v>
      </c>
      <c r="E14" s="290">
        <v>14</v>
      </c>
      <c r="F14" s="290">
        <v>13</v>
      </c>
      <c r="G14" s="290"/>
      <c r="H14" s="290"/>
      <c r="I14" s="502" t="s">
        <v>7410</v>
      </c>
      <c r="J14" s="492" t="s">
        <v>5460</v>
      </c>
      <c r="K14" s="502" t="s">
        <v>7411</v>
      </c>
      <c r="L14" s="503" t="e">
        <f>E14*#REF!</f>
        <v>#REF!</v>
      </c>
      <c r="M14" s="504" t="e">
        <f>F14*#REF!</f>
        <v>#REF!</v>
      </c>
      <c r="N14" s="504" t="e">
        <f>G14*#REF!</f>
        <v>#REF!</v>
      </c>
      <c r="O14" s="504" t="e">
        <f>H14*#REF!</f>
        <v>#REF!</v>
      </c>
      <c r="P14" s="22"/>
      <c r="Q14" s="22"/>
      <c r="R14" s="22"/>
      <c r="S14" s="22"/>
      <c r="T14" s="22"/>
      <c r="U14" s="22"/>
      <c r="V14" s="22"/>
      <c r="W14" s="22"/>
    </row>
    <row r="15" spans="1:23" ht="91.5" customHeight="1" outlineLevel="1">
      <c r="A15" s="486">
        <f t="shared" si="0"/>
        <v>3</v>
      </c>
      <c r="B15" s="501" t="s">
        <v>7412</v>
      </c>
      <c r="C15" s="290" t="s">
        <v>126</v>
      </c>
      <c r="D15" s="290">
        <v>2</v>
      </c>
      <c r="E15" s="290">
        <v>2</v>
      </c>
      <c r="F15" s="290"/>
      <c r="G15" s="290"/>
      <c r="H15" s="290"/>
      <c r="I15" s="502" t="s">
        <v>7413</v>
      </c>
      <c r="J15" s="492" t="s">
        <v>5460</v>
      </c>
      <c r="K15" s="502" t="s">
        <v>7411</v>
      </c>
      <c r="L15" s="503" t="e">
        <f>E15*#REF!</f>
        <v>#REF!</v>
      </c>
      <c r="M15" s="504" t="e">
        <f>F15*#REF!</f>
        <v>#REF!</v>
      </c>
      <c r="N15" s="504" t="e">
        <f>G15*#REF!</f>
        <v>#REF!</v>
      </c>
      <c r="O15" s="504" t="e">
        <f>H15*#REF!</f>
        <v>#REF!</v>
      </c>
      <c r="P15" s="22"/>
      <c r="Q15" s="22"/>
      <c r="R15" s="22"/>
      <c r="S15" s="22"/>
      <c r="T15" s="22"/>
      <c r="U15" s="22"/>
      <c r="V15" s="22"/>
      <c r="W15" s="22"/>
    </row>
    <row r="16" spans="1:23" ht="89.25" customHeight="1" outlineLevel="1">
      <c r="A16" s="486">
        <f t="shared" si="0"/>
        <v>4</v>
      </c>
      <c r="B16" s="501" t="s">
        <v>7414</v>
      </c>
      <c r="C16" s="290" t="s">
        <v>126</v>
      </c>
      <c r="D16" s="290">
        <v>15</v>
      </c>
      <c r="E16" s="290"/>
      <c r="F16" s="290">
        <v>10</v>
      </c>
      <c r="G16" s="290"/>
      <c r="H16" s="290">
        <v>5</v>
      </c>
      <c r="I16" s="502" t="s">
        <v>7415</v>
      </c>
      <c r="J16" s="492" t="s">
        <v>5460</v>
      </c>
      <c r="K16" s="502" t="s">
        <v>7411</v>
      </c>
      <c r="L16" s="503" t="e">
        <f>E16*#REF!</f>
        <v>#REF!</v>
      </c>
      <c r="M16" s="504" t="e">
        <f>F16*#REF!</f>
        <v>#REF!</v>
      </c>
      <c r="N16" s="504" t="e">
        <f>G16*#REF!</f>
        <v>#REF!</v>
      </c>
      <c r="O16" s="504" t="e">
        <f>H16*#REF!</f>
        <v>#REF!</v>
      </c>
      <c r="P16" s="22"/>
      <c r="Q16" s="22"/>
      <c r="R16" s="22"/>
      <c r="S16" s="22"/>
      <c r="T16" s="22"/>
      <c r="U16" s="22"/>
      <c r="V16" s="22"/>
      <c r="W16" s="22"/>
    </row>
    <row r="17" spans="1:23" ht="88.5" customHeight="1" outlineLevel="1">
      <c r="A17" s="486">
        <f t="shared" si="0"/>
        <v>5</v>
      </c>
      <c r="B17" s="501" t="s">
        <v>7416</v>
      </c>
      <c r="C17" s="290" t="s">
        <v>126</v>
      </c>
      <c r="D17" s="290">
        <v>55</v>
      </c>
      <c r="E17" s="290">
        <v>15</v>
      </c>
      <c r="F17" s="290">
        <v>15</v>
      </c>
      <c r="G17" s="290">
        <v>15</v>
      </c>
      <c r="H17" s="290">
        <v>10</v>
      </c>
      <c r="I17" s="502" t="s">
        <v>7417</v>
      </c>
      <c r="J17" s="492" t="s">
        <v>5460</v>
      </c>
      <c r="K17" s="502" t="s">
        <v>7411</v>
      </c>
      <c r="L17" s="503" t="e">
        <f>E17*#REF!</f>
        <v>#REF!</v>
      </c>
      <c r="M17" s="504" t="e">
        <f>F17*#REF!</f>
        <v>#REF!</v>
      </c>
      <c r="N17" s="504" t="e">
        <f>G17*#REF!</f>
        <v>#REF!</v>
      </c>
      <c r="O17" s="504" t="e">
        <f>H17*#REF!</f>
        <v>#REF!</v>
      </c>
      <c r="P17" s="22"/>
      <c r="Q17" s="22"/>
      <c r="R17" s="22"/>
      <c r="S17" s="22"/>
      <c r="T17" s="22"/>
      <c r="U17" s="22"/>
      <c r="V17" s="22"/>
      <c r="W17" s="22"/>
    </row>
    <row r="18" spans="1:23" ht="87.75" customHeight="1" outlineLevel="1">
      <c r="A18" s="486">
        <f t="shared" si="0"/>
        <v>6</v>
      </c>
      <c r="B18" s="501" t="s">
        <v>7418</v>
      </c>
      <c r="C18" s="290" t="s">
        <v>126</v>
      </c>
      <c r="D18" s="290">
        <v>97</v>
      </c>
      <c r="E18" s="290">
        <v>37</v>
      </c>
      <c r="F18" s="290">
        <v>20</v>
      </c>
      <c r="G18" s="290">
        <v>20</v>
      </c>
      <c r="H18" s="290">
        <v>20</v>
      </c>
      <c r="I18" s="502" t="s">
        <v>7419</v>
      </c>
      <c r="J18" s="492" t="s">
        <v>5460</v>
      </c>
      <c r="K18" s="502" t="s">
        <v>7411</v>
      </c>
      <c r="L18" s="503" t="e">
        <f>E18*#REF!</f>
        <v>#REF!</v>
      </c>
      <c r="M18" s="504" t="e">
        <f>F18*#REF!</f>
        <v>#REF!</v>
      </c>
      <c r="N18" s="504" t="e">
        <f>G18*#REF!</f>
        <v>#REF!</v>
      </c>
      <c r="O18" s="504" t="e">
        <f>H18*#REF!</f>
        <v>#REF!</v>
      </c>
      <c r="P18" s="22"/>
      <c r="Q18" s="22"/>
      <c r="R18" s="22"/>
      <c r="S18" s="22"/>
      <c r="T18" s="22"/>
      <c r="U18" s="22"/>
      <c r="V18" s="22"/>
      <c r="W18" s="22"/>
    </row>
    <row r="19" spans="1:23" ht="90" customHeight="1" outlineLevel="1">
      <c r="A19" s="486">
        <f t="shared" si="0"/>
        <v>7</v>
      </c>
      <c r="B19" s="501" t="s">
        <v>7420</v>
      </c>
      <c r="C19" s="290" t="s">
        <v>126</v>
      </c>
      <c r="D19" s="290">
        <v>27</v>
      </c>
      <c r="E19" s="290">
        <v>8</v>
      </c>
      <c r="F19" s="290">
        <v>8</v>
      </c>
      <c r="G19" s="290">
        <v>8</v>
      </c>
      <c r="H19" s="290">
        <v>3</v>
      </c>
      <c r="I19" s="502" t="s">
        <v>7421</v>
      </c>
      <c r="J19" s="492" t="s">
        <v>5460</v>
      </c>
      <c r="K19" s="502" t="s">
        <v>7411</v>
      </c>
      <c r="L19" s="503" t="e">
        <f>E19*#REF!</f>
        <v>#REF!</v>
      </c>
      <c r="M19" s="504" t="e">
        <f>F19*#REF!</f>
        <v>#REF!</v>
      </c>
      <c r="N19" s="504" t="e">
        <f>G19*#REF!</f>
        <v>#REF!</v>
      </c>
      <c r="O19" s="504" t="e">
        <f>H19*#REF!</f>
        <v>#REF!</v>
      </c>
      <c r="P19" s="22"/>
      <c r="Q19" s="22"/>
      <c r="R19" s="22"/>
      <c r="S19" s="22"/>
      <c r="T19" s="22"/>
      <c r="U19" s="22"/>
      <c r="V19" s="22"/>
      <c r="W19" s="22"/>
    </row>
    <row r="20" spans="1:23" ht="87.75" customHeight="1" outlineLevel="1">
      <c r="A20" s="486">
        <f t="shared" si="0"/>
        <v>8</v>
      </c>
      <c r="B20" s="501" t="s">
        <v>7422</v>
      </c>
      <c r="C20" s="290" t="s">
        <v>126</v>
      </c>
      <c r="D20" s="290">
        <v>1</v>
      </c>
      <c r="E20" s="290">
        <v>1</v>
      </c>
      <c r="F20" s="290"/>
      <c r="G20" s="290"/>
      <c r="H20" s="290"/>
      <c r="I20" s="502" t="s">
        <v>7423</v>
      </c>
      <c r="J20" s="492" t="s">
        <v>5460</v>
      </c>
      <c r="K20" s="502" t="s">
        <v>7411</v>
      </c>
      <c r="L20" s="503" t="e">
        <f>E20*#REF!</f>
        <v>#REF!</v>
      </c>
      <c r="M20" s="504" t="e">
        <f>F20*#REF!</f>
        <v>#REF!</v>
      </c>
      <c r="N20" s="504" t="e">
        <f>G20*#REF!</f>
        <v>#REF!</v>
      </c>
      <c r="O20" s="504" t="e">
        <f>H20*#REF!</f>
        <v>#REF!</v>
      </c>
      <c r="P20" s="22"/>
      <c r="Q20" s="22"/>
      <c r="R20" s="22"/>
      <c r="S20" s="22"/>
      <c r="T20" s="22"/>
      <c r="U20" s="22"/>
      <c r="V20" s="22"/>
      <c r="W20" s="22"/>
    </row>
    <row r="21" spans="1:23" ht="89.25" customHeight="1" outlineLevel="1">
      <c r="A21" s="486">
        <f t="shared" si="0"/>
        <v>9</v>
      </c>
      <c r="B21" s="501" t="s">
        <v>7424</v>
      </c>
      <c r="C21" s="290" t="s">
        <v>126</v>
      </c>
      <c r="D21" s="290">
        <v>1</v>
      </c>
      <c r="E21" s="290">
        <v>1</v>
      </c>
      <c r="F21" s="290"/>
      <c r="G21" s="290"/>
      <c r="H21" s="290"/>
      <c r="I21" s="502" t="s">
        <v>7425</v>
      </c>
      <c r="J21" s="492" t="s">
        <v>5460</v>
      </c>
      <c r="K21" s="502" t="s">
        <v>7411</v>
      </c>
      <c r="L21" s="503" t="e">
        <f>E21*#REF!</f>
        <v>#REF!</v>
      </c>
      <c r="M21" s="504" t="e">
        <f>F21*#REF!</f>
        <v>#REF!</v>
      </c>
      <c r="N21" s="504" t="e">
        <f>G21*#REF!</f>
        <v>#REF!</v>
      </c>
      <c r="O21" s="504" t="e">
        <f>H21*#REF!</f>
        <v>#REF!</v>
      </c>
      <c r="P21" s="22"/>
      <c r="Q21" s="22"/>
      <c r="R21" s="22"/>
      <c r="S21" s="22"/>
      <c r="T21" s="22"/>
      <c r="U21" s="22"/>
      <c r="V21" s="22"/>
      <c r="W21" s="22"/>
    </row>
    <row r="22" spans="1:23" ht="64.5" customHeight="1" outlineLevel="1">
      <c r="A22" s="486">
        <f t="shared" si="0"/>
        <v>10</v>
      </c>
      <c r="B22" s="501" t="s">
        <v>7426</v>
      </c>
      <c r="C22" s="290" t="s">
        <v>126</v>
      </c>
      <c r="D22" s="290">
        <v>1</v>
      </c>
      <c r="E22" s="290">
        <v>1</v>
      </c>
      <c r="F22" s="290"/>
      <c r="G22" s="290"/>
      <c r="H22" s="290"/>
      <c r="I22" s="290" t="s">
        <v>7427</v>
      </c>
      <c r="J22" s="492" t="s">
        <v>5460</v>
      </c>
      <c r="K22" s="290" t="s">
        <v>7428</v>
      </c>
      <c r="L22" s="503" t="e">
        <f>E22*#REF!</f>
        <v>#REF!</v>
      </c>
      <c r="M22" s="504" t="e">
        <f>F22*#REF!</f>
        <v>#REF!</v>
      </c>
      <c r="N22" s="504" t="e">
        <f>G22*#REF!</f>
        <v>#REF!</v>
      </c>
      <c r="O22" s="504" t="e">
        <f>H22*#REF!</f>
        <v>#REF!</v>
      </c>
      <c r="P22" s="22"/>
      <c r="Q22" s="22"/>
      <c r="R22" s="22"/>
      <c r="S22" s="22"/>
      <c r="T22" s="22"/>
      <c r="U22" s="22"/>
      <c r="V22" s="22"/>
      <c r="W22" s="22"/>
    </row>
    <row r="23" spans="1:23" ht="54.75" customHeight="1" outlineLevel="1">
      <c r="A23" s="486">
        <f t="shared" si="0"/>
        <v>11</v>
      </c>
      <c r="B23" s="501" t="s">
        <v>7429</v>
      </c>
      <c r="C23" s="290" t="s">
        <v>126</v>
      </c>
      <c r="D23" s="290">
        <v>1</v>
      </c>
      <c r="E23" s="290">
        <v>1</v>
      </c>
      <c r="F23" s="290"/>
      <c r="G23" s="290"/>
      <c r="H23" s="290"/>
      <c r="I23" s="290" t="s">
        <v>7430</v>
      </c>
      <c r="J23" s="492" t="s">
        <v>5460</v>
      </c>
      <c r="K23" s="290" t="s">
        <v>7431</v>
      </c>
      <c r="L23" s="503" t="e">
        <f>E23*#REF!</f>
        <v>#REF!</v>
      </c>
      <c r="M23" s="504" t="e">
        <f>F23*#REF!</f>
        <v>#REF!</v>
      </c>
      <c r="N23" s="504" t="e">
        <f>G23*#REF!</f>
        <v>#REF!</v>
      </c>
      <c r="O23" s="504" t="e">
        <f>H23*#REF!</f>
        <v>#REF!</v>
      </c>
      <c r="P23" s="22"/>
      <c r="Q23" s="22"/>
      <c r="R23" s="22"/>
      <c r="S23" s="22"/>
      <c r="T23" s="22"/>
      <c r="U23" s="22"/>
      <c r="V23" s="22"/>
      <c r="W23" s="22"/>
    </row>
    <row r="24" spans="1:23" ht="31.5" customHeight="1" outlineLevel="1">
      <c r="A24" s="486">
        <f t="shared" si="0"/>
        <v>12</v>
      </c>
      <c r="B24" s="501" t="s">
        <v>7432</v>
      </c>
      <c r="C24" s="290" t="s">
        <v>126</v>
      </c>
      <c r="D24" s="290">
        <v>50</v>
      </c>
      <c r="E24" s="290">
        <v>50</v>
      </c>
      <c r="F24" s="290"/>
      <c r="G24" s="290"/>
      <c r="H24" s="290"/>
      <c r="I24" s="290" t="s">
        <v>7433</v>
      </c>
      <c r="J24" s="492" t="s">
        <v>5460</v>
      </c>
      <c r="K24" s="290" t="s">
        <v>7434</v>
      </c>
      <c r="L24" s="503" t="e">
        <f>E24*#REF!</f>
        <v>#REF!</v>
      </c>
      <c r="M24" s="504" t="e">
        <f>F24*#REF!</f>
        <v>#REF!</v>
      </c>
      <c r="N24" s="504" t="e">
        <f>G24*#REF!</f>
        <v>#REF!</v>
      </c>
      <c r="O24" s="504" t="e">
        <f>H24*#REF!</f>
        <v>#REF!</v>
      </c>
      <c r="P24" s="22"/>
      <c r="Q24" s="22"/>
      <c r="R24" s="22"/>
      <c r="S24" s="22"/>
      <c r="T24" s="22"/>
      <c r="U24" s="22"/>
      <c r="V24" s="22"/>
      <c r="W24" s="22"/>
    </row>
    <row r="25" spans="1:23" ht="70.5" customHeight="1" outlineLevel="1">
      <c r="A25" s="486">
        <f t="shared" si="0"/>
        <v>13</v>
      </c>
      <c r="B25" s="501" t="s">
        <v>7435</v>
      </c>
      <c r="C25" s="290" t="s">
        <v>126</v>
      </c>
      <c r="D25" s="489">
        <v>2</v>
      </c>
      <c r="E25" s="290">
        <v>2</v>
      </c>
      <c r="F25" s="290"/>
      <c r="G25" s="290"/>
      <c r="H25" s="290"/>
      <c r="I25" s="290" t="s">
        <v>7436</v>
      </c>
      <c r="J25" s="492" t="s">
        <v>5460</v>
      </c>
      <c r="K25" s="290" t="s">
        <v>7437</v>
      </c>
      <c r="L25" s="503" t="e">
        <f>E25*#REF!</f>
        <v>#REF!</v>
      </c>
      <c r="M25" s="504" t="e">
        <f>F25*#REF!</f>
        <v>#REF!</v>
      </c>
      <c r="N25" s="504" t="e">
        <f>G25*#REF!</f>
        <v>#REF!</v>
      </c>
      <c r="O25" s="504" t="e">
        <f>H25*#REF!</f>
        <v>#REF!</v>
      </c>
      <c r="P25" s="22"/>
      <c r="Q25" s="22"/>
      <c r="R25" s="22"/>
      <c r="S25" s="22"/>
      <c r="T25" s="22"/>
      <c r="U25" s="22"/>
      <c r="V25" s="22"/>
      <c r="W25" s="22"/>
    </row>
    <row r="26" spans="1:23" ht="31.5" customHeight="1" outlineLevel="1">
      <c r="A26" s="486">
        <f t="shared" si="0"/>
        <v>14</v>
      </c>
      <c r="B26" s="501" t="s">
        <v>7438</v>
      </c>
      <c r="C26" s="290" t="s">
        <v>126</v>
      </c>
      <c r="D26" s="505">
        <v>117</v>
      </c>
      <c r="E26" s="506">
        <v>25</v>
      </c>
      <c r="F26" s="506">
        <v>25</v>
      </c>
      <c r="G26" s="506">
        <v>25</v>
      </c>
      <c r="H26" s="506">
        <v>42</v>
      </c>
      <c r="I26" s="290" t="s">
        <v>7439</v>
      </c>
      <c r="J26" s="492" t="s">
        <v>5460</v>
      </c>
      <c r="K26" s="290" t="s">
        <v>7440</v>
      </c>
      <c r="L26" s="503" t="e">
        <f>E26*#REF!</f>
        <v>#REF!</v>
      </c>
      <c r="M26" s="504" t="e">
        <f>F26*#REF!</f>
        <v>#REF!</v>
      </c>
      <c r="N26" s="504" t="e">
        <f>G26*#REF!</f>
        <v>#REF!</v>
      </c>
      <c r="O26" s="504" t="e">
        <f>H26*#REF!</f>
        <v>#REF!</v>
      </c>
      <c r="P26" s="22"/>
      <c r="Q26" s="22"/>
      <c r="R26" s="22"/>
      <c r="S26" s="22"/>
      <c r="T26" s="22"/>
      <c r="U26" s="22"/>
      <c r="V26" s="22"/>
      <c r="W26" s="22"/>
    </row>
    <row r="27" spans="1:23" ht="31.5" customHeight="1" outlineLevel="1">
      <c r="A27" s="486">
        <f t="shared" si="0"/>
        <v>15</v>
      </c>
      <c r="B27" s="501" t="s">
        <v>7441</v>
      </c>
      <c r="C27" s="290" t="s">
        <v>126</v>
      </c>
      <c r="D27" s="505">
        <v>97</v>
      </c>
      <c r="E27" s="506">
        <v>25</v>
      </c>
      <c r="F27" s="506">
        <v>25</v>
      </c>
      <c r="G27" s="506">
        <v>25</v>
      </c>
      <c r="H27" s="506">
        <v>22</v>
      </c>
      <c r="I27" s="290" t="s">
        <v>7442</v>
      </c>
      <c r="J27" s="492" t="s">
        <v>5460</v>
      </c>
      <c r="K27" s="290" t="s">
        <v>7443</v>
      </c>
      <c r="L27" s="503" t="e">
        <f>E27*#REF!</f>
        <v>#REF!</v>
      </c>
      <c r="M27" s="504" t="e">
        <f>F27*#REF!</f>
        <v>#REF!</v>
      </c>
      <c r="N27" s="504" t="e">
        <f>G27*#REF!</f>
        <v>#REF!</v>
      </c>
      <c r="O27" s="504" t="e">
        <f>H27*#REF!</f>
        <v>#REF!</v>
      </c>
      <c r="P27" s="22"/>
      <c r="Q27" s="22"/>
      <c r="R27" s="22"/>
      <c r="S27" s="22"/>
      <c r="T27" s="22"/>
      <c r="U27" s="22"/>
      <c r="V27" s="22"/>
      <c r="W27" s="22"/>
    </row>
    <row r="28" spans="1:23" ht="60.75" customHeight="1" outlineLevel="1">
      <c r="A28" s="486">
        <f t="shared" si="0"/>
        <v>16</v>
      </c>
      <c r="B28" s="501" t="s">
        <v>7444</v>
      </c>
      <c r="C28" s="290" t="s">
        <v>126</v>
      </c>
      <c r="D28" s="505">
        <v>1</v>
      </c>
      <c r="E28" s="506"/>
      <c r="F28" s="506">
        <v>1</v>
      </c>
      <c r="G28" s="506"/>
      <c r="H28" s="506"/>
      <c r="I28" s="290" t="s">
        <v>7406</v>
      </c>
      <c r="J28" s="492" t="s">
        <v>7445</v>
      </c>
      <c r="K28" s="290" t="s">
        <v>7446</v>
      </c>
      <c r="L28" s="503" t="e">
        <f>E28*#REF!</f>
        <v>#REF!</v>
      </c>
      <c r="M28" s="504" t="e">
        <f>F28*#REF!</f>
        <v>#REF!</v>
      </c>
      <c r="N28" s="504" t="e">
        <f>G28*#REF!</f>
        <v>#REF!</v>
      </c>
      <c r="O28" s="504" t="e">
        <f>H28*#REF!</f>
        <v>#REF!</v>
      </c>
      <c r="P28" s="22"/>
      <c r="Q28" s="22"/>
      <c r="R28" s="22"/>
      <c r="S28" s="22"/>
      <c r="T28" s="22"/>
      <c r="U28" s="22"/>
      <c r="V28" s="22"/>
      <c r="W28" s="22"/>
    </row>
    <row r="29" spans="1:23" ht="51" customHeight="1" outlineLevel="1">
      <c r="A29" s="486">
        <f t="shared" si="0"/>
        <v>17</v>
      </c>
      <c r="B29" s="501" t="s">
        <v>7447</v>
      </c>
      <c r="C29" s="290" t="s">
        <v>126</v>
      </c>
      <c r="D29" s="489">
        <v>1</v>
      </c>
      <c r="E29" s="507">
        <v>1</v>
      </c>
      <c r="F29" s="508"/>
      <c r="G29" s="508"/>
      <c r="H29" s="508"/>
      <c r="I29" s="290" t="s">
        <v>7406</v>
      </c>
      <c r="J29" s="489" t="s">
        <v>7448</v>
      </c>
      <c r="K29" s="489" t="s">
        <v>1581</v>
      </c>
      <c r="L29" s="509" t="e">
        <f>E29*#REF!</f>
        <v>#REF!</v>
      </c>
      <c r="M29" s="510" t="e">
        <f>F29*#REF!</f>
        <v>#REF!</v>
      </c>
      <c r="N29" s="510" t="e">
        <f>G29*#REF!</f>
        <v>#REF!</v>
      </c>
      <c r="O29" s="510" t="e">
        <f>H29*#REF!</f>
        <v>#REF!</v>
      </c>
      <c r="P29" s="22"/>
      <c r="Q29" s="22"/>
      <c r="R29" s="22"/>
      <c r="S29" s="22"/>
      <c r="T29" s="22"/>
      <c r="U29" s="22"/>
      <c r="V29" s="22"/>
      <c r="W29" s="22"/>
    </row>
    <row r="30" spans="1:23" ht="15.75" customHeight="1">
      <c r="A30" s="511">
        <f>COUNT(A13:A29)</f>
        <v>17</v>
      </c>
      <c r="B30" s="793" t="s">
        <v>85</v>
      </c>
      <c r="C30" s="782"/>
      <c r="D30" s="782"/>
      <c r="E30" s="782"/>
      <c r="F30" s="782"/>
      <c r="G30" s="782"/>
      <c r="H30" s="782"/>
      <c r="I30" s="794"/>
      <c r="J30" s="782"/>
      <c r="K30" s="782"/>
      <c r="L30" s="512" t="e">
        <f>SUM(L13:L29)</f>
        <v>#REF!</v>
      </c>
      <c r="M30" s="511" t="e">
        <f t="shared" ref="M30:O30" si="1">SUM(M13:M29)</f>
        <v>#REF!</v>
      </c>
      <c r="N30" s="511" t="e">
        <f t="shared" si="1"/>
        <v>#REF!</v>
      </c>
      <c r="O30" s="511" t="e">
        <f t="shared" si="1"/>
        <v>#REF!</v>
      </c>
      <c r="P30" s="22"/>
      <c r="Q30" s="22"/>
      <c r="R30" s="22"/>
      <c r="S30" s="22"/>
      <c r="T30" s="22"/>
      <c r="U30" s="22"/>
      <c r="V30" s="22"/>
      <c r="W30" s="22"/>
    </row>
    <row r="31" spans="1:23" ht="23.25" customHeight="1">
      <c r="A31" s="177"/>
      <c r="B31" s="792" t="s">
        <v>7449</v>
      </c>
      <c r="C31" s="782"/>
      <c r="D31" s="782"/>
      <c r="E31" s="782"/>
      <c r="F31" s="782"/>
      <c r="G31" s="782"/>
      <c r="H31" s="782"/>
      <c r="I31" s="782"/>
      <c r="J31" s="782"/>
      <c r="K31" s="782"/>
      <c r="L31" s="513"/>
      <c r="M31" s="489"/>
      <c r="N31" s="489"/>
      <c r="O31" s="489"/>
      <c r="P31" s="22"/>
      <c r="Q31" s="22"/>
      <c r="R31" s="22"/>
      <c r="S31" s="22"/>
      <c r="T31" s="22"/>
      <c r="U31" s="22"/>
      <c r="V31" s="22"/>
      <c r="W31" s="22"/>
    </row>
    <row r="32" spans="1:23" ht="31.5" customHeight="1" outlineLevel="1">
      <c r="A32" s="486">
        <f>A29+1</f>
        <v>18</v>
      </c>
      <c r="B32" s="501" t="s">
        <v>7450</v>
      </c>
      <c r="C32" s="290" t="s">
        <v>126</v>
      </c>
      <c r="D32" s="514">
        <v>20</v>
      </c>
      <c r="E32" s="492">
        <v>20</v>
      </c>
      <c r="F32" s="515"/>
      <c r="G32" s="515"/>
      <c r="H32" s="515"/>
      <c r="I32" s="516" t="s">
        <v>7451</v>
      </c>
      <c r="J32" s="492" t="s">
        <v>5460</v>
      </c>
      <c r="K32" s="492" t="s">
        <v>7452</v>
      </c>
      <c r="L32" s="517" t="e">
        <f>E32*#REF!</f>
        <v>#REF!</v>
      </c>
      <c r="M32" s="518" t="e">
        <f>F32*#REF!</f>
        <v>#REF!</v>
      </c>
      <c r="N32" s="518" t="e">
        <f>G32*#REF!</f>
        <v>#REF!</v>
      </c>
      <c r="O32" s="518" t="e">
        <f>H32*#REF!</f>
        <v>#REF!</v>
      </c>
      <c r="P32" s="22"/>
      <c r="Q32" s="22"/>
      <c r="R32" s="22"/>
      <c r="S32" s="22"/>
      <c r="T32" s="22"/>
      <c r="U32" s="22"/>
      <c r="V32" s="22"/>
      <c r="W32" s="22"/>
    </row>
    <row r="33" spans="1:23" ht="47.25" customHeight="1" outlineLevel="1">
      <c r="A33" s="486">
        <f t="shared" ref="A33:A54" si="2">A32+1</f>
        <v>19</v>
      </c>
      <c r="B33" s="501" t="s">
        <v>7453</v>
      </c>
      <c r="C33" s="492" t="s">
        <v>7454</v>
      </c>
      <c r="D33" s="514">
        <v>12</v>
      </c>
      <c r="E33" s="492">
        <v>12</v>
      </c>
      <c r="F33" s="515"/>
      <c r="G33" s="515"/>
      <c r="H33" s="515"/>
      <c r="I33" s="290" t="s">
        <v>7455</v>
      </c>
      <c r="J33" s="492" t="s">
        <v>5460</v>
      </c>
      <c r="K33" s="290" t="s">
        <v>7456</v>
      </c>
      <c r="L33" s="517" t="e">
        <f>E33*#REF!</f>
        <v>#REF!</v>
      </c>
      <c r="M33" s="518" t="e">
        <f>F33*#REF!</f>
        <v>#REF!</v>
      </c>
      <c r="N33" s="518" t="e">
        <f>G33*#REF!</f>
        <v>#REF!</v>
      </c>
      <c r="O33" s="518" t="e">
        <f>H33*#REF!</f>
        <v>#REF!</v>
      </c>
      <c r="P33" s="22"/>
      <c r="Q33" s="22"/>
      <c r="R33" s="22"/>
      <c r="S33" s="22"/>
      <c r="T33" s="22"/>
      <c r="U33" s="22"/>
      <c r="V33" s="22"/>
      <c r="W33" s="22"/>
    </row>
    <row r="34" spans="1:23" ht="31.5" customHeight="1" outlineLevel="1">
      <c r="A34" s="486">
        <f t="shared" si="2"/>
        <v>20</v>
      </c>
      <c r="B34" s="491" t="s">
        <v>7457</v>
      </c>
      <c r="C34" s="290" t="s">
        <v>126</v>
      </c>
      <c r="D34" s="514">
        <v>26</v>
      </c>
      <c r="E34" s="492">
        <v>26</v>
      </c>
      <c r="F34" s="515"/>
      <c r="G34" s="515"/>
      <c r="H34" s="515"/>
      <c r="I34" s="290" t="s">
        <v>7458</v>
      </c>
      <c r="J34" s="492" t="s">
        <v>5460</v>
      </c>
      <c r="K34" s="290" t="s">
        <v>7456</v>
      </c>
      <c r="L34" s="517" t="e">
        <f>E34*#REF!</f>
        <v>#REF!</v>
      </c>
      <c r="M34" s="518" t="e">
        <f>F34*#REF!</f>
        <v>#REF!</v>
      </c>
      <c r="N34" s="518" t="e">
        <f>G34*#REF!</f>
        <v>#REF!</v>
      </c>
      <c r="O34" s="518" t="e">
        <f>H34*#REF!</f>
        <v>#REF!</v>
      </c>
      <c r="P34" s="22"/>
      <c r="Q34" s="22"/>
      <c r="R34" s="22"/>
      <c r="S34" s="22"/>
      <c r="T34" s="22"/>
      <c r="U34" s="22"/>
      <c r="V34" s="22"/>
      <c r="W34" s="22"/>
    </row>
    <row r="35" spans="1:23" ht="31.5" customHeight="1" outlineLevel="1">
      <c r="A35" s="486">
        <f t="shared" si="2"/>
        <v>21</v>
      </c>
      <c r="B35" s="501" t="s">
        <v>7459</v>
      </c>
      <c r="C35" s="290" t="s">
        <v>126</v>
      </c>
      <c r="D35" s="514">
        <v>17</v>
      </c>
      <c r="E35" s="492">
        <v>17</v>
      </c>
      <c r="F35" s="515"/>
      <c r="G35" s="515"/>
      <c r="H35" s="515"/>
      <c r="I35" s="290" t="s">
        <v>7460</v>
      </c>
      <c r="J35" s="492" t="s">
        <v>5460</v>
      </c>
      <c r="K35" s="290" t="s">
        <v>7456</v>
      </c>
      <c r="L35" s="517" t="e">
        <f>E35*#REF!</f>
        <v>#REF!</v>
      </c>
      <c r="M35" s="518" t="e">
        <f>F35*#REF!</f>
        <v>#REF!</v>
      </c>
      <c r="N35" s="518" t="e">
        <f>G35*#REF!</f>
        <v>#REF!</v>
      </c>
      <c r="O35" s="518" t="e">
        <f>H35*#REF!</f>
        <v>#REF!</v>
      </c>
      <c r="P35" s="22"/>
      <c r="Q35" s="22"/>
      <c r="R35" s="22"/>
      <c r="S35" s="22"/>
      <c r="T35" s="22"/>
      <c r="U35" s="22"/>
      <c r="V35" s="22"/>
      <c r="W35" s="22"/>
    </row>
    <row r="36" spans="1:23" ht="31.5" customHeight="1" outlineLevel="1">
      <c r="A36" s="486">
        <f t="shared" si="2"/>
        <v>22</v>
      </c>
      <c r="B36" s="501" t="s">
        <v>7461</v>
      </c>
      <c r="C36" s="290" t="s">
        <v>126</v>
      </c>
      <c r="D36" s="514">
        <v>184</v>
      </c>
      <c r="E36" s="492">
        <v>184</v>
      </c>
      <c r="F36" s="515"/>
      <c r="G36" s="515"/>
      <c r="H36" s="515"/>
      <c r="I36" s="492" t="s">
        <v>7462</v>
      </c>
      <c r="J36" s="492" t="s">
        <v>5460</v>
      </c>
      <c r="K36" s="290" t="s">
        <v>7463</v>
      </c>
      <c r="L36" s="517" t="e">
        <f>E36*#REF!</f>
        <v>#REF!</v>
      </c>
      <c r="M36" s="518" t="e">
        <f>F36*#REF!</f>
        <v>#REF!</v>
      </c>
      <c r="N36" s="518" t="e">
        <f>G36*#REF!</f>
        <v>#REF!</v>
      </c>
      <c r="O36" s="518" t="e">
        <f>H36*#REF!</f>
        <v>#REF!</v>
      </c>
      <c r="P36" s="22"/>
      <c r="Q36" s="22"/>
      <c r="R36" s="22"/>
      <c r="S36" s="22"/>
      <c r="T36" s="22"/>
      <c r="U36" s="22"/>
      <c r="V36" s="22"/>
      <c r="W36" s="22"/>
    </row>
    <row r="37" spans="1:23" ht="54.75" customHeight="1" outlineLevel="1">
      <c r="A37" s="486">
        <f t="shared" si="2"/>
        <v>23</v>
      </c>
      <c r="B37" s="519" t="s">
        <v>7464</v>
      </c>
      <c r="C37" s="290" t="s">
        <v>126</v>
      </c>
      <c r="D37" s="514">
        <v>83</v>
      </c>
      <c r="E37" s="492">
        <v>83</v>
      </c>
      <c r="F37" s="489"/>
      <c r="G37" s="489"/>
      <c r="H37" s="489"/>
      <c r="I37" s="492" t="s">
        <v>7465</v>
      </c>
      <c r="J37" s="492" t="s">
        <v>5460</v>
      </c>
      <c r="K37" s="290" t="s">
        <v>7456</v>
      </c>
      <c r="L37" s="517" t="e">
        <f>E37*#REF!</f>
        <v>#REF!</v>
      </c>
      <c r="M37" s="518" t="e">
        <f>F37*#REF!</f>
        <v>#REF!</v>
      </c>
      <c r="N37" s="518" t="e">
        <f>G37*#REF!</f>
        <v>#REF!</v>
      </c>
      <c r="O37" s="518" t="e">
        <f>H37*#REF!</f>
        <v>#REF!</v>
      </c>
      <c r="P37" s="22"/>
      <c r="Q37" s="22"/>
      <c r="R37" s="22"/>
      <c r="S37" s="22"/>
      <c r="T37" s="22"/>
      <c r="U37" s="22"/>
      <c r="V37" s="22"/>
      <c r="W37" s="22"/>
    </row>
    <row r="38" spans="1:23" ht="65.25" customHeight="1" outlineLevel="1">
      <c r="A38" s="486">
        <f t="shared" si="2"/>
        <v>24</v>
      </c>
      <c r="B38" s="491" t="s">
        <v>7466</v>
      </c>
      <c r="C38" s="290" t="s">
        <v>126</v>
      </c>
      <c r="D38" s="514">
        <v>35</v>
      </c>
      <c r="E38" s="492">
        <v>35</v>
      </c>
      <c r="F38" s="489"/>
      <c r="G38" s="489"/>
      <c r="H38" s="489"/>
      <c r="I38" s="290" t="s">
        <v>7467</v>
      </c>
      <c r="J38" s="492" t="s">
        <v>5460</v>
      </c>
      <c r="K38" s="290" t="s">
        <v>7468</v>
      </c>
      <c r="L38" s="517" t="e">
        <f>E38*#REF!</f>
        <v>#REF!</v>
      </c>
      <c r="M38" s="518" t="e">
        <f>F38*#REF!</f>
        <v>#REF!</v>
      </c>
      <c r="N38" s="518" t="e">
        <f>G38*#REF!</f>
        <v>#REF!</v>
      </c>
      <c r="O38" s="518" t="e">
        <f>H38*#REF!</f>
        <v>#REF!</v>
      </c>
      <c r="P38" s="22"/>
      <c r="Q38" s="22"/>
      <c r="R38" s="22"/>
      <c r="S38" s="22"/>
      <c r="T38" s="22"/>
      <c r="U38" s="22"/>
      <c r="V38" s="22"/>
      <c r="W38" s="22"/>
    </row>
    <row r="39" spans="1:23" ht="67.5" customHeight="1" outlineLevel="1">
      <c r="A39" s="486">
        <f t="shared" si="2"/>
        <v>25</v>
      </c>
      <c r="B39" s="491" t="s">
        <v>7469</v>
      </c>
      <c r="C39" s="290" t="s">
        <v>126</v>
      </c>
      <c r="D39" s="514">
        <v>299</v>
      </c>
      <c r="E39" s="492">
        <v>299</v>
      </c>
      <c r="F39" s="489"/>
      <c r="G39" s="489"/>
      <c r="H39" s="489"/>
      <c r="I39" s="290" t="s">
        <v>7467</v>
      </c>
      <c r="J39" s="492" t="s">
        <v>5460</v>
      </c>
      <c r="K39" s="290" t="s">
        <v>7468</v>
      </c>
      <c r="L39" s="517" t="e">
        <f>E39*#REF!</f>
        <v>#REF!</v>
      </c>
      <c r="M39" s="518" t="e">
        <f>F39*#REF!</f>
        <v>#REF!</v>
      </c>
      <c r="N39" s="518" t="e">
        <f>G39*#REF!</f>
        <v>#REF!</v>
      </c>
      <c r="O39" s="518" t="e">
        <f>H39*#REF!</f>
        <v>#REF!</v>
      </c>
      <c r="P39" s="22"/>
      <c r="Q39" s="22"/>
      <c r="R39" s="22"/>
      <c r="S39" s="22"/>
      <c r="T39" s="22"/>
      <c r="U39" s="22"/>
      <c r="V39" s="22"/>
      <c r="W39" s="22"/>
    </row>
    <row r="40" spans="1:23" ht="73.5" customHeight="1" outlineLevel="1">
      <c r="A40" s="486">
        <f t="shared" si="2"/>
        <v>26</v>
      </c>
      <c r="B40" s="491" t="s">
        <v>7470</v>
      </c>
      <c r="C40" s="290" t="s">
        <v>126</v>
      </c>
      <c r="D40" s="514">
        <v>221</v>
      </c>
      <c r="E40" s="492">
        <v>221</v>
      </c>
      <c r="F40" s="520"/>
      <c r="G40" s="520"/>
      <c r="H40" s="520"/>
      <c r="I40" s="290" t="s">
        <v>7471</v>
      </c>
      <c r="J40" s="492" t="s">
        <v>5460</v>
      </c>
      <c r="K40" s="290" t="s">
        <v>7468</v>
      </c>
      <c r="L40" s="517" t="e">
        <f>E40*#REF!</f>
        <v>#REF!</v>
      </c>
      <c r="M40" s="518" t="e">
        <f>F40*#REF!</f>
        <v>#REF!</v>
      </c>
      <c r="N40" s="518" t="e">
        <f>G40*#REF!</f>
        <v>#REF!</v>
      </c>
      <c r="O40" s="518" t="e">
        <f>H40*#REF!</f>
        <v>#REF!</v>
      </c>
      <c r="P40" s="22"/>
      <c r="Q40" s="22"/>
      <c r="R40" s="22"/>
      <c r="S40" s="22"/>
      <c r="T40" s="22"/>
      <c r="U40" s="22"/>
      <c r="V40" s="22"/>
      <c r="W40" s="22"/>
    </row>
    <row r="41" spans="1:23" ht="31.5" customHeight="1" outlineLevel="1">
      <c r="A41" s="486">
        <f t="shared" si="2"/>
        <v>27</v>
      </c>
      <c r="B41" s="501" t="s">
        <v>7472</v>
      </c>
      <c r="C41" s="290" t="s">
        <v>126</v>
      </c>
      <c r="D41" s="514">
        <v>24</v>
      </c>
      <c r="E41" s="492">
        <v>24</v>
      </c>
      <c r="F41" s="489"/>
      <c r="G41" s="489"/>
      <c r="H41" s="521"/>
      <c r="I41" s="492" t="s">
        <v>7473</v>
      </c>
      <c r="J41" s="492" t="s">
        <v>5460</v>
      </c>
      <c r="K41" s="290" t="s">
        <v>7474</v>
      </c>
      <c r="L41" s="517" t="e">
        <f>E41*#REF!</f>
        <v>#REF!</v>
      </c>
      <c r="M41" s="518" t="e">
        <f>F41*#REF!</f>
        <v>#REF!</v>
      </c>
      <c r="N41" s="518" t="e">
        <f>G41*#REF!</f>
        <v>#REF!</v>
      </c>
      <c r="O41" s="518" t="e">
        <f>H41*#REF!</f>
        <v>#REF!</v>
      </c>
      <c r="P41" s="22"/>
      <c r="Q41" s="22"/>
      <c r="R41" s="22"/>
      <c r="S41" s="22"/>
      <c r="T41" s="22"/>
      <c r="U41" s="22"/>
      <c r="V41" s="22"/>
      <c r="W41" s="22"/>
    </row>
    <row r="42" spans="1:23" ht="47.25" customHeight="1" outlineLevel="1">
      <c r="A42" s="486">
        <f t="shared" si="2"/>
        <v>28</v>
      </c>
      <c r="B42" s="501" t="s">
        <v>7475</v>
      </c>
      <c r="C42" s="290" t="s">
        <v>126</v>
      </c>
      <c r="D42" s="514">
        <v>10</v>
      </c>
      <c r="E42" s="492">
        <v>10</v>
      </c>
      <c r="F42" s="489"/>
      <c r="G42" s="489"/>
      <c r="H42" s="521"/>
      <c r="I42" s="492" t="s">
        <v>7476</v>
      </c>
      <c r="J42" s="492" t="s">
        <v>5460</v>
      </c>
      <c r="K42" s="290" t="s">
        <v>7477</v>
      </c>
      <c r="L42" s="517" t="e">
        <f>E42*#REF!</f>
        <v>#REF!</v>
      </c>
      <c r="M42" s="518" t="e">
        <f>F42*#REF!</f>
        <v>#REF!</v>
      </c>
      <c r="N42" s="518" t="e">
        <f>G42*#REF!</f>
        <v>#REF!</v>
      </c>
      <c r="O42" s="518" t="e">
        <f>H42*#REF!</f>
        <v>#REF!</v>
      </c>
      <c r="P42" s="22"/>
      <c r="Q42" s="22"/>
      <c r="R42" s="22"/>
      <c r="S42" s="22"/>
      <c r="T42" s="22"/>
      <c r="U42" s="22"/>
      <c r="V42" s="22"/>
      <c r="W42" s="22"/>
    </row>
    <row r="43" spans="1:23" ht="47.25" customHeight="1" outlineLevel="1">
      <c r="A43" s="486">
        <f t="shared" si="2"/>
        <v>29</v>
      </c>
      <c r="B43" s="501" t="s">
        <v>7478</v>
      </c>
      <c r="C43" s="290" t="s">
        <v>126</v>
      </c>
      <c r="D43" s="514">
        <v>4</v>
      </c>
      <c r="E43" s="492">
        <v>2</v>
      </c>
      <c r="F43" s="489">
        <v>2</v>
      </c>
      <c r="G43" s="489"/>
      <c r="H43" s="521"/>
      <c r="I43" s="290" t="s">
        <v>7479</v>
      </c>
      <c r="J43" s="492" t="s">
        <v>5460</v>
      </c>
      <c r="K43" s="290" t="s">
        <v>7480</v>
      </c>
      <c r="L43" s="517" t="e">
        <f>E43*#REF!</f>
        <v>#REF!</v>
      </c>
      <c r="M43" s="518" t="e">
        <f>F43*#REF!</f>
        <v>#REF!</v>
      </c>
      <c r="N43" s="518" t="e">
        <f>G43*#REF!</f>
        <v>#REF!</v>
      </c>
      <c r="O43" s="518" t="e">
        <f>H43*#REF!</f>
        <v>#REF!</v>
      </c>
      <c r="P43" s="22"/>
      <c r="Q43" s="22"/>
      <c r="R43" s="22"/>
      <c r="S43" s="22"/>
      <c r="T43" s="22"/>
      <c r="U43" s="22"/>
      <c r="V43" s="22"/>
      <c r="W43" s="22"/>
    </row>
    <row r="44" spans="1:23" ht="47.25" customHeight="1" outlineLevel="1">
      <c r="A44" s="486">
        <f t="shared" si="2"/>
        <v>30</v>
      </c>
      <c r="B44" s="501" t="s">
        <v>7481</v>
      </c>
      <c r="C44" s="290" t="s">
        <v>126</v>
      </c>
      <c r="D44" s="514">
        <v>31</v>
      </c>
      <c r="E44" s="492">
        <v>16</v>
      </c>
      <c r="F44" s="489">
        <v>15</v>
      </c>
      <c r="G44" s="489"/>
      <c r="H44" s="521"/>
      <c r="I44" s="290" t="s">
        <v>7479</v>
      </c>
      <c r="J44" s="492" t="s">
        <v>5460</v>
      </c>
      <c r="K44" s="290" t="s">
        <v>7482</v>
      </c>
      <c r="L44" s="517" t="e">
        <f>E44*#REF!</f>
        <v>#REF!</v>
      </c>
      <c r="M44" s="518" t="e">
        <f>F44*#REF!</f>
        <v>#REF!</v>
      </c>
      <c r="N44" s="518" t="e">
        <f>G44*#REF!</f>
        <v>#REF!</v>
      </c>
      <c r="O44" s="518" t="e">
        <f>H44*#REF!</f>
        <v>#REF!</v>
      </c>
      <c r="P44" s="22"/>
      <c r="Q44" s="22"/>
      <c r="R44" s="22"/>
      <c r="S44" s="22"/>
      <c r="T44" s="22"/>
      <c r="U44" s="22"/>
      <c r="V44" s="22"/>
      <c r="W44" s="22"/>
    </row>
    <row r="45" spans="1:23" ht="47.25" customHeight="1" outlineLevel="1">
      <c r="A45" s="486">
        <f t="shared" si="2"/>
        <v>31</v>
      </c>
      <c r="B45" s="501" t="s">
        <v>7483</v>
      </c>
      <c r="C45" s="290" t="s">
        <v>126</v>
      </c>
      <c r="D45" s="514">
        <v>62</v>
      </c>
      <c r="E45" s="492">
        <v>17</v>
      </c>
      <c r="F45" s="514">
        <v>15</v>
      </c>
      <c r="G45" s="492">
        <v>15</v>
      </c>
      <c r="H45" s="489">
        <v>15</v>
      </c>
      <c r="I45" s="290" t="s">
        <v>7479</v>
      </c>
      <c r="J45" s="492" t="s">
        <v>5460</v>
      </c>
      <c r="K45" s="290" t="s">
        <v>7484</v>
      </c>
      <c r="L45" s="517" t="e">
        <f>E45*#REF!</f>
        <v>#REF!</v>
      </c>
      <c r="M45" s="518" t="e">
        <f>F45*#REF!</f>
        <v>#REF!</v>
      </c>
      <c r="N45" s="518" t="e">
        <f>G45*#REF!</f>
        <v>#REF!</v>
      </c>
      <c r="O45" s="518" t="e">
        <f>H45*#REF!</f>
        <v>#REF!</v>
      </c>
      <c r="P45" s="22"/>
      <c r="Q45" s="22"/>
      <c r="R45" s="22"/>
      <c r="S45" s="22"/>
      <c r="T45" s="22"/>
      <c r="U45" s="22"/>
      <c r="V45" s="22"/>
      <c r="W45" s="22"/>
    </row>
    <row r="46" spans="1:23" ht="56.25" customHeight="1" outlineLevel="1">
      <c r="A46" s="486">
        <f t="shared" si="2"/>
        <v>32</v>
      </c>
      <c r="B46" s="501" t="s">
        <v>7485</v>
      </c>
      <c r="C46" s="290" t="s">
        <v>126</v>
      </c>
      <c r="D46" s="514">
        <v>20</v>
      </c>
      <c r="E46" s="492">
        <v>5</v>
      </c>
      <c r="F46" s="506">
        <v>5</v>
      </c>
      <c r="G46" s="290">
        <v>5</v>
      </c>
      <c r="H46" s="489">
        <v>5</v>
      </c>
      <c r="I46" s="290" t="s">
        <v>7486</v>
      </c>
      <c r="J46" s="492" t="s">
        <v>5460</v>
      </c>
      <c r="K46" s="290" t="s">
        <v>7487</v>
      </c>
      <c r="L46" s="517" t="e">
        <f>E46*#REF!</f>
        <v>#REF!</v>
      </c>
      <c r="M46" s="518" t="e">
        <f>F46*#REF!</f>
        <v>#REF!</v>
      </c>
      <c r="N46" s="518" t="e">
        <f>G46*#REF!</f>
        <v>#REF!</v>
      </c>
      <c r="O46" s="518" t="e">
        <f>H46*#REF!</f>
        <v>#REF!</v>
      </c>
      <c r="P46" s="22"/>
      <c r="Q46" s="22"/>
      <c r="R46" s="22"/>
      <c r="S46" s="22"/>
      <c r="T46" s="22"/>
      <c r="U46" s="22"/>
      <c r="V46" s="22"/>
      <c r="W46" s="22"/>
    </row>
    <row r="47" spans="1:23" ht="54" customHeight="1" outlineLevel="1">
      <c r="A47" s="486">
        <f t="shared" si="2"/>
        <v>33</v>
      </c>
      <c r="B47" s="501" t="s">
        <v>7488</v>
      </c>
      <c r="C47" s="290" t="s">
        <v>126</v>
      </c>
      <c r="D47" s="514">
        <v>25</v>
      </c>
      <c r="E47" s="492">
        <v>25</v>
      </c>
      <c r="F47" s="522"/>
      <c r="G47" s="486"/>
      <c r="H47" s="521"/>
      <c r="I47" s="523" t="s">
        <v>7489</v>
      </c>
      <c r="J47" s="492" t="s">
        <v>5460</v>
      </c>
      <c r="K47" s="290" t="s">
        <v>7490</v>
      </c>
      <c r="L47" s="517" t="e">
        <f>E47*#REF!</f>
        <v>#REF!</v>
      </c>
      <c r="M47" s="518" t="e">
        <f>F47*#REF!</f>
        <v>#REF!</v>
      </c>
      <c r="N47" s="518" t="e">
        <f>G47*#REF!</f>
        <v>#REF!</v>
      </c>
      <c r="O47" s="518" t="e">
        <f>H47*#REF!</f>
        <v>#REF!</v>
      </c>
      <c r="P47" s="22"/>
      <c r="Q47" s="22"/>
      <c r="R47" s="22"/>
      <c r="S47" s="22"/>
      <c r="T47" s="22"/>
      <c r="U47" s="22"/>
      <c r="V47" s="22"/>
      <c r="W47" s="22"/>
    </row>
    <row r="48" spans="1:23" ht="63" customHeight="1" outlineLevel="1">
      <c r="A48" s="486">
        <f t="shared" si="2"/>
        <v>34</v>
      </c>
      <c r="B48" s="501" t="s">
        <v>7491</v>
      </c>
      <c r="C48" s="290" t="s">
        <v>7492</v>
      </c>
      <c r="D48" s="514">
        <v>41</v>
      </c>
      <c r="E48" s="290">
        <v>41</v>
      </c>
      <c r="F48" s="522"/>
      <c r="G48" s="524"/>
      <c r="H48" s="521"/>
      <c r="I48" s="523" t="s">
        <v>7489</v>
      </c>
      <c r="J48" s="492" t="s">
        <v>5460</v>
      </c>
      <c r="K48" s="290" t="s">
        <v>7493</v>
      </c>
      <c r="L48" s="517" t="e">
        <f>E48*#REF!</f>
        <v>#REF!</v>
      </c>
      <c r="M48" s="518" t="e">
        <f>F48*#REF!</f>
        <v>#REF!</v>
      </c>
      <c r="N48" s="518" t="e">
        <f>G48*#REF!</f>
        <v>#REF!</v>
      </c>
      <c r="O48" s="518" t="e">
        <f>H48*#REF!</f>
        <v>#REF!</v>
      </c>
      <c r="P48" s="22"/>
      <c r="Q48" s="22"/>
      <c r="R48" s="22"/>
      <c r="S48" s="22"/>
      <c r="T48" s="22"/>
      <c r="U48" s="22"/>
      <c r="V48" s="22"/>
      <c r="W48" s="22"/>
    </row>
    <row r="49" spans="1:23" ht="63" customHeight="1" outlineLevel="1">
      <c r="A49" s="486">
        <f t="shared" si="2"/>
        <v>35</v>
      </c>
      <c r="B49" s="501" t="s">
        <v>7494</v>
      </c>
      <c r="C49" s="290" t="s">
        <v>7492</v>
      </c>
      <c r="D49" s="514">
        <v>15</v>
      </c>
      <c r="E49" s="492">
        <v>15</v>
      </c>
      <c r="F49" s="520"/>
      <c r="G49" s="525"/>
      <c r="H49" s="521"/>
      <c r="I49" s="492" t="s">
        <v>7495</v>
      </c>
      <c r="J49" s="492" t="s">
        <v>5460</v>
      </c>
      <c r="K49" s="290" t="s">
        <v>7496</v>
      </c>
      <c r="L49" s="517" t="e">
        <f>E49*#REF!</f>
        <v>#REF!</v>
      </c>
      <c r="M49" s="518" t="e">
        <f>F49*#REF!</f>
        <v>#REF!</v>
      </c>
      <c r="N49" s="518" t="e">
        <f>G49*#REF!</f>
        <v>#REF!</v>
      </c>
      <c r="O49" s="518" t="e">
        <f>H49*#REF!</f>
        <v>#REF!</v>
      </c>
      <c r="P49" s="22"/>
      <c r="Q49" s="22"/>
      <c r="R49" s="22"/>
      <c r="S49" s="22"/>
      <c r="T49" s="22"/>
      <c r="U49" s="22"/>
      <c r="V49" s="22"/>
      <c r="W49" s="22"/>
    </row>
    <row r="50" spans="1:23" ht="31.5" customHeight="1" outlineLevel="1">
      <c r="A50" s="486">
        <f t="shared" si="2"/>
        <v>36</v>
      </c>
      <c r="B50" s="501" t="s">
        <v>7497</v>
      </c>
      <c r="C50" s="290" t="s">
        <v>126</v>
      </c>
      <c r="D50" s="514">
        <v>2</v>
      </c>
      <c r="E50" s="492">
        <v>2</v>
      </c>
      <c r="F50" s="520"/>
      <c r="G50" s="525"/>
      <c r="H50" s="521"/>
      <c r="I50" s="492" t="s">
        <v>7489</v>
      </c>
      <c r="J50" s="492" t="s">
        <v>5460</v>
      </c>
      <c r="K50" s="290" t="s">
        <v>7498</v>
      </c>
      <c r="L50" s="517" t="e">
        <f>E50*#REF!</f>
        <v>#REF!</v>
      </c>
      <c r="M50" s="518" t="e">
        <f>F50*#REF!</f>
        <v>#REF!</v>
      </c>
      <c r="N50" s="518" t="e">
        <f>G50*#REF!</f>
        <v>#REF!</v>
      </c>
      <c r="O50" s="518" t="e">
        <f>H50*#REF!</f>
        <v>#REF!</v>
      </c>
      <c r="P50" s="22"/>
      <c r="Q50" s="22"/>
      <c r="R50" s="22"/>
      <c r="S50" s="22"/>
      <c r="T50" s="22"/>
      <c r="U50" s="22"/>
      <c r="V50" s="22"/>
      <c r="W50" s="22"/>
    </row>
    <row r="51" spans="1:23" ht="31.5" customHeight="1" outlineLevel="1">
      <c r="A51" s="486">
        <f t="shared" si="2"/>
        <v>37</v>
      </c>
      <c r="B51" s="501" t="s">
        <v>7499</v>
      </c>
      <c r="C51" s="290" t="s">
        <v>126</v>
      </c>
      <c r="D51" s="489">
        <v>2</v>
      </c>
      <c r="E51" s="489">
        <v>2</v>
      </c>
      <c r="F51" s="520"/>
      <c r="G51" s="525"/>
      <c r="H51" s="521"/>
      <c r="I51" s="492" t="s">
        <v>7489</v>
      </c>
      <c r="J51" s="492" t="s">
        <v>5460</v>
      </c>
      <c r="K51" s="290" t="s">
        <v>7498</v>
      </c>
      <c r="L51" s="517" t="e">
        <f>E51*#REF!</f>
        <v>#REF!</v>
      </c>
      <c r="M51" s="518" t="e">
        <f>F51*#REF!</f>
        <v>#REF!</v>
      </c>
      <c r="N51" s="518" t="e">
        <f>G51*#REF!</f>
        <v>#REF!</v>
      </c>
      <c r="O51" s="518" t="e">
        <f>H51*#REF!</f>
        <v>#REF!</v>
      </c>
      <c r="P51" s="22"/>
      <c r="Q51" s="22"/>
      <c r="R51" s="22"/>
      <c r="S51" s="22"/>
      <c r="T51" s="22"/>
      <c r="U51" s="22"/>
      <c r="V51" s="22"/>
      <c r="W51" s="22"/>
    </row>
    <row r="52" spans="1:23" ht="31.5" customHeight="1" outlineLevel="1">
      <c r="A52" s="486">
        <f t="shared" si="2"/>
        <v>38</v>
      </c>
      <c r="B52" s="501" t="s">
        <v>7500</v>
      </c>
      <c r="C52" s="290" t="s">
        <v>126</v>
      </c>
      <c r="D52" s="489">
        <v>2</v>
      </c>
      <c r="E52" s="489">
        <v>2</v>
      </c>
      <c r="F52" s="520"/>
      <c r="G52" s="525"/>
      <c r="H52" s="521"/>
      <c r="I52" s="492" t="s">
        <v>7489</v>
      </c>
      <c r="J52" s="492" t="s">
        <v>5460</v>
      </c>
      <c r="K52" s="290" t="s">
        <v>7498</v>
      </c>
      <c r="L52" s="517" t="e">
        <f>E52*#REF!</f>
        <v>#REF!</v>
      </c>
      <c r="M52" s="518" t="e">
        <f>F52*#REF!</f>
        <v>#REF!</v>
      </c>
      <c r="N52" s="518" t="e">
        <f>G52*#REF!</f>
        <v>#REF!</v>
      </c>
      <c r="O52" s="518" t="e">
        <f>H52*#REF!</f>
        <v>#REF!</v>
      </c>
      <c r="P52" s="22"/>
      <c r="Q52" s="22"/>
      <c r="R52" s="22"/>
      <c r="S52" s="22"/>
      <c r="T52" s="22"/>
      <c r="U52" s="22"/>
      <c r="V52" s="22"/>
      <c r="W52" s="22"/>
    </row>
    <row r="53" spans="1:23" ht="15.75" customHeight="1" outlineLevel="1">
      <c r="A53" s="486">
        <f t="shared" si="2"/>
        <v>39</v>
      </c>
      <c r="B53" s="501" t="s">
        <v>7501</v>
      </c>
      <c r="C53" s="290" t="s">
        <v>143</v>
      </c>
      <c r="D53" s="489">
        <v>10</v>
      </c>
      <c r="E53" s="489"/>
      <c r="F53" s="520">
        <v>10</v>
      </c>
      <c r="G53" s="525"/>
      <c r="H53" s="521"/>
      <c r="I53" s="492" t="s">
        <v>7489</v>
      </c>
      <c r="J53" s="492" t="s">
        <v>5460</v>
      </c>
      <c r="K53" s="290" t="s">
        <v>7502</v>
      </c>
      <c r="L53" s="517" t="e">
        <f>E53*#REF!</f>
        <v>#REF!</v>
      </c>
      <c r="M53" s="518" t="e">
        <f>F53*#REF!</f>
        <v>#REF!</v>
      </c>
      <c r="N53" s="518" t="e">
        <f>G53*#REF!</f>
        <v>#REF!</v>
      </c>
      <c r="O53" s="518" t="e">
        <f>H53*#REF!</f>
        <v>#REF!</v>
      </c>
      <c r="P53" s="22"/>
      <c r="Q53" s="22"/>
      <c r="R53" s="22"/>
      <c r="S53" s="22"/>
      <c r="T53" s="22"/>
      <c r="U53" s="22"/>
      <c r="V53" s="22"/>
      <c r="W53" s="22"/>
    </row>
    <row r="54" spans="1:23" ht="34.5" customHeight="1" outlineLevel="1">
      <c r="A54" s="486">
        <f t="shared" si="2"/>
        <v>40</v>
      </c>
      <c r="B54" s="501" t="s">
        <v>7503</v>
      </c>
      <c r="C54" s="290" t="s">
        <v>126</v>
      </c>
      <c r="D54" s="489">
        <v>1</v>
      </c>
      <c r="E54" s="489">
        <v>1</v>
      </c>
      <c r="F54" s="520"/>
      <c r="G54" s="525"/>
      <c r="H54" s="521"/>
      <c r="I54" s="492" t="s">
        <v>7489</v>
      </c>
      <c r="J54" s="492" t="s">
        <v>5460</v>
      </c>
      <c r="K54" s="290" t="s">
        <v>7504</v>
      </c>
      <c r="L54" s="517" t="e">
        <f>E54*#REF!</f>
        <v>#REF!</v>
      </c>
      <c r="M54" s="518" t="e">
        <f>F54*#REF!</f>
        <v>#REF!</v>
      </c>
      <c r="N54" s="518" t="e">
        <f>G54*#REF!</f>
        <v>#REF!</v>
      </c>
      <c r="O54" s="518" t="e">
        <f>H54*#REF!</f>
        <v>#REF!</v>
      </c>
      <c r="P54" s="22"/>
      <c r="Q54" s="22"/>
      <c r="R54" s="22"/>
      <c r="S54" s="22"/>
      <c r="T54" s="22"/>
      <c r="U54" s="22"/>
      <c r="V54" s="22"/>
      <c r="W54" s="22"/>
    </row>
    <row r="55" spans="1:23" ht="15.75" customHeight="1">
      <c r="A55" s="511">
        <f>COUNT(A32:A54)</f>
        <v>23</v>
      </c>
      <c r="B55" s="795" t="s">
        <v>85</v>
      </c>
      <c r="C55" s="796"/>
      <c r="D55" s="796"/>
      <c r="E55" s="796"/>
      <c r="F55" s="796"/>
      <c r="G55" s="796"/>
      <c r="H55" s="796"/>
      <c r="I55" s="794"/>
      <c r="J55" s="782"/>
      <c r="K55" s="782"/>
      <c r="L55" s="512" t="e">
        <f t="shared" ref="L55:O55" si="3">SUM(L32:L54)</f>
        <v>#REF!</v>
      </c>
      <c r="M55" s="511" t="e">
        <f t="shared" si="3"/>
        <v>#REF!</v>
      </c>
      <c r="N55" s="511" t="e">
        <f t="shared" si="3"/>
        <v>#REF!</v>
      </c>
      <c r="O55" s="511" t="e">
        <f t="shared" si="3"/>
        <v>#REF!</v>
      </c>
      <c r="P55" s="22"/>
      <c r="Q55" s="22"/>
      <c r="R55" s="22"/>
      <c r="S55" s="22"/>
      <c r="T55" s="22"/>
      <c r="U55" s="22"/>
      <c r="V55" s="22"/>
      <c r="W55" s="22"/>
    </row>
    <row r="56" spans="1:23" ht="18.75" customHeight="1">
      <c r="A56" s="526"/>
      <c r="B56" s="792" t="s">
        <v>7505</v>
      </c>
      <c r="C56" s="782"/>
      <c r="D56" s="782"/>
      <c r="E56" s="782"/>
      <c r="F56" s="782"/>
      <c r="G56" s="782"/>
      <c r="H56" s="782"/>
      <c r="I56" s="782"/>
      <c r="J56" s="782"/>
      <c r="K56" s="782"/>
      <c r="L56" s="527"/>
      <c r="M56" s="489"/>
      <c r="N56" s="489"/>
      <c r="O56" s="489"/>
      <c r="P56" s="22"/>
      <c r="Q56" s="22"/>
      <c r="R56" s="22"/>
      <c r="S56" s="22"/>
      <c r="T56" s="22"/>
      <c r="U56" s="22"/>
      <c r="V56" s="22"/>
      <c r="W56" s="22"/>
    </row>
    <row r="57" spans="1:23" ht="31.5" customHeight="1" outlineLevel="1">
      <c r="A57" s="489">
        <f>A54+1</f>
        <v>41</v>
      </c>
      <c r="B57" s="528" t="s">
        <v>7506</v>
      </c>
      <c r="C57" s="290" t="s">
        <v>7507</v>
      </c>
      <c r="D57" s="489">
        <v>76312.960000000006</v>
      </c>
      <c r="E57" s="489">
        <v>76312.960000000006</v>
      </c>
      <c r="F57" s="489"/>
      <c r="G57" s="489"/>
      <c r="H57" s="489"/>
      <c r="I57" s="489" t="s">
        <v>7505</v>
      </c>
      <c r="J57" s="492" t="s">
        <v>5460</v>
      </c>
      <c r="K57" s="290" t="s">
        <v>7508</v>
      </c>
      <c r="L57" s="527" t="e">
        <f>E57*#REF!</f>
        <v>#REF!</v>
      </c>
      <c r="M57" s="489" t="e">
        <f>F57*#REF!</f>
        <v>#REF!</v>
      </c>
      <c r="N57" s="489" t="e">
        <f>G57*#REF!</f>
        <v>#REF!</v>
      </c>
      <c r="O57" s="489" t="e">
        <f>H57*#REF!</f>
        <v>#REF!</v>
      </c>
      <c r="P57" s="22"/>
      <c r="Q57" s="22"/>
      <c r="R57" s="22"/>
      <c r="S57" s="22"/>
      <c r="T57" s="22"/>
      <c r="U57" s="22"/>
      <c r="V57" s="22"/>
      <c r="W57" s="22"/>
    </row>
    <row r="58" spans="1:23" ht="31.5" customHeight="1" outlineLevel="1">
      <c r="A58" s="489">
        <f t="shared" ref="A58:A102" si="4">A57+1</f>
        <v>42</v>
      </c>
      <c r="B58" s="528" t="s">
        <v>7506</v>
      </c>
      <c r="C58" s="290" t="s">
        <v>7507</v>
      </c>
      <c r="D58" s="489">
        <v>76312.960000000006</v>
      </c>
      <c r="E58" s="489">
        <v>76312.960000000006</v>
      </c>
      <c r="F58" s="489"/>
      <c r="G58" s="489"/>
      <c r="H58" s="489"/>
      <c r="I58" s="489" t="s">
        <v>7505</v>
      </c>
      <c r="J58" s="492" t="s">
        <v>5460</v>
      </c>
      <c r="K58" s="290" t="s">
        <v>7509</v>
      </c>
      <c r="L58" s="527" t="e">
        <f>E58*#REF!</f>
        <v>#REF!</v>
      </c>
      <c r="M58" s="489" t="e">
        <f>F58*#REF!</f>
        <v>#REF!</v>
      </c>
      <c r="N58" s="489" t="e">
        <f>G58*#REF!</f>
        <v>#REF!</v>
      </c>
      <c r="O58" s="489" t="e">
        <f>H58*#REF!</f>
        <v>#REF!</v>
      </c>
      <c r="P58" s="22"/>
      <c r="Q58" s="22"/>
      <c r="R58" s="22"/>
      <c r="S58" s="22"/>
      <c r="T58" s="22"/>
      <c r="U58" s="22"/>
      <c r="V58" s="22"/>
      <c r="W58" s="22"/>
    </row>
    <row r="59" spans="1:23" ht="31.5" customHeight="1" outlineLevel="1">
      <c r="A59" s="489">
        <f t="shared" si="4"/>
        <v>43</v>
      </c>
      <c r="B59" s="528" t="s">
        <v>7506</v>
      </c>
      <c r="C59" s="290" t="s">
        <v>7507</v>
      </c>
      <c r="D59" s="489">
        <v>76312.960000000006</v>
      </c>
      <c r="E59" s="489">
        <v>76312.960000000006</v>
      </c>
      <c r="F59" s="489"/>
      <c r="G59" s="489"/>
      <c r="H59" s="489"/>
      <c r="I59" s="489" t="s">
        <v>7505</v>
      </c>
      <c r="J59" s="492" t="s">
        <v>5460</v>
      </c>
      <c r="K59" s="290" t="s">
        <v>7510</v>
      </c>
      <c r="L59" s="527" t="e">
        <f>E59*#REF!</f>
        <v>#REF!</v>
      </c>
      <c r="M59" s="489" t="e">
        <f>F59*#REF!</f>
        <v>#REF!</v>
      </c>
      <c r="N59" s="489" t="e">
        <f>G59*#REF!</f>
        <v>#REF!</v>
      </c>
      <c r="O59" s="489" t="e">
        <f>H59*#REF!</f>
        <v>#REF!</v>
      </c>
      <c r="P59" s="22"/>
      <c r="Q59" s="22"/>
      <c r="R59" s="22"/>
      <c r="S59" s="22"/>
      <c r="T59" s="22"/>
      <c r="U59" s="22"/>
      <c r="V59" s="22"/>
      <c r="W59" s="22"/>
    </row>
    <row r="60" spans="1:23" ht="31.5" customHeight="1" outlineLevel="1">
      <c r="A60" s="489">
        <f t="shared" si="4"/>
        <v>44</v>
      </c>
      <c r="B60" s="528" t="s">
        <v>7511</v>
      </c>
      <c r="C60" s="290" t="s">
        <v>7507</v>
      </c>
      <c r="D60" s="489">
        <v>300</v>
      </c>
      <c r="E60" s="489">
        <v>300</v>
      </c>
      <c r="F60" s="489"/>
      <c r="G60" s="489"/>
      <c r="H60" s="489"/>
      <c r="I60" s="489" t="s">
        <v>7505</v>
      </c>
      <c r="J60" s="492" t="s">
        <v>5460</v>
      </c>
      <c r="K60" s="290" t="s">
        <v>7512</v>
      </c>
      <c r="L60" s="527" t="e">
        <f>E60*#REF!</f>
        <v>#REF!</v>
      </c>
      <c r="M60" s="489" t="e">
        <f>F60*#REF!</f>
        <v>#REF!</v>
      </c>
      <c r="N60" s="489" t="e">
        <f>G60*#REF!</f>
        <v>#REF!</v>
      </c>
      <c r="O60" s="489" t="e">
        <f>H60*#REF!</f>
        <v>#REF!</v>
      </c>
      <c r="P60" s="22"/>
      <c r="Q60" s="22"/>
      <c r="R60" s="22"/>
      <c r="S60" s="22"/>
      <c r="T60" s="22"/>
      <c r="U60" s="22"/>
      <c r="V60" s="22"/>
      <c r="W60" s="22"/>
    </row>
    <row r="61" spans="1:23" ht="31.5" customHeight="1" outlineLevel="1">
      <c r="A61" s="489">
        <f t="shared" si="4"/>
        <v>45</v>
      </c>
      <c r="B61" s="528" t="s">
        <v>7513</v>
      </c>
      <c r="C61" s="290" t="s">
        <v>126</v>
      </c>
      <c r="D61" s="489">
        <v>270</v>
      </c>
      <c r="E61" s="489">
        <v>90</v>
      </c>
      <c r="F61" s="489">
        <v>90</v>
      </c>
      <c r="G61" s="489">
        <v>90</v>
      </c>
      <c r="H61" s="489"/>
      <c r="I61" s="489" t="s">
        <v>7505</v>
      </c>
      <c r="J61" s="492" t="s">
        <v>5460</v>
      </c>
      <c r="K61" s="290" t="s">
        <v>7514</v>
      </c>
      <c r="L61" s="527" t="e">
        <f>E61*#REF!</f>
        <v>#REF!</v>
      </c>
      <c r="M61" s="489" t="e">
        <f>F61*#REF!</f>
        <v>#REF!</v>
      </c>
      <c r="N61" s="489" t="e">
        <f>G61*#REF!</f>
        <v>#REF!</v>
      </c>
      <c r="O61" s="489" t="e">
        <f>H61*#REF!</f>
        <v>#REF!</v>
      </c>
      <c r="P61" s="22"/>
      <c r="Q61" s="22"/>
      <c r="R61" s="22"/>
      <c r="S61" s="22"/>
      <c r="T61" s="22"/>
      <c r="U61" s="22"/>
      <c r="V61" s="22"/>
      <c r="W61" s="22"/>
    </row>
    <row r="62" spans="1:23" ht="31.5" customHeight="1" outlineLevel="1">
      <c r="A62" s="489">
        <f t="shared" si="4"/>
        <v>46</v>
      </c>
      <c r="B62" s="797" t="s">
        <v>7515</v>
      </c>
      <c r="C62" s="290" t="s">
        <v>7507</v>
      </c>
      <c r="D62" s="489">
        <v>31870</v>
      </c>
      <c r="E62" s="489">
        <f t="shared" ref="E62:E83" si="5">D62/4</f>
        <v>7967.5</v>
      </c>
      <c r="F62" s="489">
        <f t="shared" ref="F62:F83" si="6">D62/4</f>
        <v>7967.5</v>
      </c>
      <c r="G62" s="489">
        <f t="shared" ref="G62:G83" si="7">D62/4</f>
        <v>7967.5</v>
      </c>
      <c r="H62" s="489">
        <f t="shared" ref="H62:H83" si="8">D62/4</f>
        <v>7967.5</v>
      </c>
      <c r="I62" s="489" t="s">
        <v>7505</v>
      </c>
      <c r="J62" s="492" t="s">
        <v>5460</v>
      </c>
      <c r="K62" s="290" t="s">
        <v>7508</v>
      </c>
      <c r="L62" s="527" t="e">
        <f>E62*#REF!</f>
        <v>#REF!</v>
      </c>
      <c r="M62" s="489" t="e">
        <f>F62*#REF!</f>
        <v>#REF!</v>
      </c>
      <c r="N62" s="489" t="e">
        <f>G62*#REF!</f>
        <v>#REF!</v>
      </c>
      <c r="O62" s="489" t="e">
        <f>H62*#REF!</f>
        <v>#REF!</v>
      </c>
      <c r="P62" s="22"/>
      <c r="Q62" s="22"/>
      <c r="R62" s="22"/>
      <c r="S62" s="22"/>
      <c r="T62" s="22"/>
      <c r="U62" s="22"/>
      <c r="V62" s="22"/>
      <c r="W62" s="22"/>
    </row>
    <row r="63" spans="1:23" ht="31.5" customHeight="1" outlineLevel="1">
      <c r="A63" s="489">
        <f t="shared" si="4"/>
        <v>47</v>
      </c>
      <c r="B63" s="782"/>
      <c r="C63" s="290" t="s">
        <v>7507</v>
      </c>
      <c r="D63" s="489">
        <v>31870</v>
      </c>
      <c r="E63" s="489">
        <f t="shared" si="5"/>
        <v>7967.5</v>
      </c>
      <c r="F63" s="489">
        <f t="shared" si="6"/>
        <v>7967.5</v>
      </c>
      <c r="G63" s="489">
        <f t="shared" si="7"/>
        <v>7967.5</v>
      </c>
      <c r="H63" s="489">
        <f t="shared" si="8"/>
        <v>7967.5</v>
      </c>
      <c r="I63" s="489" t="s">
        <v>7505</v>
      </c>
      <c r="J63" s="492" t="s">
        <v>5460</v>
      </c>
      <c r="K63" s="290" t="s">
        <v>7509</v>
      </c>
      <c r="L63" s="527" t="e">
        <f>E63*#REF!</f>
        <v>#REF!</v>
      </c>
      <c r="M63" s="489" t="e">
        <f>F63*#REF!</f>
        <v>#REF!</v>
      </c>
      <c r="N63" s="489" t="e">
        <f>G63*#REF!</f>
        <v>#REF!</v>
      </c>
      <c r="O63" s="489" t="e">
        <f>H63*#REF!</f>
        <v>#REF!</v>
      </c>
      <c r="P63" s="22"/>
      <c r="Q63" s="22"/>
      <c r="R63" s="22"/>
      <c r="S63" s="22"/>
      <c r="T63" s="22"/>
      <c r="U63" s="22"/>
      <c r="V63" s="22"/>
      <c r="W63" s="22"/>
    </row>
    <row r="64" spans="1:23" ht="31.5" customHeight="1" outlineLevel="1">
      <c r="A64" s="489">
        <f t="shared" si="4"/>
        <v>48</v>
      </c>
      <c r="B64" s="782"/>
      <c r="C64" s="290" t="s">
        <v>7507</v>
      </c>
      <c r="D64" s="489">
        <v>31870</v>
      </c>
      <c r="E64" s="489">
        <f t="shared" si="5"/>
        <v>7967.5</v>
      </c>
      <c r="F64" s="489">
        <f t="shared" si="6"/>
        <v>7967.5</v>
      </c>
      <c r="G64" s="489">
        <f t="shared" si="7"/>
        <v>7967.5</v>
      </c>
      <c r="H64" s="489">
        <f t="shared" si="8"/>
        <v>7967.5</v>
      </c>
      <c r="I64" s="489" t="s">
        <v>7505</v>
      </c>
      <c r="J64" s="492" t="s">
        <v>5460</v>
      </c>
      <c r="K64" s="290" t="s">
        <v>7510</v>
      </c>
      <c r="L64" s="527" t="e">
        <f>E64*#REF!</f>
        <v>#REF!</v>
      </c>
      <c r="M64" s="489" t="e">
        <f>F64*#REF!</f>
        <v>#REF!</v>
      </c>
      <c r="N64" s="489" t="e">
        <f>G64*#REF!</f>
        <v>#REF!</v>
      </c>
      <c r="O64" s="489" t="e">
        <f>H64*#REF!</f>
        <v>#REF!</v>
      </c>
      <c r="P64" s="22"/>
      <c r="Q64" s="22"/>
      <c r="R64" s="22"/>
      <c r="S64" s="22"/>
      <c r="T64" s="22"/>
      <c r="U64" s="22"/>
      <c r="V64" s="22"/>
      <c r="W64" s="22"/>
    </row>
    <row r="65" spans="1:23" ht="31.5" customHeight="1" outlineLevel="1">
      <c r="A65" s="489">
        <f t="shared" si="4"/>
        <v>49</v>
      </c>
      <c r="B65" s="782"/>
      <c r="C65" s="290" t="s">
        <v>7507</v>
      </c>
      <c r="D65" s="489">
        <v>30</v>
      </c>
      <c r="E65" s="489">
        <f t="shared" si="5"/>
        <v>7.5</v>
      </c>
      <c r="F65" s="489">
        <f t="shared" si="6"/>
        <v>7.5</v>
      </c>
      <c r="G65" s="489">
        <f t="shared" si="7"/>
        <v>7.5</v>
      </c>
      <c r="H65" s="489">
        <f t="shared" si="8"/>
        <v>7.5</v>
      </c>
      <c r="I65" s="489" t="s">
        <v>7505</v>
      </c>
      <c r="J65" s="492" t="s">
        <v>5460</v>
      </c>
      <c r="K65" s="290" t="s">
        <v>7512</v>
      </c>
      <c r="L65" s="527" t="e">
        <f>E65*#REF!</f>
        <v>#REF!</v>
      </c>
      <c r="M65" s="489" t="e">
        <f>F65*#REF!</f>
        <v>#REF!</v>
      </c>
      <c r="N65" s="489" t="e">
        <f>G65*#REF!</f>
        <v>#REF!</v>
      </c>
      <c r="O65" s="489" t="e">
        <f>H65*#REF!</f>
        <v>#REF!</v>
      </c>
      <c r="P65" s="22"/>
      <c r="Q65" s="22"/>
      <c r="R65" s="22"/>
      <c r="S65" s="22"/>
      <c r="T65" s="22"/>
      <c r="U65" s="22"/>
      <c r="V65" s="22"/>
      <c r="W65" s="22"/>
    </row>
    <row r="66" spans="1:23" ht="31.5" customHeight="1" outlineLevel="1">
      <c r="A66" s="489">
        <f t="shared" si="4"/>
        <v>50</v>
      </c>
      <c r="B66" s="782"/>
      <c r="C66" s="290" t="s">
        <v>126</v>
      </c>
      <c r="D66" s="489">
        <v>100</v>
      </c>
      <c r="E66" s="489">
        <f t="shared" si="5"/>
        <v>25</v>
      </c>
      <c r="F66" s="489">
        <f t="shared" si="6"/>
        <v>25</v>
      </c>
      <c r="G66" s="489">
        <f t="shared" si="7"/>
        <v>25</v>
      </c>
      <c r="H66" s="489">
        <f t="shared" si="8"/>
        <v>25</v>
      </c>
      <c r="I66" s="489" t="s">
        <v>7505</v>
      </c>
      <c r="J66" s="492" t="s">
        <v>5460</v>
      </c>
      <c r="K66" s="290" t="s">
        <v>7514</v>
      </c>
      <c r="L66" s="527" t="e">
        <f>E66*#REF!</f>
        <v>#REF!</v>
      </c>
      <c r="M66" s="489" t="e">
        <f>F66*#REF!</f>
        <v>#REF!</v>
      </c>
      <c r="N66" s="489" t="e">
        <f>G66*#REF!</f>
        <v>#REF!</v>
      </c>
      <c r="O66" s="489" t="e">
        <f>H66*#REF!</f>
        <v>#REF!</v>
      </c>
      <c r="P66" s="22"/>
      <c r="Q66" s="22"/>
      <c r="R66" s="22"/>
      <c r="S66" s="22"/>
      <c r="T66" s="22"/>
      <c r="U66" s="22"/>
      <c r="V66" s="22"/>
      <c r="W66" s="22"/>
    </row>
    <row r="67" spans="1:23" ht="31.5" customHeight="1" outlineLevel="1">
      <c r="A67" s="489">
        <f t="shared" si="4"/>
        <v>51</v>
      </c>
      <c r="B67" s="797" t="s">
        <v>7516</v>
      </c>
      <c r="C67" s="290" t="s">
        <v>7507</v>
      </c>
      <c r="D67" s="489">
        <v>1564</v>
      </c>
      <c r="E67" s="489">
        <f t="shared" si="5"/>
        <v>391</v>
      </c>
      <c r="F67" s="489">
        <f t="shared" si="6"/>
        <v>391</v>
      </c>
      <c r="G67" s="489">
        <f t="shared" si="7"/>
        <v>391</v>
      </c>
      <c r="H67" s="489">
        <f t="shared" si="8"/>
        <v>391</v>
      </c>
      <c r="I67" s="489" t="s">
        <v>7505</v>
      </c>
      <c r="J67" s="492" t="s">
        <v>5460</v>
      </c>
      <c r="K67" s="290" t="s">
        <v>7508</v>
      </c>
      <c r="L67" s="527" t="e">
        <f>E67*#REF!</f>
        <v>#REF!</v>
      </c>
      <c r="M67" s="489" t="e">
        <f>F67*#REF!</f>
        <v>#REF!</v>
      </c>
      <c r="N67" s="489" t="e">
        <f>G67*#REF!</f>
        <v>#REF!</v>
      </c>
      <c r="O67" s="489" t="e">
        <f>H67*#REF!</f>
        <v>#REF!</v>
      </c>
      <c r="P67" s="22"/>
      <c r="Q67" s="22"/>
      <c r="R67" s="22"/>
      <c r="S67" s="22"/>
      <c r="T67" s="22"/>
      <c r="U67" s="22"/>
      <c r="V67" s="22"/>
      <c r="W67" s="22"/>
    </row>
    <row r="68" spans="1:23" ht="31.5" customHeight="1" outlineLevel="1">
      <c r="A68" s="489">
        <f t="shared" si="4"/>
        <v>52</v>
      </c>
      <c r="B68" s="782"/>
      <c r="C68" s="290" t="s">
        <v>7507</v>
      </c>
      <c r="D68" s="489">
        <v>1564</v>
      </c>
      <c r="E68" s="489">
        <f t="shared" si="5"/>
        <v>391</v>
      </c>
      <c r="F68" s="489">
        <f t="shared" si="6"/>
        <v>391</v>
      </c>
      <c r="G68" s="489">
        <f t="shared" si="7"/>
        <v>391</v>
      </c>
      <c r="H68" s="489">
        <f t="shared" si="8"/>
        <v>391</v>
      </c>
      <c r="I68" s="489" t="s">
        <v>7505</v>
      </c>
      <c r="J68" s="492" t="s">
        <v>5460</v>
      </c>
      <c r="K68" s="290" t="s">
        <v>7509</v>
      </c>
      <c r="L68" s="527" t="e">
        <f>E68*#REF!</f>
        <v>#REF!</v>
      </c>
      <c r="M68" s="489" t="e">
        <f>F68*#REF!</f>
        <v>#REF!</v>
      </c>
      <c r="N68" s="489" t="e">
        <f>G68*#REF!</f>
        <v>#REF!</v>
      </c>
      <c r="O68" s="489" t="e">
        <f>H68*#REF!</f>
        <v>#REF!</v>
      </c>
      <c r="P68" s="22"/>
      <c r="Q68" s="22"/>
      <c r="R68" s="22"/>
      <c r="S68" s="22"/>
      <c r="T68" s="22"/>
      <c r="U68" s="22"/>
      <c r="V68" s="22"/>
      <c r="W68" s="22"/>
    </row>
    <row r="69" spans="1:23" ht="31.5" customHeight="1" outlineLevel="1">
      <c r="A69" s="489">
        <f t="shared" si="4"/>
        <v>53</v>
      </c>
      <c r="B69" s="782"/>
      <c r="C69" s="290" t="s">
        <v>7507</v>
      </c>
      <c r="D69" s="489">
        <v>1564</v>
      </c>
      <c r="E69" s="489">
        <f t="shared" si="5"/>
        <v>391</v>
      </c>
      <c r="F69" s="489">
        <f t="shared" si="6"/>
        <v>391</v>
      </c>
      <c r="G69" s="489">
        <f t="shared" si="7"/>
        <v>391</v>
      </c>
      <c r="H69" s="489">
        <f t="shared" si="8"/>
        <v>391</v>
      </c>
      <c r="I69" s="489" t="s">
        <v>7505</v>
      </c>
      <c r="J69" s="492" t="s">
        <v>5460</v>
      </c>
      <c r="K69" s="290" t="s">
        <v>7510</v>
      </c>
      <c r="L69" s="527" t="e">
        <f>E69*#REF!</f>
        <v>#REF!</v>
      </c>
      <c r="M69" s="489" t="e">
        <f>F69*#REF!</f>
        <v>#REF!</v>
      </c>
      <c r="N69" s="489" t="e">
        <f>G69*#REF!</f>
        <v>#REF!</v>
      </c>
      <c r="O69" s="489" t="e">
        <f>H69*#REF!</f>
        <v>#REF!</v>
      </c>
      <c r="P69" s="22"/>
      <c r="Q69" s="22"/>
      <c r="R69" s="22"/>
      <c r="S69" s="22"/>
      <c r="T69" s="22"/>
      <c r="U69" s="22"/>
      <c r="V69" s="22"/>
      <c r="W69" s="22"/>
    </row>
    <row r="70" spans="1:23" ht="31.5" customHeight="1" outlineLevel="1">
      <c r="A70" s="489">
        <f t="shared" si="4"/>
        <v>54</v>
      </c>
      <c r="B70" s="782"/>
      <c r="C70" s="290" t="s">
        <v>7507</v>
      </c>
      <c r="D70" s="489">
        <v>8</v>
      </c>
      <c r="E70" s="489">
        <f t="shared" si="5"/>
        <v>2</v>
      </c>
      <c r="F70" s="489">
        <f t="shared" si="6"/>
        <v>2</v>
      </c>
      <c r="G70" s="489">
        <f t="shared" si="7"/>
        <v>2</v>
      </c>
      <c r="H70" s="489">
        <f t="shared" si="8"/>
        <v>2</v>
      </c>
      <c r="I70" s="489" t="s">
        <v>7505</v>
      </c>
      <c r="J70" s="492" t="s">
        <v>5460</v>
      </c>
      <c r="K70" s="290" t="s">
        <v>7512</v>
      </c>
      <c r="L70" s="527" t="e">
        <f>E70*#REF!</f>
        <v>#REF!</v>
      </c>
      <c r="M70" s="489" t="e">
        <f>F70*#REF!</f>
        <v>#REF!</v>
      </c>
      <c r="N70" s="489" t="e">
        <f>G70*#REF!</f>
        <v>#REF!</v>
      </c>
      <c r="O70" s="489" t="e">
        <f>H70*#REF!</f>
        <v>#REF!</v>
      </c>
      <c r="P70" s="22"/>
      <c r="Q70" s="22"/>
      <c r="R70" s="22"/>
      <c r="S70" s="22"/>
      <c r="T70" s="22"/>
      <c r="U70" s="22"/>
      <c r="V70" s="22"/>
      <c r="W70" s="22"/>
    </row>
    <row r="71" spans="1:23" ht="31.5" customHeight="1" outlineLevel="1">
      <c r="A71" s="489">
        <f t="shared" si="4"/>
        <v>55</v>
      </c>
      <c r="B71" s="782"/>
      <c r="C71" s="290" t="s">
        <v>126</v>
      </c>
      <c r="D71" s="489">
        <v>30</v>
      </c>
      <c r="E71" s="489">
        <f t="shared" si="5"/>
        <v>7.5</v>
      </c>
      <c r="F71" s="489">
        <f t="shared" si="6"/>
        <v>7.5</v>
      </c>
      <c r="G71" s="489">
        <f t="shared" si="7"/>
        <v>7.5</v>
      </c>
      <c r="H71" s="489">
        <f t="shared" si="8"/>
        <v>7.5</v>
      </c>
      <c r="I71" s="489" t="s">
        <v>7505</v>
      </c>
      <c r="J71" s="492" t="s">
        <v>5460</v>
      </c>
      <c r="K71" s="290" t="s">
        <v>7514</v>
      </c>
      <c r="L71" s="527" t="e">
        <f>E71*#REF!</f>
        <v>#REF!</v>
      </c>
      <c r="M71" s="489" t="e">
        <f>F71*#REF!</f>
        <v>#REF!</v>
      </c>
      <c r="N71" s="489" t="e">
        <f>G71*#REF!</f>
        <v>#REF!</v>
      </c>
      <c r="O71" s="489" t="e">
        <f>H71*#REF!</f>
        <v>#REF!</v>
      </c>
      <c r="P71" s="22"/>
      <c r="Q71" s="22"/>
      <c r="R71" s="22"/>
      <c r="S71" s="22"/>
      <c r="T71" s="22"/>
      <c r="U71" s="22"/>
      <c r="V71" s="22"/>
      <c r="W71" s="22"/>
    </row>
    <row r="72" spans="1:23" ht="31.5" customHeight="1" outlineLevel="1">
      <c r="A72" s="489">
        <f t="shared" si="4"/>
        <v>56</v>
      </c>
      <c r="B72" s="797" t="s">
        <v>7517</v>
      </c>
      <c r="C72" s="639" t="s">
        <v>6469</v>
      </c>
      <c r="D72" s="489">
        <v>15000</v>
      </c>
      <c r="E72" s="489">
        <f t="shared" si="5"/>
        <v>3750</v>
      </c>
      <c r="F72" s="489">
        <f t="shared" si="6"/>
        <v>3750</v>
      </c>
      <c r="G72" s="489">
        <f t="shared" si="7"/>
        <v>3750</v>
      </c>
      <c r="H72" s="489">
        <f t="shared" si="8"/>
        <v>3750</v>
      </c>
      <c r="I72" s="489" t="s">
        <v>7505</v>
      </c>
      <c r="J72" s="492" t="s">
        <v>5460</v>
      </c>
      <c r="K72" s="290" t="s">
        <v>7508</v>
      </c>
      <c r="L72" s="527" t="e">
        <f>E72*#REF!</f>
        <v>#REF!</v>
      </c>
      <c r="M72" s="489" t="e">
        <f>F72*#REF!</f>
        <v>#REF!</v>
      </c>
      <c r="N72" s="489" t="e">
        <f>G72*#REF!</f>
        <v>#REF!</v>
      </c>
      <c r="O72" s="489" t="e">
        <f>H72*#REF!</f>
        <v>#REF!</v>
      </c>
      <c r="P72" s="22"/>
      <c r="Q72" s="22"/>
      <c r="R72" s="22"/>
      <c r="S72" s="22"/>
      <c r="T72" s="22"/>
      <c r="U72" s="22"/>
      <c r="V72" s="22"/>
      <c r="W72" s="22"/>
    </row>
    <row r="73" spans="1:23" ht="31.5" customHeight="1" outlineLevel="1">
      <c r="A73" s="489">
        <f t="shared" si="4"/>
        <v>57</v>
      </c>
      <c r="B73" s="782"/>
      <c r="C73" s="782"/>
      <c r="D73" s="489">
        <v>15000</v>
      </c>
      <c r="E73" s="489">
        <f t="shared" si="5"/>
        <v>3750</v>
      </c>
      <c r="F73" s="489">
        <f t="shared" si="6"/>
        <v>3750</v>
      </c>
      <c r="G73" s="489">
        <f t="shared" si="7"/>
        <v>3750</v>
      </c>
      <c r="H73" s="489">
        <f t="shared" si="8"/>
        <v>3750</v>
      </c>
      <c r="I73" s="489" t="s">
        <v>7505</v>
      </c>
      <c r="J73" s="492" t="s">
        <v>5460</v>
      </c>
      <c r="K73" s="290" t="s">
        <v>7509</v>
      </c>
      <c r="L73" s="527" t="e">
        <f>E73*#REF!</f>
        <v>#REF!</v>
      </c>
      <c r="M73" s="489" t="e">
        <f>F73*#REF!</f>
        <v>#REF!</v>
      </c>
      <c r="N73" s="489" t="e">
        <f>G73*#REF!</f>
        <v>#REF!</v>
      </c>
      <c r="O73" s="489" t="e">
        <f>H73*#REF!</f>
        <v>#REF!</v>
      </c>
      <c r="P73" s="22"/>
      <c r="Q73" s="22"/>
      <c r="R73" s="22"/>
      <c r="S73" s="22"/>
      <c r="T73" s="22"/>
      <c r="U73" s="22"/>
      <c r="V73" s="22"/>
      <c r="W73" s="22"/>
    </row>
    <row r="74" spans="1:23" ht="31.5" customHeight="1" outlineLevel="1">
      <c r="A74" s="489">
        <f t="shared" si="4"/>
        <v>58</v>
      </c>
      <c r="B74" s="782"/>
      <c r="C74" s="782"/>
      <c r="D74" s="489">
        <v>15000</v>
      </c>
      <c r="E74" s="489">
        <f t="shared" si="5"/>
        <v>3750</v>
      </c>
      <c r="F74" s="489">
        <f t="shared" si="6"/>
        <v>3750</v>
      </c>
      <c r="G74" s="489">
        <f t="shared" si="7"/>
        <v>3750</v>
      </c>
      <c r="H74" s="489">
        <f t="shared" si="8"/>
        <v>3750</v>
      </c>
      <c r="I74" s="489" t="s">
        <v>7505</v>
      </c>
      <c r="J74" s="492" t="s">
        <v>5460</v>
      </c>
      <c r="K74" s="290" t="s">
        <v>7510</v>
      </c>
      <c r="L74" s="527" t="e">
        <f>E74*#REF!</f>
        <v>#REF!</v>
      </c>
      <c r="M74" s="489" t="e">
        <f>F74*#REF!</f>
        <v>#REF!</v>
      </c>
      <c r="N74" s="489" t="e">
        <f>G74*#REF!</f>
        <v>#REF!</v>
      </c>
      <c r="O74" s="489" t="e">
        <f>H74*#REF!</f>
        <v>#REF!</v>
      </c>
      <c r="P74" s="22"/>
      <c r="Q74" s="22"/>
      <c r="R74" s="22"/>
      <c r="S74" s="22"/>
      <c r="T74" s="22"/>
      <c r="U74" s="22"/>
      <c r="V74" s="22"/>
      <c r="W74" s="22"/>
    </row>
    <row r="75" spans="1:23" ht="31.5" customHeight="1" outlineLevel="1">
      <c r="A75" s="489">
        <f t="shared" si="4"/>
        <v>59</v>
      </c>
      <c r="B75" s="782"/>
      <c r="C75" s="782"/>
      <c r="D75" s="489">
        <v>60</v>
      </c>
      <c r="E75" s="489">
        <f t="shared" si="5"/>
        <v>15</v>
      </c>
      <c r="F75" s="489">
        <f t="shared" si="6"/>
        <v>15</v>
      </c>
      <c r="G75" s="489">
        <f t="shared" si="7"/>
        <v>15</v>
      </c>
      <c r="H75" s="489">
        <f t="shared" si="8"/>
        <v>15</v>
      </c>
      <c r="I75" s="489" t="s">
        <v>7505</v>
      </c>
      <c r="J75" s="492" t="s">
        <v>5460</v>
      </c>
      <c r="K75" s="290" t="s">
        <v>7512</v>
      </c>
      <c r="L75" s="527" t="e">
        <f>E75*#REF!</f>
        <v>#REF!</v>
      </c>
      <c r="M75" s="489" t="e">
        <f>F75*#REF!</f>
        <v>#REF!</v>
      </c>
      <c r="N75" s="489" t="e">
        <f>G75*#REF!</f>
        <v>#REF!</v>
      </c>
      <c r="O75" s="489" t="e">
        <f>H75*#REF!</f>
        <v>#REF!</v>
      </c>
      <c r="P75" s="22"/>
      <c r="Q75" s="22"/>
      <c r="R75" s="22"/>
      <c r="S75" s="22"/>
      <c r="T75" s="22"/>
      <c r="U75" s="22"/>
      <c r="V75" s="22"/>
      <c r="W75" s="22"/>
    </row>
    <row r="76" spans="1:23" ht="31.5" customHeight="1" outlineLevel="1">
      <c r="A76" s="489">
        <f t="shared" si="4"/>
        <v>60</v>
      </c>
      <c r="B76" s="782"/>
      <c r="C76" s="290" t="s">
        <v>126</v>
      </c>
      <c r="D76" s="489">
        <v>250</v>
      </c>
      <c r="E76" s="489">
        <f t="shared" si="5"/>
        <v>62.5</v>
      </c>
      <c r="F76" s="489">
        <f t="shared" si="6"/>
        <v>62.5</v>
      </c>
      <c r="G76" s="489">
        <f t="shared" si="7"/>
        <v>62.5</v>
      </c>
      <c r="H76" s="489">
        <f t="shared" si="8"/>
        <v>62.5</v>
      </c>
      <c r="I76" s="489" t="s">
        <v>7505</v>
      </c>
      <c r="J76" s="492" t="s">
        <v>5460</v>
      </c>
      <c r="K76" s="290" t="s">
        <v>7514</v>
      </c>
      <c r="L76" s="527" t="e">
        <f>E76*#REF!</f>
        <v>#REF!</v>
      </c>
      <c r="M76" s="489" t="e">
        <f>F76*#REF!</f>
        <v>#REF!</v>
      </c>
      <c r="N76" s="489" t="e">
        <f>G76*#REF!</f>
        <v>#REF!</v>
      </c>
      <c r="O76" s="489" t="e">
        <f>H76*#REF!</f>
        <v>#REF!</v>
      </c>
      <c r="P76" s="22"/>
      <c r="Q76" s="22"/>
      <c r="R76" s="22"/>
      <c r="S76" s="22"/>
      <c r="T76" s="22"/>
      <c r="U76" s="22"/>
      <c r="V76" s="22"/>
      <c r="W76" s="22"/>
    </row>
    <row r="77" spans="1:23" ht="29.25" customHeight="1" outlineLevel="1">
      <c r="A77" s="489">
        <f t="shared" si="4"/>
        <v>61</v>
      </c>
      <c r="B77" s="797" t="s">
        <v>7518</v>
      </c>
      <c r="C77" s="639" t="s">
        <v>7519</v>
      </c>
      <c r="D77" s="489">
        <v>3200</v>
      </c>
      <c r="E77" s="489">
        <f t="shared" si="5"/>
        <v>800</v>
      </c>
      <c r="F77" s="489">
        <f t="shared" si="6"/>
        <v>800</v>
      </c>
      <c r="G77" s="489">
        <f t="shared" si="7"/>
        <v>800</v>
      </c>
      <c r="H77" s="489">
        <f t="shared" si="8"/>
        <v>800</v>
      </c>
      <c r="I77" s="489" t="s">
        <v>7505</v>
      </c>
      <c r="J77" s="492" t="s">
        <v>5460</v>
      </c>
      <c r="K77" s="290" t="s">
        <v>7520</v>
      </c>
      <c r="L77" s="527" t="e">
        <f>E77*#REF!</f>
        <v>#REF!</v>
      </c>
      <c r="M77" s="489" t="e">
        <f>F77*#REF!</f>
        <v>#REF!</v>
      </c>
      <c r="N77" s="489" t="e">
        <f>G77*#REF!</f>
        <v>#REF!</v>
      </c>
      <c r="O77" s="489" t="e">
        <f>H77*#REF!</f>
        <v>#REF!</v>
      </c>
      <c r="P77" s="22"/>
      <c r="Q77" s="22"/>
      <c r="R77" s="22"/>
      <c r="S77" s="22"/>
      <c r="T77" s="22"/>
      <c r="U77" s="22"/>
      <c r="V77" s="22"/>
      <c r="W77" s="22"/>
    </row>
    <row r="78" spans="1:23" ht="31.5" customHeight="1" outlineLevel="1">
      <c r="A78" s="489">
        <f t="shared" si="4"/>
        <v>62</v>
      </c>
      <c r="B78" s="782"/>
      <c r="C78" s="782"/>
      <c r="D78" s="489">
        <v>3200</v>
      </c>
      <c r="E78" s="489">
        <f t="shared" si="5"/>
        <v>800</v>
      </c>
      <c r="F78" s="489">
        <f t="shared" si="6"/>
        <v>800</v>
      </c>
      <c r="G78" s="489">
        <f t="shared" si="7"/>
        <v>800</v>
      </c>
      <c r="H78" s="489">
        <f t="shared" si="8"/>
        <v>800</v>
      </c>
      <c r="I78" s="489" t="s">
        <v>7505</v>
      </c>
      <c r="J78" s="492" t="s">
        <v>5460</v>
      </c>
      <c r="K78" s="290" t="s">
        <v>7521</v>
      </c>
      <c r="L78" s="527" t="e">
        <f>E78*#REF!</f>
        <v>#REF!</v>
      </c>
      <c r="M78" s="489" t="e">
        <f>F78*#REF!</f>
        <v>#REF!</v>
      </c>
      <c r="N78" s="489" t="e">
        <f>G78*#REF!</f>
        <v>#REF!</v>
      </c>
      <c r="O78" s="489" t="e">
        <f>H78*#REF!</f>
        <v>#REF!</v>
      </c>
      <c r="P78" s="22"/>
      <c r="Q78" s="22"/>
      <c r="R78" s="22"/>
      <c r="S78" s="22"/>
      <c r="T78" s="22"/>
      <c r="U78" s="22"/>
      <c r="V78" s="22"/>
      <c r="W78" s="22"/>
    </row>
    <row r="79" spans="1:23" ht="47.25" customHeight="1" outlineLevel="1">
      <c r="A79" s="489">
        <f t="shared" si="4"/>
        <v>63</v>
      </c>
      <c r="B79" s="501" t="s">
        <v>7522</v>
      </c>
      <c r="C79" s="290" t="s">
        <v>4567</v>
      </c>
      <c r="D79" s="489">
        <v>123.4</v>
      </c>
      <c r="E79" s="489">
        <f t="shared" si="5"/>
        <v>30.85</v>
      </c>
      <c r="F79" s="489">
        <f t="shared" si="6"/>
        <v>30.85</v>
      </c>
      <c r="G79" s="489">
        <f t="shared" si="7"/>
        <v>30.85</v>
      </c>
      <c r="H79" s="489">
        <f t="shared" si="8"/>
        <v>30.85</v>
      </c>
      <c r="I79" s="489" t="s">
        <v>7505</v>
      </c>
      <c r="J79" s="492" t="s">
        <v>5460</v>
      </c>
      <c r="K79" s="290" t="s">
        <v>7523</v>
      </c>
      <c r="L79" s="527" t="e">
        <f>E79*#REF!</f>
        <v>#REF!</v>
      </c>
      <c r="M79" s="489" t="e">
        <f>F79*#REF!</f>
        <v>#REF!</v>
      </c>
      <c r="N79" s="489" t="e">
        <f>G79*#REF!</f>
        <v>#REF!</v>
      </c>
      <c r="O79" s="489" t="e">
        <f>H79*#REF!</f>
        <v>#REF!</v>
      </c>
      <c r="P79" s="22"/>
      <c r="Q79" s="22"/>
      <c r="R79" s="22"/>
      <c r="S79" s="22"/>
      <c r="T79" s="22"/>
      <c r="U79" s="22"/>
      <c r="V79" s="22"/>
      <c r="W79" s="22"/>
    </row>
    <row r="80" spans="1:23" ht="47.25" customHeight="1" outlineLevel="1">
      <c r="A80" s="489">
        <f t="shared" si="4"/>
        <v>64</v>
      </c>
      <c r="B80" s="501" t="s">
        <v>7524</v>
      </c>
      <c r="C80" s="290" t="s">
        <v>4567</v>
      </c>
      <c r="D80" s="489">
        <v>199.3</v>
      </c>
      <c r="E80" s="489">
        <f t="shared" si="5"/>
        <v>49.825000000000003</v>
      </c>
      <c r="F80" s="489">
        <f t="shared" si="6"/>
        <v>49.825000000000003</v>
      </c>
      <c r="G80" s="489">
        <f t="shared" si="7"/>
        <v>49.825000000000003</v>
      </c>
      <c r="H80" s="489">
        <f t="shared" si="8"/>
        <v>49.825000000000003</v>
      </c>
      <c r="I80" s="489" t="s">
        <v>7505</v>
      </c>
      <c r="J80" s="492" t="s">
        <v>5460</v>
      </c>
      <c r="K80" s="290" t="s">
        <v>7523</v>
      </c>
      <c r="L80" s="527" t="e">
        <f>E80*#REF!</f>
        <v>#REF!</v>
      </c>
      <c r="M80" s="489" t="e">
        <f>F80*#REF!</f>
        <v>#REF!</v>
      </c>
      <c r="N80" s="489" t="e">
        <f>G80*#REF!</f>
        <v>#REF!</v>
      </c>
      <c r="O80" s="489" t="e">
        <f>H80*#REF!</f>
        <v>#REF!</v>
      </c>
      <c r="P80" s="22"/>
      <c r="Q80" s="22"/>
      <c r="R80" s="22"/>
      <c r="S80" s="22"/>
      <c r="T80" s="22"/>
      <c r="U80" s="22"/>
      <c r="V80" s="22"/>
      <c r="W80" s="22"/>
    </row>
    <row r="81" spans="1:23" ht="63" customHeight="1" outlineLevel="1">
      <c r="A81" s="489">
        <f t="shared" si="4"/>
        <v>65</v>
      </c>
      <c r="B81" s="501" t="s">
        <v>7525</v>
      </c>
      <c r="C81" s="290" t="s">
        <v>4567</v>
      </c>
      <c r="D81" s="489">
        <v>199.3</v>
      </c>
      <c r="E81" s="489">
        <f t="shared" si="5"/>
        <v>49.825000000000003</v>
      </c>
      <c r="F81" s="489">
        <f t="shared" si="6"/>
        <v>49.825000000000003</v>
      </c>
      <c r="G81" s="489">
        <f t="shared" si="7"/>
        <v>49.825000000000003</v>
      </c>
      <c r="H81" s="489">
        <f t="shared" si="8"/>
        <v>49.825000000000003</v>
      </c>
      <c r="I81" s="489" t="s">
        <v>7505</v>
      </c>
      <c r="J81" s="492" t="s">
        <v>5460</v>
      </c>
      <c r="K81" s="290" t="s">
        <v>7523</v>
      </c>
      <c r="L81" s="527" t="e">
        <f>E81*#REF!</f>
        <v>#REF!</v>
      </c>
      <c r="M81" s="489" t="e">
        <f>F81*#REF!</f>
        <v>#REF!</v>
      </c>
      <c r="N81" s="489" t="e">
        <f>G81*#REF!</f>
        <v>#REF!</v>
      </c>
      <c r="O81" s="489" t="e">
        <f>H81*#REF!</f>
        <v>#REF!</v>
      </c>
      <c r="P81" s="22"/>
      <c r="Q81" s="22"/>
      <c r="R81" s="22"/>
      <c r="S81" s="22"/>
      <c r="T81" s="22"/>
      <c r="U81" s="22"/>
      <c r="V81" s="22"/>
      <c r="W81" s="22"/>
    </row>
    <row r="82" spans="1:23" ht="47.25" customHeight="1" outlineLevel="1">
      <c r="A82" s="489">
        <f t="shared" si="4"/>
        <v>66</v>
      </c>
      <c r="B82" s="501" t="s">
        <v>7526</v>
      </c>
      <c r="C82" s="290" t="s">
        <v>126</v>
      </c>
      <c r="D82" s="489">
        <v>7000</v>
      </c>
      <c r="E82" s="489">
        <f t="shared" si="5"/>
        <v>1750</v>
      </c>
      <c r="F82" s="489">
        <f t="shared" si="6"/>
        <v>1750</v>
      </c>
      <c r="G82" s="489">
        <f t="shared" si="7"/>
        <v>1750</v>
      </c>
      <c r="H82" s="489">
        <f t="shared" si="8"/>
        <v>1750</v>
      </c>
      <c r="I82" s="489" t="s">
        <v>7505</v>
      </c>
      <c r="J82" s="492" t="s">
        <v>5460</v>
      </c>
      <c r="K82" s="492" t="s">
        <v>7527</v>
      </c>
      <c r="L82" s="527" t="e">
        <f>E82*#REF!</f>
        <v>#REF!</v>
      </c>
      <c r="M82" s="489" t="e">
        <f>F82*#REF!</f>
        <v>#REF!</v>
      </c>
      <c r="N82" s="489" t="e">
        <f>G82*#REF!</f>
        <v>#REF!</v>
      </c>
      <c r="O82" s="489" t="e">
        <f>H82*#REF!</f>
        <v>#REF!</v>
      </c>
      <c r="P82" s="22"/>
      <c r="Q82" s="22"/>
      <c r="R82" s="22"/>
      <c r="S82" s="22"/>
      <c r="T82" s="22"/>
      <c r="U82" s="22"/>
      <c r="V82" s="22"/>
      <c r="W82" s="22"/>
    </row>
    <row r="83" spans="1:23" ht="63" customHeight="1" outlineLevel="1">
      <c r="A83" s="489">
        <f t="shared" si="4"/>
        <v>67</v>
      </c>
      <c r="B83" s="501" t="s">
        <v>7528</v>
      </c>
      <c r="C83" s="492" t="s">
        <v>7529</v>
      </c>
      <c r="D83" s="489">
        <v>3000</v>
      </c>
      <c r="E83" s="489">
        <f t="shared" si="5"/>
        <v>750</v>
      </c>
      <c r="F83" s="489">
        <f t="shared" si="6"/>
        <v>750</v>
      </c>
      <c r="G83" s="489">
        <f t="shared" si="7"/>
        <v>750</v>
      </c>
      <c r="H83" s="489">
        <f t="shared" si="8"/>
        <v>750</v>
      </c>
      <c r="I83" s="489" t="s">
        <v>7505</v>
      </c>
      <c r="J83" s="492" t="s">
        <v>5460</v>
      </c>
      <c r="K83" s="492" t="s">
        <v>7530</v>
      </c>
      <c r="L83" s="527" t="e">
        <f>E83*#REF!</f>
        <v>#REF!</v>
      </c>
      <c r="M83" s="489" t="e">
        <f>F83*#REF!</f>
        <v>#REF!</v>
      </c>
      <c r="N83" s="489" t="e">
        <f>G83*#REF!</f>
        <v>#REF!</v>
      </c>
      <c r="O83" s="489" t="e">
        <f>H83*#REF!</f>
        <v>#REF!</v>
      </c>
      <c r="P83" s="22"/>
      <c r="Q83" s="22"/>
      <c r="R83" s="22"/>
      <c r="S83" s="22"/>
      <c r="T83" s="22"/>
      <c r="U83" s="22"/>
      <c r="V83" s="22"/>
      <c r="W83" s="22"/>
    </row>
    <row r="84" spans="1:23" ht="31.5" customHeight="1" outlineLevel="1">
      <c r="A84" s="489">
        <f t="shared" si="4"/>
        <v>68</v>
      </c>
      <c r="B84" s="501" t="s">
        <v>7531</v>
      </c>
      <c r="C84" s="492" t="s">
        <v>7532</v>
      </c>
      <c r="D84" s="489">
        <v>1</v>
      </c>
      <c r="E84" s="489">
        <v>1</v>
      </c>
      <c r="F84" s="489"/>
      <c r="G84" s="489"/>
      <c r="H84" s="489"/>
      <c r="I84" s="489" t="s">
        <v>7505</v>
      </c>
      <c r="J84" s="492" t="s">
        <v>5460</v>
      </c>
      <c r="K84" s="492" t="s">
        <v>7533</v>
      </c>
      <c r="L84" s="527" t="e">
        <f>E84*#REF!</f>
        <v>#REF!</v>
      </c>
      <c r="M84" s="489" t="e">
        <f>F84*#REF!</f>
        <v>#REF!</v>
      </c>
      <c r="N84" s="489" t="e">
        <f>G84*#REF!</f>
        <v>#REF!</v>
      </c>
      <c r="O84" s="489" t="e">
        <f>H84*#REF!</f>
        <v>#REF!</v>
      </c>
      <c r="P84" s="22"/>
      <c r="Q84" s="22"/>
      <c r="R84" s="22"/>
      <c r="S84" s="22"/>
      <c r="T84" s="22"/>
      <c r="U84" s="22"/>
      <c r="V84" s="22"/>
      <c r="W84" s="22"/>
    </row>
    <row r="85" spans="1:23" ht="31.5" customHeight="1" outlineLevel="1">
      <c r="A85" s="489">
        <f t="shared" si="4"/>
        <v>69</v>
      </c>
      <c r="B85" s="501" t="s">
        <v>7534</v>
      </c>
      <c r="C85" s="492" t="s">
        <v>126</v>
      </c>
      <c r="D85" s="489">
        <v>1</v>
      </c>
      <c r="E85" s="489">
        <v>1</v>
      </c>
      <c r="F85" s="489"/>
      <c r="G85" s="489"/>
      <c r="H85" s="489"/>
      <c r="I85" s="489" t="s">
        <v>7505</v>
      </c>
      <c r="J85" s="492" t="s">
        <v>5460</v>
      </c>
      <c r="K85" s="492" t="s">
        <v>7533</v>
      </c>
      <c r="L85" s="527" t="e">
        <f>E85*#REF!</f>
        <v>#REF!</v>
      </c>
      <c r="M85" s="489" t="e">
        <f>F85*#REF!</f>
        <v>#REF!</v>
      </c>
      <c r="N85" s="489" t="e">
        <f>G85*#REF!</f>
        <v>#REF!</v>
      </c>
      <c r="O85" s="489" t="e">
        <f>H85*#REF!</f>
        <v>#REF!</v>
      </c>
      <c r="P85" s="22"/>
      <c r="Q85" s="22"/>
      <c r="R85" s="22"/>
      <c r="S85" s="22"/>
      <c r="T85" s="22"/>
      <c r="U85" s="22"/>
      <c r="V85" s="22"/>
      <c r="W85" s="22"/>
    </row>
    <row r="86" spans="1:23" ht="31.5" customHeight="1" outlineLevel="1">
      <c r="A86" s="489">
        <f t="shared" si="4"/>
        <v>70</v>
      </c>
      <c r="B86" s="501" t="s">
        <v>7535</v>
      </c>
      <c r="C86" s="492" t="s">
        <v>7536</v>
      </c>
      <c r="D86" s="489">
        <v>1</v>
      </c>
      <c r="E86" s="489">
        <v>1</v>
      </c>
      <c r="F86" s="489"/>
      <c r="G86" s="489"/>
      <c r="H86" s="489"/>
      <c r="I86" s="489" t="s">
        <v>7505</v>
      </c>
      <c r="J86" s="492" t="s">
        <v>5460</v>
      </c>
      <c r="K86" s="492" t="s">
        <v>7533</v>
      </c>
      <c r="L86" s="527" t="e">
        <f>E86*#REF!</f>
        <v>#REF!</v>
      </c>
      <c r="M86" s="489" t="e">
        <f>F86*#REF!</f>
        <v>#REF!</v>
      </c>
      <c r="N86" s="489" t="e">
        <f>G86*#REF!</f>
        <v>#REF!</v>
      </c>
      <c r="O86" s="489" t="e">
        <f>H86*#REF!</f>
        <v>#REF!</v>
      </c>
      <c r="P86" s="22"/>
      <c r="Q86" s="22"/>
      <c r="R86" s="22"/>
      <c r="S86" s="22"/>
      <c r="T86" s="22"/>
      <c r="U86" s="22"/>
      <c r="V86" s="22"/>
      <c r="W86" s="22"/>
    </row>
    <row r="87" spans="1:23" ht="51.75" customHeight="1" outlineLevel="1">
      <c r="A87" s="489">
        <f t="shared" si="4"/>
        <v>71</v>
      </c>
      <c r="B87" s="501" t="s">
        <v>7537</v>
      </c>
      <c r="C87" s="492" t="s">
        <v>126</v>
      </c>
      <c r="D87" s="489">
        <v>1</v>
      </c>
      <c r="E87" s="489">
        <v>1</v>
      </c>
      <c r="F87" s="489"/>
      <c r="G87" s="489"/>
      <c r="H87" s="489"/>
      <c r="I87" s="489" t="s">
        <v>7505</v>
      </c>
      <c r="J87" s="492" t="s">
        <v>5460</v>
      </c>
      <c r="K87" s="290" t="s">
        <v>7538</v>
      </c>
      <c r="L87" s="527" t="e">
        <f>E87*#REF!</f>
        <v>#REF!</v>
      </c>
      <c r="M87" s="489" t="e">
        <f>F87*#REF!</f>
        <v>#REF!</v>
      </c>
      <c r="N87" s="489" t="e">
        <f>G87*#REF!</f>
        <v>#REF!</v>
      </c>
      <c r="O87" s="489" t="e">
        <f>H87*#REF!</f>
        <v>#REF!</v>
      </c>
      <c r="P87" s="22"/>
      <c r="Q87" s="22"/>
      <c r="R87" s="22"/>
      <c r="S87" s="22"/>
      <c r="T87" s="22"/>
      <c r="U87" s="22"/>
      <c r="V87" s="22"/>
      <c r="W87" s="22"/>
    </row>
    <row r="88" spans="1:23" ht="31.5" customHeight="1" outlineLevel="1">
      <c r="A88" s="489">
        <f t="shared" si="4"/>
        <v>72</v>
      </c>
      <c r="B88" s="501" t="s">
        <v>7539</v>
      </c>
      <c r="C88" s="492" t="s">
        <v>126</v>
      </c>
      <c r="D88" s="489">
        <v>1</v>
      </c>
      <c r="E88" s="489">
        <v>1</v>
      </c>
      <c r="F88" s="489"/>
      <c r="G88" s="489"/>
      <c r="H88" s="489"/>
      <c r="I88" s="489" t="s">
        <v>7505</v>
      </c>
      <c r="J88" s="492" t="s">
        <v>5460</v>
      </c>
      <c r="K88" s="290" t="s">
        <v>7540</v>
      </c>
      <c r="L88" s="527" t="e">
        <f>E88*#REF!</f>
        <v>#REF!</v>
      </c>
      <c r="M88" s="489" t="e">
        <f>F88*#REF!</f>
        <v>#REF!</v>
      </c>
      <c r="N88" s="489" t="e">
        <f>G88*#REF!</f>
        <v>#REF!</v>
      </c>
      <c r="O88" s="489" t="e">
        <f>H88*#REF!</f>
        <v>#REF!</v>
      </c>
      <c r="P88" s="22"/>
      <c r="Q88" s="22"/>
      <c r="R88" s="22"/>
      <c r="S88" s="22"/>
      <c r="T88" s="22"/>
      <c r="U88" s="22"/>
      <c r="V88" s="22"/>
      <c r="W88" s="22"/>
    </row>
    <row r="89" spans="1:23" ht="31.5" customHeight="1" outlineLevel="1">
      <c r="A89" s="489">
        <f t="shared" si="4"/>
        <v>73</v>
      </c>
      <c r="B89" s="501" t="s">
        <v>7541</v>
      </c>
      <c r="C89" s="492" t="s">
        <v>126</v>
      </c>
      <c r="D89" s="489">
        <v>8</v>
      </c>
      <c r="E89" s="489">
        <v>8</v>
      </c>
      <c r="F89" s="489"/>
      <c r="G89" s="489"/>
      <c r="H89" s="489"/>
      <c r="I89" s="489" t="s">
        <v>7505</v>
      </c>
      <c r="J89" s="492" t="s">
        <v>5460</v>
      </c>
      <c r="K89" s="290" t="s">
        <v>7542</v>
      </c>
      <c r="L89" s="527" t="e">
        <f>E89*#REF!</f>
        <v>#REF!</v>
      </c>
      <c r="M89" s="489" t="e">
        <f>F89*#REF!</f>
        <v>#REF!</v>
      </c>
      <c r="N89" s="489" t="e">
        <f>G89*#REF!</f>
        <v>#REF!</v>
      </c>
      <c r="O89" s="489" t="e">
        <f>H89*#REF!</f>
        <v>#REF!</v>
      </c>
      <c r="P89" s="22"/>
      <c r="Q89" s="22"/>
      <c r="R89" s="22"/>
      <c r="S89" s="22"/>
      <c r="T89" s="22"/>
      <c r="U89" s="22"/>
      <c r="V89" s="22"/>
      <c r="W89" s="22"/>
    </row>
    <row r="90" spans="1:23" ht="31.5" customHeight="1" outlineLevel="1">
      <c r="A90" s="489">
        <f t="shared" si="4"/>
        <v>74</v>
      </c>
      <c r="B90" s="501" t="s">
        <v>7543</v>
      </c>
      <c r="C90" s="290" t="s">
        <v>126</v>
      </c>
      <c r="D90" s="489">
        <v>1</v>
      </c>
      <c r="E90" s="489">
        <v>1</v>
      </c>
      <c r="F90" s="489"/>
      <c r="G90" s="489"/>
      <c r="H90" s="489"/>
      <c r="I90" s="489" t="s">
        <v>7505</v>
      </c>
      <c r="J90" s="492" t="s">
        <v>5460</v>
      </c>
      <c r="K90" s="290" t="s">
        <v>7540</v>
      </c>
      <c r="L90" s="527" t="e">
        <f>E90*#REF!</f>
        <v>#REF!</v>
      </c>
      <c r="M90" s="489" t="e">
        <f>F90*#REF!</f>
        <v>#REF!</v>
      </c>
      <c r="N90" s="489" t="e">
        <f>G90*#REF!</f>
        <v>#REF!</v>
      </c>
      <c r="O90" s="489" t="e">
        <f>H90*#REF!</f>
        <v>#REF!</v>
      </c>
      <c r="P90" s="22"/>
      <c r="Q90" s="22"/>
      <c r="R90" s="22"/>
      <c r="S90" s="22"/>
      <c r="T90" s="22"/>
      <c r="U90" s="22"/>
      <c r="V90" s="22"/>
      <c r="W90" s="22"/>
    </row>
    <row r="91" spans="1:23" ht="31.5" customHeight="1" outlineLevel="1">
      <c r="A91" s="489">
        <f t="shared" si="4"/>
        <v>75</v>
      </c>
      <c r="B91" s="501" t="s">
        <v>7544</v>
      </c>
      <c r="C91" s="492" t="s">
        <v>126</v>
      </c>
      <c r="D91" s="489">
        <v>40</v>
      </c>
      <c r="E91" s="489">
        <f t="shared" ref="E91:E92" si="9">D91/4</f>
        <v>10</v>
      </c>
      <c r="F91" s="489">
        <f t="shared" ref="F91:F92" si="10">D91/4</f>
        <v>10</v>
      </c>
      <c r="G91" s="489">
        <f t="shared" ref="G91:G92" si="11">D91/4</f>
        <v>10</v>
      </c>
      <c r="H91" s="489">
        <f t="shared" ref="H91:H92" si="12">D91/4</f>
        <v>10</v>
      </c>
      <c r="I91" s="489" t="s">
        <v>7505</v>
      </c>
      <c r="J91" s="492" t="s">
        <v>5460</v>
      </c>
      <c r="K91" s="290" t="s">
        <v>7540</v>
      </c>
      <c r="L91" s="527" t="e">
        <f>E91*#REF!</f>
        <v>#REF!</v>
      </c>
      <c r="M91" s="489" t="e">
        <f>F91*#REF!</f>
        <v>#REF!</v>
      </c>
      <c r="N91" s="489" t="e">
        <f>G91*#REF!</f>
        <v>#REF!</v>
      </c>
      <c r="O91" s="489" t="e">
        <f>H91*#REF!</f>
        <v>#REF!</v>
      </c>
      <c r="P91" s="22"/>
      <c r="Q91" s="22"/>
      <c r="R91" s="22"/>
      <c r="S91" s="22"/>
      <c r="T91" s="22"/>
      <c r="U91" s="22"/>
      <c r="V91" s="22"/>
      <c r="W91" s="22"/>
    </row>
    <row r="92" spans="1:23" ht="78.75" customHeight="1" outlineLevel="1">
      <c r="A92" s="489">
        <f t="shared" si="4"/>
        <v>76</v>
      </c>
      <c r="B92" s="501" t="s">
        <v>7545</v>
      </c>
      <c r="C92" s="492" t="s">
        <v>126</v>
      </c>
      <c r="D92" s="489">
        <v>12</v>
      </c>
      <c r="E92" s="489">
        <f t="shared" si="9"/>
        <v>3</v>
      </c>
      <c r="F92" s="489">
        <f t="shared" si="10"/>
        <v>3</v>
      </c>
      <c r="G92" s="489">
        <f t="shared" si="11"/>
        <v>3</v>
      </c>
      <c r="H92" s="489">
        <f t="shared" si="12"/>
        <v>3</v>
      </c>
      <c r="I92" s="489" t="s">
        <v>7505</v>
      </c>
      <c r="J92" s="492" t="s">
        <v>5460</v>
      </c>
      <c r="K92" s="290" t="s">
        <v>7546</v>
      </c>
      <c r="L92" s="527" t="e">
        <f>E92*#REF!</f>
        <v>#REF!</v>
      </c>
      <c r="M92" s="489" t="e">
        <f>F92*#REF!</f>
        <v>#REF!</v>
      </c>
      <c r="N92" s="489" t="e">
        <f>G92*#REF!</f>
        <v>#REF!</v>
      </c>
      <c r="O92" s="489" t="e">
        <f>H92*#REF!</f>
        <v>#REF!</v>
      </c>
      <c r="P92" s="22"/>
      <c r="Q92" s="22"/>
      <c r="R92" s="22"/>
      <c r="S92" s="22"/>
      <c r="T92" s="22"/>
      <c r="U92" s="22"/>
      <c r="V92" s="22"/>
      <c r="W92" s="22"/>
    </row>
    <row r="93" spans="1:23" ht="31.5" customHeight="1" outlineLevel="1">
      <c r="A93" s="489">
        <f t="shared" si="4"/>
        <v>77</v>
      </c>
      <c r="B93" s="501" t="s">
        <v>7547</v>
      </c>
      <c r="C93" s="492" t="s">
        <v>126</v>
      </c>
      <c r="D93" s="489">
        <v>1</v>
      </c>
      <c r="E93" s="489">
        <v>1</v>
      </c>
      <c r="F93" s="489"/>
      <c r="G93" s="489"/>
      <c r="H93" s="489"/>
      <c r="I93" s="489" t="s">
        <v>7505</v>
      </c>
      <c r="J93" s="492" t="s">
        <v>5460</v>
      </c>
      <c r="K93" s="290" t="s">
        <v>7548</v>
      </c>
      <c r="L93" s="527" t="e">
        <f>E93*#REF!</f>
        <v>#REF!</v>
      </c>
      <c r="M93" s="489" t="e">
        <f>F93*#REF!</f>
        <v>#REF!</v>
      </c>
      <c r="N93" s="489" t="e">
        <f>G93*#REF!</f>
        <v>#REF!</v>
      </c>
      <c r="O93" s="489" t="e">
        <f>H93*#REF!</f>
        <v>#REF!</v>
      </c>
      <c r="P93" s="22"/>
      <c r="Q93" s="22"/>
      <c r="R93" s="22"/>
      <c r="S93" s="22"/>
      <c r="T93" s="22"/>
      <c r="U93" s="22"/>
      <c r="V93" s="22"/>
      <c r="W93" s="22"/>
    </row>
    <row r="94" spans="1:23" ht="47.25" customHeight="1" outlineLevel="1">
      <c r="A94" s="489">
        <f t="shared" si="4"/>
        <v>78</v>
      </c>
      <c r="B94" s="501" t="s">
        <v>7549</v>
      </c>
      <c r="C94" s="290" t="s">
        <v>7550</v>
      </c>
      <c r="D94" s="489">
        <v>2</v>
      </c>
      <c r="E94" s="489">
        <v>2</v>
      </c>
      <c r="F94" s="489"/>
      <c r="G94" s="489"/>
      <c r="H94" s="489"/>
      <c r="I94" s="489" t="s">
        <v>7505</v>
      </c>
      <c r="J94" s="492" t="s">
        <v>5460</v>
      </c>
      <c r="K94" s="290" t="s">
        <v>7551</v>
      </c>
      <c r="L94" s="527" t="e">
        <f>E94*#REF!</f>
        <v>#REF!</v>
      </c>
      <c r="M94" s="489" t="e">
        <f>F94*#REF!</f>
        <v>#REF!</v>
      </c>
      <c r="N94" s="489" t="e">
        <f>G94*#REF!</f>
        <v>#REF!</v>
      </c>
      <c r="O94" s="489" t="e">
        <f>H94*#REF!</f>
        <v>#REF!</v>
      </c>
      <c r="P94" s="22"/>
      <c r="Q94" s="22"/>
      <c r="R94" s="22"/>
      <c r="S94" s="22"/>
      <c r="T94" s="22"/>
      <c r="U94" s="22"/>
      <c r="V94" s="22"/>
      <c r="W94" s="22"/>
    </row>
    <row r="95" spans="1:23" ht="31.5" customHeight="1" outlineLevel="1">
      <c r="A95" s="489">
        <f t="shared" si="4"/>
        <v>79</v>
      </c>
      <c r="B95" s="501" t="s">
        <v>7552</v>
      </c>
      <c r="C95" s="290" t="s">
        <v>126</v>
      </c>
      <c r="D95" s="489">
        <v>2</v>
      </c>
      <c r="E95" s="489">
        <v>2</v>
      </c>
      <c r="F95" s="489"/>
      <c r="G95" s="489"/>
      <c r="H95" s="489"/>
      <c r="I95" s="489" t="s">
        <v>7505</v>
      </c>
      <c r="J95" s="492" t="s">
        <v>5460</v>
      </c>
      <c r="K95" s="290" t="s">
        <v>7553</v>
      </c>
      <c r="L95" s="527" t="e">
        <f>E95*#REF!</f>
        <v>#REF!</v>
      </c>
      <c r="M95" s="489" t="e">
        <f>F95*#REF!</f>
        <v>#REF!</v>
      </c>
      <c r="N95" s="489" t="e">
        <f>G95*#REF!</f>
        <v>#REF!</v>
      </c>
      <c r="O95" s="489" t="e">
        <f>H95*#REF!</f>
        <v>#REF!</v>
      </c>
      <c r="P95" s="22"/>
      <c r="Q95" s="22"/>
      <c r="R95" s="22"/>
      <c r="S95" s="22"/>
      <c r="T95" s="22"/>
      <c r="U95" s="22"/>
      <c r="V95" s="22"/>
      <c r="W95" s="22"/>
    </row>
    <row r="96" spans="1:23" ht="63" customHeight="1" outlineLevel="1">
      <c r="A96" s="489">
        <f t="shared" si="4"/>
        <v>80</v>
      </c>
      <c r="B96" s="501" t="s">
        <v>7554</v>
      </c>
      <c r="C96" s="290" t="s">
        <v>126</v>
      </c>
      <c r="D96" s="489">
        <v>2</v>
      </c>
      <c r="E96" s="489">
        <v>2</v>
      </c>
      <c r="F96" s="489"/>
      <c r="G96" s="489"/>
      <c r="H96" s="489"/>
      <c r="I96" s="489" t="s">
        <v>7505</v>
      </c>
      <c r="J96" s="492" t="s">
        <v>5460</v>
      </c>
      <c r="K96" s="290" t="s">
        <v>7555</v>
      </c>
      <c r="L96" s="527" t="e">
        <f>E96*#REF!</f>
        <v>#REF!</v>
      </c>
      <c r="M96" s="489" t="e">
        <f>F96*#REF!</f>
        <v>#REF!</v>
      </c>
      <c r="N96" s="489" t="e">
        <f>G96*#REF!</f>
        <v>#REF!</v>
      </c>
      <c r="O96" s="489" t="e">
        <f>H96*#REF!</f>
        <v>#REF!</v>
      </c>
      <c r="P96" s="22"/>
      <c r="Q96" s="22"/>
      <c r="R96" s="22"/>
      <c r="S96" s="22"/>
      <c r="T96" s="22"/>
      <c r="U96" s="22"/>
      <c r="V96" s="22"/>
      <c r="W96" s="22"/>
    </row>
    <row r="97" spans="1:23" ht="31.5" customHeight="1" outlineLevel="1">
      <c r="A97" s="489">
        <f t="shared" si="4"/>
        <v>81</v>
      </c>
      <c r="B97" s="501" t="s">
        <v>7556</v>
      </c>
      <c r="C97" s="290" t="s">
        <v>126</v>
      </c>
      <c r="D97" s="489">
        <v>2</v>
      </c>
      <c r="E97" s="489">
        <v>2</v>
      </c>
      <c r="F97" s="489"/>
      <c r="G97" s="489"/>
      <c r="H97" s="489"/>
      <c r="I97" s="489" t="s">
        <v>7505</v>
      </c>
      <c r="J97" s="492" t="s">
        <v>5460</v>
      </c>
      <c r="K97" s="290" t="s">
        <v>7557</v>
      </c>
      <c r="L97" s="527" t="e">
        <f>E97*#REF!</f>
        <v>#REF!</v>
      </c>
      <c r="M97" s="489" t="e">
        <f>F97*#REF!</f>
        <v>#REF!</v>
      </c>
      <c r="N97" s="489" t="e">
        <f>G97*#REF!</f>
        <v>#REF!</v>
      </c>
      <c r="O97" s="489" t="e">
        <f>H97*#REF!</f>
        <v>#REF!</v>
      </c>
      <c r="P97" s="22"/>
      <c r="Q97" s="22"/>
      <c r="R97" s="22"/>
      <c r="S97" s="22"/>
      <c r="T97" s="22"/>
      <c r="U97" s="22"/>
      <c r="V97" s="22"/>
      <c r="W97" s="22"/>
    </row>
    <row r="98" spans="1:23" ht="42.75" customHeight="1" outlineLevel="1">
      <c r="A98" s="489">
        <f t="shared" si="4"/>
        <v>82</v>
      </c>
      <c r="B98" s="501" t="s">
        <v>7558</v>
      </c>
      <c r="C98" s="290" t="s">
        <v>126</v>
      </c>
      <c r="D98" s="489">
        <v>3</v>
      </c>
      <c r="E98" s="489">
        <v>3</v>
      </c>
      <c r="F98" s="489"/>
      <c r="G98" s="489"/>
      <c r="H98" s="489"/>
      <c r="I98" s="489" t="s">
        <v>7505</v>
      </c>
      <c r="J98" s="492" t="s">
        <v>5460</v>
      </c>
      <c r="K98" s="290" t="s">
        <v>7559</v>
      </c>
      <c r="L98" s="527" t="e">
        <f>E98*#REF!</f>
        <v>#REF!</v>
      </c>
      <c r="M98" s="489" t="e">
        <f>F98*#REF!</f>
        <v>#REF!</v>
      </c>
      <c r="N98" s="489" t="e">
        <f>G98*#REF!</f>
        <v>#REF!</v>
      </c>
      <c r="O98" s="489" t="e">
        <f>H98*#REF!</f>
        <v>#REF!</v>
      </c>
      <c r="P98" s="22"/>
      <c r="Q98" s="22"/>
      <c r="R98" s="22"/>
      <c r="S98" s="22"/>
      <c r="T98" s="22"/>
      <c r="U98" s="22"/>
      <c r="V98" s="22"/>
      <c r="W98" s="22"/>
    </row>
    <row r="99" spans="1:23" ht="72.75" customHeight="1" outlineLevel="1">
      <c r="A99" s="489">
        <f t="shared" si="4"/>
        <v>83</v>
      </c>
      <c r="B99" s="501" t="s">
        <v>7560</v>
      </c>
      <c r="C99" s="290" t="s">
        <v>126</v>
      </c>
      <c r="D99" s="489">
        <v>4</v>
      </c>
      <c r="E99" s="489">
        <f>D99/4</f>
        <v>1</v>
      </c>
      <c r="F99" s="489">
        <f>D99/4</f>
        <v>1</v>
      </c>
      <c r="G99" s="489">
        <f>D99/4</f>
        <v>1</v>
      </c>
      <c r="H99" s="489">
        <f>D99/4</f>
        <v>1</v>
      </c>
      <c r="I99" s="489" t="s">
        <v>7505</v>
      </c>
      <c r="J99" s="492" t="s">
        <v>5460</v>
      </c>
      <c r="K99" s="290" t="s">
        <v>7561</v>
      </c>
      <c r="L99" s="527" t="e">
        <f>E99*#REF!</f>
        <v>#REF!</v>
      </c>
      <c r="M99" s="489" t="e">
        <f>F99*#REF!</f>
        <v>#REF!</v>
      </c>
      <c r="N99" s="489" t="e">
        <f>G99*#REF!</f>
        <v>#REF!</v>
      </c>
      <c r="O99" s="489" t="e">
        <f>H99*#REF!</f>
        <v>#REF!</v>
      </c>
      <c r="P99" s="22"/>
      <c r="Q99" s="22"/>
      <c r="R99" s="22"/>
      <c r="S99" s="22"/>
      <c r="T99" s="22"/>
      <c r="U99" s="22"/>
      <c r="V99" s="22"/>
      <c r="W99" s="22"/>
    </row>
    <row r="100" spans="1:23" ht="58.5" customHeight="1" outlineLevel="1">
      <c r="A100" s="489">
        <f t="shared" si="4"/>
        <v>84</v>
      </c>
      <c r="B100" s="501" t="s">
        <v>7562</v>
      </c>
      <c r="C100" s="290" t="s">
        <v>126</v>
      </c>
      <c r="D100" s="489">
        <v>1</v>
      </c>
      <c r="E100" s="489">
        <v>1</v>
      </c>
      <c r="F100" s="489"/>
      <c r="G100" s="489"/>
      <c r="H100" s="489"/>
      <c r="I100" s="489" t="s">
        <v>7505</v>
      </c>
      <c r="J100" s="492" t="s">
        <v>5460</v>
      </c>
      <c r="K100" s="290" t="s">
        <v>7563</v>
      </c>
      <c r="L100" s="527" t="e">
        <f>E100*#REF!</f>
        <v>#REF!</v>
      </c>
      <c r="M100" s="489" t="e">
        <f>F100*#REF!</f>
        <v>#REF!</v>
      </c>
      <c r="N100" s="489" t="e">
        <f>G100*#REF!</f>
        <v>#REF!</v>
      </c>
      <c r="O100" s="489" t="e">
        <f>H100*#REF!</f>
        <v>#REF!</v>
      </c>
      <c r="P100" s="22"/>
      <c r="Q100" s="22"/>
      <c r="R100" s="22"/>
      <c r="S100" s="22"/>
      <c r="T100" s="22"/>
      <c r="U100" s="22"/>
      <c r="V100" s="22"/>
      <c r="W100" s="22"/>
    </row>
    <row r="101" spans="1:23" ht="53.25" customHeight="1" outlineLevel="1">
      <c r="A101" s="489">
        <f t="shared" si="4"/>
        <v>85</v>
      </c>
      <c r="B101" s="501" t="s">
        <v>7564</v>
      </c>
      <c r="C101" s="290" t="s">
        <v>126</v>
      </c>
      <c r="D101" s="489">
        <v>4</v>
      </c>
      <c r="E101" s="489">
        <f>D101/4</f>
        <v>1</v>
      </c>
      <c r="F101" s="489">
        <f>D101/4</f>
        <v>1</v>
      </c>
      <c r="G101" s="489">
        <f>D101/4</f>
        <v>1</v>
      </c>
      <c r="H101" s="489">
        <f>D101/4</f>
        <v>1</v>
      </c>
      <c r="I101" s="489" t="s">
        <v>7505</v>
      </c>
      <c r="J101" s="492" t="s">
        <v>5460</v>
      </c>
      <c r="K101" s="290" t="s">
        <v>7561</v>
      </c>
      <c r="L101" s="527" t="e">
        <f>E101*#REF!</f>
        <v>#REF!</v>
      </c>
      <c r="M101" s="489" t="e">
        <f>F101*#REF!</f>
        <v>#REF!</v>
      </c>
      <c r="N101" s="489" t="e">
        <f>G101*#REF!</f>
        <v>#REF!</v>
      </c>
      <c r="O101" s="489" t="e">
        <f>H101*#REF!</f>
        <v>#REF!</v>
      </c>
      <c r="P101" s="22"/>
      <c r="Q101" s="22"/>
      <c r="R101" s="22"/>
      <c r="S101" s="22"/>
      <c r="T101" s="22"/>
      <c r="U101" s="22"/>
      <c r="V101" s="22"/>
      <c r="W101" s="22"/>
    </row>
    <row r="102" spans="1:23" ht="108.75" customHeight="1" outlineLevel="1">
      <c r="A102" s="489">
        <f t="shared" si="4"/>
        <v>86</v>
      </c>
      <c r="B102" s="501" t="s">
        <v>7565</v>
      </c>
      <c r="C102" s="290" t="s">
        <v>126</v>
      </c>
      <c r="D102" s="290">
        <v>1</v>
      </c>
      <c r="E102" s="290">
        <v>1</v>
      </c>
      <c r="F102" s="489"/>
      <c r="G102" s="489"/>
      <c r="H102" s="489"/>
      <c r="I102" s="489" t="s">
        <v>7505</v>
      </c>
      <c r="J102" s="492" t="s">
        <v>5460</v>
      </c>
      <c r="K102" s="290" t="s">
        <v>7563</v>
      </c>
      <c r="L102" s="527" t="e">
        <f>E102*#REF!</f>
        <v>#REF!</v>
      </c>
      <c r="M102" s="489" t="e">
        <f>F102*#REF!</f>
        <v>#REF!</v>
      </c>
      <c r="N102" s="489" t="e">
        <f>G102*#REF!</f>
        <v>#REF!</v>
      </c>
      <c r="O102" s="489" t="e">
        <f>H102*#REF!</f>
        <v>#REF!</v>
      </c>
      <c r="P102" s="22"/>
      <c r="Q102" s="22"/>
      <c r="R102" s="22"/>
      <c r="S102" s="22"/>
      <c r="T102" s="22"/>
      <c r="U102" s="22"/>
      <c r="V102" s="22"/>
      <c r="W102" s="22"/>
    </row>
    <row r="103" spans="1:23" ht="15.75" customHeight="1">
      <c r="A103" s="511">
        <f>COUNT(A57:A102)</f>
        <v>46</v>
      </c>
      <c r="B103" s="795" t="s">
        <v>85</v>
      </c>
      <c r="C103" s="796"/>
      <c r="D103" s="796"/>
      <c r="E103" s="796"/>
      <c r="F103" s="796"/>
      <c r="G103" s="796"/>
      <c r="H103" s="796"/>
      <c r="I103" s="794"/>
      <c r="J103" s="782"/>
      <c r="K103" s="782"/>
      <c r="L103" s="512" t="e">
        <f t="shared" ref="L103:O103" si="13">SUM(L57:L102)</f>
        <v>#REF!</v>
      </c>
      <c r="M103" s="511" t="e">
        <f t="shared" si="13"/>
        <v>#REF!</v>
      </c>
      <c r="N103" s="511" t="e">
        <f t="shared" si="13"/>
        <v>#REF!</v>
      </c>
      <c r="O103" s="511" t="e">
        <f t="shared" si="13"/>
        <v>#REF!</v>
      </c>
      <c r="P103" s="22"/>
      <c r="Q103" s="22"/>
      <c r="R103" s="22"/>
      <c r="S103" s="22"/>
      <c r="T103" s="22"/>
      <c r="U103" s="22"/>
      <c r="V103" s="22"/>
      <c r="W103" s="22"/>
    </row>
    <row r="104" spans="1:23" ht="15.75" customHeight="1">
      <c r="A104" s="526"/>
      <c r="B104" s="792" t="s">
        <v>4307</v>
      </c>
      <c r="C104" s="782"/>
      <c r="D104" s="782"/>
      <c r="E104" s="782"/>
      <c r="F104" s="782"/>
      <c r="G104" s="782"/>
      <c r="H104" s="782"/>
      <c r="I104" s="782"/>
      <c r="J104" s="782"/>
      <c r="K104" s="782"/>
      <c r="L104" s="527" t="e">
        <f>E104*#REF!</f>
        <v>#REF!</v>
      </c>
      <c r="M104" s="489" t="e">
        <f>F104*#REF!</f>
        <v>#REF!</v>
      </c>
      <c r="N104" s="489" t="e">
        <f>G104*#REF!</f>
        <v>#REF!</v>
      </c>
      <c r="O104" s="489" t="e">
        <f>H104*#REF!</f>
        <v>#REF!</v>
      </c>
      <c r="P104" s="22"/>
      <c r="Q104" s="22"/>
      <c r="R104" s="22"/>
      <c r="S104" s="22"/>
      <c r="T104" s="22"/>
      <c r="U104" s="22"/>
      <c r="V104" s="22"/>
      <c r="W104" s="22"/>
    </row>
    <row r="105" spans="1:23" ht="189.75" customHeight="1" outlineLevel="1">
      <c r="A105" s="489">
        <f>A102+1</f>
        <v>87</v>
      </c>
      <c r="B105" s="501" t="s">
        <v>7566</v>
      </c>
      <c r="C105" s="290" t="s">
        <v>126</v>
      </c>
      <c r="D105" s="529">
        <v>1</v>
      </c>
      <c r="E105" s="521"/>
      <c r="F105" s="489">
        <v>1</v>
      </c>
      <c r="G105" s="521"/>
      <c r="H105" s="521"/>
      <c r="I105" s="489" t="s">
        <v>4307</v>
      </c>
      <c r="J105" s="492" t="s">
        <v>5460</v>
      </c>
      <c r="K105" s="290" t="s">
        <v>7567</v>
      </c>
      <c r="L105" s="527" t="e">
        <f>E105*#REF!</f>
        <v>#REF!</v>
      </c>
      <c r="M105" s="489" t="e">
        <f>F105*#REF!</f>
        <v>#REF!</v>
      </c>
      <c r="N105" s="489" t="e">
        <f>G105*#REF!</f>
        <v>#REF!</v>
      </c>
      <c r="O105" s="489" t="e">
        <f>H105*#REF!</f>
        <v>#REF!</v>
      </c>
      <c r="P105" s="22"/>
      <c r="Q105" s="22"/>
      <c r="R105" s="22"/>
      <c r="S105" s="22"/>
      <c r="T105" s="22"/>
      <c r="U105" s="22"/>
      <c r="V105" s="22"/>
      <c r="W105" s="22"/>
    </row>
    <row r="106" spans="1:23" ht="182.25" customHeight="1" outlineLevel="1">
      <c r="A106" s="489">
        <f t="shared" ref="A106:A117" si="14">A105+1</f>
        <v>88</v>
      </c>
      <c r="B106" s="501" t="s">
        <v>7568</v>
      </c>
      <c r="C106" s="290" t="s">
        <v>126</v>
      </c>
      <c r="D106" s="486">
        <v>130</v>
      </c>
      <c r="E106" s="489">
        <v>53</v>
      </c>
      <c r="F106" s="290">
        <v>53</v>
      </c>
      <c r="G106" s="489"/>
      <c r="H106" s="489">
        <v>24</v>
      </c>
      <c r="I106" s="489" t="s">
        <v>4307</v>
      </c>
      <c r="J106" s="492" t="s">
        <v>5460</v>
      </c>
      <c r="K106" s="290" t="s">
        <v>7569</v>
      </c>
      <c r="L106" s="527" t="e">
        <f>E106*#REF!</f>
        <v>#REF!</v>
      </c>
      <c r="M106" s="489" t="e">
        <f>F106*#REF!</f>
        <v>#REF!</v>
      </c>
      <c r="N106" s="489" t="e">
        <f>G106*#REF!</f>
        <v>#REF!</v>
      </c>
      <c r="O106" s="489" t="e">
        <f>H106*#REF!</f>
        <v>#REF!</v>
      </c>
      <c r="P106" s="22"/>
      <c r="Q106" s="22"/>
      <c r="R106" s="22"/>
      <c r="S106" s="22"/>
      <c r="T106" s="22"/>
      <c r="U106" s="22"/>
      <c r="V106" s="22"/>
      <c r="W106" s="22"/>
    </row>
    <row r="107" spans="1:23" ht="121.5" customHeight="1" outlineLevel="1">
      <c r="A107" s="489">
        <f t="shared" si="14"/>
        <v>89</v>
      </c>
      <c r="B107" s="501" t="s">
        <v>7570</v>
      </c>
      <c r="C107" s="290" t="s">
        <v>126</v>
      </c>
      <c r="D107" s="486">
        <v>10</v>
      </c>
      <c r="E107" s="521"/>
      <c r="F107" s="290">
        <v>10</v>
      </c>
      <c r="G107" s="521"/>
      <c r="H107" s="521"/>
      <c r="I107" s="489" t="s">
        <v>4307</v>
      </c>
      <c r="J107" s="492" t="s">
        <v>5460</v>
      </c>
      <c r="K107" s="290" t="s">
        <v>7571</v>
      </c>
      <c r="L107" s="527" t="e">
        <f>E107*#REF!</f>
        <v>#REF!</v>
      </c>
      <c r="M107" s="489" t="e">
        <f>F107*#REF!</f>
        <v>#REF!</v>
      </c>
      <c r="N107" s="489" t="e">
        <f>G107*#REF!</f>
        <v>#REF!</v>
      </c>
      <c r="O107" s="489" t="e">
        <f>H107*#REF!</f>
        <v>#REF!</v>
      </c>
      <c r="P107" s="22"/>
      <c r="Q107" s="22"/>
      <c r="R107" s="22"/>
      <c r="S107" s="22"/>
      <c r="T107" s="22"/>
      <c r="U107" s="22"/>
      <c r="V107" s="22"/>
      <c r="W107" s="22"/>
    </row>
    <row r="108" spans="1:23" ht="189" customHeight="1" outlineLevel="1">
      <c r="A108" s="489">
        <f t="shared" si="14"/>
        <v>90</v>
      </c>
      <c r="B108" s="501" t="s">
        <v>7572</v>
      </c>
      <c r="C108" s="290" t="s">
        <v>126</v>
      </c>
      <c r="D108" s="530">
        <v>10</v>
      </c>
      <c r="E108" s="521"/>
      <c r="F108" s="290">
        <v>10</v>
      </c>
      <c r="G108" s="521"/>
      <c r="H108" s="521"/>
      <c r="I108" s="489" t="s">
        <v>4307</v>
      </c>
      <c r="J108" s="492" t="s">
        <v>5460</v>
      </c>
      <c r="K108" s="290" t="s">
        <v>7573</v>
      </c>
      <c r="L108" s="527" t="e">
        <f>E108*#REF!</f>
        <v>#REF!</v>
      </c>
      <c r="M108" s="489" t="e">
        <f>F108*#REF!</f>
        <v>#REF!</v>
      </c>
      <c r="N108" s="489" t="e">
        <f>G108*#REF!</f>
        <v>#REF!</v>
      </c>
      <c r="O108" s="489" t="e">
        <f>H108*#REF!</f>
        <v>#REF!</v>
      </c>
      <c r="P108" s="22"/>
      <c r="Q108" s="22"/>
      <c r="R108" s="22"/>
      <c r="S108" s="22"/>
      <c r="T108" s="22"/>
      <c r="U108" s="22"/>
      <c r="V108" s="22"/>
      <c r="W108" s="22"/>
    </row>
    <row r="109" spans="1:23" ht="165" customHeight="1" outlineLevel="1">
      <c r="A109" s="489">
        <f t="shared" si="14"/>
        <v>91</v>
      </c>
      <c r="B109" s="501" t="s">
        <v>7574</v>
      </c>
      <c r="C109" s="290" t="s">
        <v>126</v>
      </c>
      <c r="D109" s="486">
        <v>226</v>
      </c>
      <c r="E109" s="489">
        <v>50</v>
      </c>
      <c r="F109" s="290">
        <v>50</v>
      </c>
      <c r="G109" s="489">
        <v>76</v>
      </c>
      <c r="H109" s="489">
        <v>50</v>
      </c>
      <c r="I109" s="489" t="s">
        <v>4307</v>
      </c>
      <c r="J109" s="492" t="s">
        <v>5460</v>
      </c>
      <c r="K109" s="290" t="s">
        <v>7575</v>
      </c>
      <c r="L109" s="527" t="e">
        <f>E109*#REF!</f>
        <v>#REF!</v>
      </c>
      <c r="M109" s="489" t="e">
        <f>F109*#REF!</f>
        <v>#REF!</v>
      </c>
      <c r="N109" s="489" t="e">
        <f>G109*#REF!</f>
        <v>#REF!</v>
      </c>
      <c r="O109" s="489" t="e">
        <f>H109*#REF!</f>
        <v>#REF!</v>
      </c>
      <c r="P109" s="22"/>
      <c r="Q109" s="22"/>
      <c r="R109" s="22"/>
      <c r="S109" s="22"/>
      <c r="T109" s="22"/>
      <c r="U109" s="22"/>
      <c r="V109" s="22"/>
      <c r="W109" s="22"/>
    </row>
    <row r="110" spans="1:23" ht="67.5" customHeight="1" outlineLevel="1">
      <c r="A110" s="489">
        <f t="shared" si="14"/>
        <v>92</v>
      </c>
      <c r="B110" s="501" t="s">
        <v>7576</v>
      </c>
      <c r="C110" s="290" t="s">
        <v>126</v>
      </c>
      <c r="D110" s="486">
        <v>6</v>
      </c>
      <c r="E110" s="521"/>
      <c r="F110" s="290">
        <v>6</v>
      </c>
      <c r="G110" s="521"/>
      <c r="H110" s="521"/>
      <c r="I110" s="489" t="s">
        <v>4307</v>
      </c>
      <c r="J110" s="492" t="s">
        <v>5460</v>
      </c>
      <c r="K110" s="290" t="s">
        <v>7577</v>
      </c>
      <c r="L110" s="527" t="e">
        <f>E110*#REF!</f>
        <v>#REF!</v>
      </c>
      <c r="M110" s="489" t="e">
        <f>F110*#REF!</f>
        <v>#REF!</v>
      </c>
      <c r="N110" s="489" t="e">
        <f>G110*#REF!</f>
        <v>#REF!</v>
      </c>
      <c r="O110" s="489" t="e">
        <f>H110*#REF!</f>
        <v>#REF!</v>
      </c>
      <c r="P110" s="22"/>
      <c r="Q110" s="22"/>
      <c r="R110" s="22"/>
      <c r="S110" s="22"/>
      <c r="T110" s="22"/>
      <c r="U110" s="22"/>
      <c r="V110" s="22"/>
      <c r="W110" s="22"/>
    </row>
    <row r="111" spans="1:23" ht="139.5" customHeight="1" outlineLevel="1">
      <c r="A111" s="489">
        <f t="shared" si="14"/>
        <v>93</v>
      </c>
      <c r="B111" s="501" t="s">
        <v>7578</v>
      </c>
      <c r="C111" s="290" t="s">
        <v>126</v>
      </c>
      <c r="D111" s="416">
        <v>1</v>
      </c>
      <c r="E111" s="521"/>
      <c r="F111" s="290">
        <v>1</v>
      </c>
      <c r="G111" s="521"/>
      <c r="H111" s="521"/>
      <c r="I111" s="489" t="s">
        <v>4307</v>
      </c>
      <c r="J111" s="492" t="s">
        <v>5460</v>
      </c>
      <c r="K111" s="290" t="s">
        <v>7579</v>
      </c>
      <c r="L111" s="527" t="e">
        <f>E111*#REF!</f>
        <v>#REF!</v>
      </c>
      <c r="M111" s="489" t="e">
        <f>F111*#REF!</f>
        <v>#REF!</v>
      </c>
      <c r="N111" s="489" t="e">
        <f>G111*#REF!</f>
        <v>#REF!</v>
      </c>
      <c r="O111" s="489" t="e">
        <f>H111*#REF!</f>
        <v>#REF!</v>
      </c>
      <c r="P111" s="22"/>
      <c r="Q111" s="22"/>
      <c r="R111" s="22"/>
      <c r="S111" s="22"/>
      <c r="T111" s="22"/>
      <c r="U111" s="22"/>
      <c r="V111" s="22"/>
      <c r="W111" s="22"/>
    </row>
    <row r="112" spans="1:23" ht="54" customHeight="1" outlineLevel="1">
      <c r="A112" s="489">
        <f t="shared" si="14"/>
        <v>94</v>
      </c>
      <c r="B112" s="501" t="s">
        <v>7580</v>
      </c>
      <c r="C112" s="290" t="s">
        <v>7581</v>
      </c>
      <c r="D112" s="529">
        <v>6</v>
      </c>
      <c r="E112" s="521"/>
      <c r="F112" s="521"/>
      <c r="G112" s="521">
        <v>6</v>
      </c>
      <c r="H112" s="521"/>
      <c r="I112" s="489" t="s">
        <v>4307</v>
      </c>
      <c r="J112" s="492" t="s">
        <v>5460</v>
      </c>
      <c r="K112" s="290" t="s">
        <v>7582</v>
      </c>
      <c r="L112" s="527" t="e">
        <f>E112*#REF!</f>
        <v>#REF!</v>
      </c>
      <c r="M112" s="489" t="e">
        <f>F112*#REF!</f>
        <v>#REF!</v>
      </c>
      <c r="N112" s="489" t="e">
        <f>G112*#REF!</f>
        <v>#REF!</v>
      </c>
      <c r="O112" s="489" t="e">
        <f>H112*#REF!</f>
        <v>#REF!</v>
      </c>
      <c r="P112" s="22"/>
      <c r="Q112" s="22"/>
      <c r="R112" s="22"/>
      <c r="S112" s="22"/>
      <c r="T112" s="22"/>
      <c r="U112" s="22"/>
      <c r="V112" s="22"/>
      <c r="W112" s="22"/>
    </row>
    <row r="113" spans="1:23" ht="78.75" customHeight="1" outlineLevel="1">
      <c r="A113" s="489">
        <f t="shared" si="14"/>
        <v>95</v>
      </c>
      <c r="B113" s="501" t="s">
        <v>7583</v>
      </c>
      <c r="C113" s="290" t="s">
        <v>126</v>
      </c>
      <c r="D113" s="489">
        <v>1</v>
      </c>
      <c r="E113" s="489">
        <v>1</v>
      </c>
      <c r="F113" s="521"/>
      <c r="G113" s="521"/>
      <c r="H113" s="521"/>
      <c r="I113" s="290" t="s">
        <v>4307</v>
      </c>
      <c r="J113" s="492" t="s">
        <v>5460</v>
      </c>
      <c r="K113" s="290" t="s">
        <v>7584</v>
      </c>
      <c r="L113" s="527" t="e">
        <f>E113*#REF!</f>
        <v>#REF!</v>
      </c>
      <c r="M113" s="489" t="e">
        <f>F113*#REF!</f>
        <v>#REF!</v>
      </c>
      <c r="N113" s="489" t="e">
        <f>G113*#REF!</f>
        <v>#REF!</v>
      </c>
      <c r="O113" s="489" t="e">
        <f>H113*#REF!</f>
        <v>#REF!</v>
      </c>
      <c r="P113" s="22"/>
      <c r="Q113" s="22"/>
      <c r="R113" s="22"/>
      <c r="S113" s="22"/>
      <c r="T113" s="22"/>
      <c r="U113" s="22"/>
      <c r="V113" s="22"/>
      <c r="W113" s="22"/>
    </row>
    <row r="114" spans="1:23" ht="47.25" customHeight="1" outlineLevel="1">
      <c r="A114" s="489">
        <f t="shared" si="14"/>
        <v>96</v>
      </c>
      <c r="B114" s="501" t="s">
        <v>7585</v>
      </c>
      <c r="C114" s="290" t="s">
        <v>126</v>
      </c>
      <c r="D114" s="489">
        <v>1</v>
      </c>
      <c r="E114" s="489">
        <v>1</v>
      </c>
      <c r="F114" s="521"/>
      <c r="G114" s="521"/>
      <c r="H114" s="521"/>
      <c r="I114" s="290" t="s">
        <v>4307</v>
      </c>
      <c r="J114" s="492" t="s">
        <v>5460</v>
      </c>
      <c r="K114" s="290" t="s">
        <v>7586</v>
      </c>
      <c r="L114" s="527" t="e">
        <f>E114*#REF!</f>
        <v>#REF!</v>
      </c>
      <c r="M114" s="489" t="e">
        <f>F114*#REF!</f>
        <v>#REF!</v>
      </c>
      <c r="N114" s="489" t="e">
        <f>G114*#REF!</f>
        <v>#REF!</v>
      </c>
      <c r="O114" s="489" t="e">
        <f>H114*#REF!</f>
        <v>#REF!</v>
      </c>
      <c r="P114" s="22"/>
      <c r="Q114" s="22"/>
      <c r="R114" s="22"/>
      <c r="S114" s="22"/>
      <c r="T114" s="22"/>
      <c r="U114" s="22"/>
      <c r="V114" s="22"/>
      <c r="W114" s="22"/>
    </row>
    <row r="115" spans="1:23" ht="63" customHeight="1" outlineLevel="1">
      <c r="A115" s="489">
        <f t="shared" si="14"/>
        <v>97</v>
      </c>
      <c r="B115" s="519" t="s">
        <v>7587</v>
      </c>
      <c r="C115" s="290" t="s">
        <v>126</v>
      </c>
      <c r="D115" s="492">
        <v>1</v>
      </c>
      <c r="E115" s="492">
        <v>1</v>
      </c>
      <c r="F115" s="521"/>
      <c r="G115" s="521"/>
      <c r="H115" s="521"/>
      <c r="I115" s="290" t="s">
        <v>4307</v>
      </c>
      <c r="J115" s="492" t="s">
        <v>5460</v>
      </c>
      <c r="K115" s="492" t="s">
        <v>7588</v>
      </c>
      <c r="L115" s="527" t="e">
        <f>E115*#REF!</f>
        <v>#REF!</v>
      </c>
      <c r="M115" s="489" t="e">
        <f>F115*#REF!</f>
        <v>#REF!</v>
      </c>
      <c r="N115" s="489" t="e">
        <f>G115*#REF!</f>
        <v>#REF!</v>
      </c>
      <c r="O115" s="489" t="e">
        <f>H115*#REF!</f>
        <v>#REF!</v>
      </c>
      <c r="P115" s="22"/>
      <c r="Q115" s="22"/>
      <c r="R115" s="22"/>
      <c r="S115" s="22"/>
      <c r="T115" s="22"/>
      <c r="U115" s="22"/>
      <c r="V115" s="22"/>
      <c r="W115" s="22"/>
    </row>
    <row r="116" spans="1:23" ht="63" customHeight="1" outlineLevel="1">
      <c r="A116" s="489">
        <f t="shared" si="14"/>
        <v>98</v>
      </c>
      <c r="B116" s="519" t="s">
        <v>7587</v>
      </c>
      <c r="C116" s="290" t="s">
        <v>126</v>
      </c>
      <c r="D116" s="492">
        <v>1</v>
      </c>
      <c r="E116" s="492">
        <v>1</v>
      </c>
      <c r="F116" s="521"/>
      <c r="G116" s="521"/>
      <c r="H116" s="521"/>
      <c r="I116" s="492" t="s">
        <v>7589</v>
      </c>
      <c r="J116" s="492" t="s">
        <v>5460</v>
      </c>
      <c r="K116" s="492" t="s">
        <v>7590</v>
      </c>
      <c r="L116" s="527" t="e">
        <f>E116*#REF!</f>
        <v>#REF!</v>
      </c>
      <c r="M116" s="489" t="e">
        <f>F116*#REF!</f>
        <v>#REF!</v>
      </c>
      <c r="N116" s="489" t="e">
        <f>G116*#REF!</f>
        <v>#REF!</v>
      </c>
      <c r="O116" s="489" t="e">
        <f>H116*#REF!</f>
        <v>#REF!</v>
      </c>
      <c r="P116" s="22"/>
      <c r="Q116" s="22"/>
      <c r="R116" s="22"/>
      <c r="S116" s="22"/>
      <c r="T116" s="22"/>
      <c r="U116" s="22"/>
      <c r="V116" s="22"/>
      <c r="W116" s="22"/>
    </row>
    <row r="117" spans="1:23" ht="62.25" customHeight="1" outlineLevel="1">
      <c r="A117" s="489">
        <f t="shared" si="14"/>
        <v>99</v>
      </c>
      <c r="B117" s="519" t="s">
        <v>7591</v>
      </c>
      <c r="C117" s="290" t="s">
        <v>126</v>
      </c>
      <c r="D117" s="492">
        <v>1</v>
      </c>
      <c r="E117" s="492">
        <v>1</v>
      </c>
      <c r="F117" s="521"/>
      <c r="G117" s="521"/>
      <c r="H117" s="521"/>
      <c r="I117" s="492" t="s">
        <v>7589</v>
      </c>
      <c r="J117" s="492" t="s">
        <v>5460</v>
      </c>
      <c r="K117" s="492" t="s">
        <v>7590</v>
      </c>
      <c r="L117" s="527" t="e">
        <f>E117*#REF!</f>
        <v>#REF!</v>
      </c>
      <c r="M117" s="489" t="e">
        <f>F117*#REF!</f>
        <v>#REF!</v>
      </c>
      <c r="N117" s="489" t="e">
        <f>G117*#REF!</f>
        <v>#REF!</v>
      </c>
      <c r="O117" s="489" t="e">
        <f>H117*#REF!</f>
        <v>#REF!</v>
      </c>
      <c r="P117" s="22"/>
      <c r="Q117" s="22"/>
      <c r="R117" s="22"/>
      <c r="S117" s="22"/>
      <c r="T117" s="22"/>
      <c r="U117" s="22"/>
      <c r="V117" s="22"/>
      <c r="W117" s="22"/>
    </row>
    <row r="118" spans="1:23" ht="15.75" customHeight="1">
      <c r="A118" s="511">
        <f>COUNT(A105:A117)</f>
        <v>13</v>
      </c>
      <c r="B118" s="795" t="s">
        <v>85</v>
      </c>
      <c r="C118" s="796"/>
      <c r="D118" s="796"/>
      <c r="E118" s="796"/>
      <c r="F118" s="796"/>
      <c r="G118" s="796"/>
      <c r="H118" s="796"/>
      <c r="I118" s="794"/>
      <c r="J118" s="782"/>
      <c r="K118" s="782"/>
      <c r="L118" s="512" t="e">
        <f t="shared" ref="L118:O118" si="15">SUM(L105:L117)</f>
        <v>#REF!</v>
      </c>
      <c r="M118" s="511" t="e">
        <f t="shared" si="15"/>
        <v>#REF!</v>
      </c>
      <c r="N118" s="511" t="e">
        <f t="shared" si="15"/>
        <v>#REF!</v>
      </c>
      <c r="O118" s="511" t="e">
        <f t="shared" si="15"/>
        <v>#REF!</v>
      </c>
      <c r="P118" s="22"/>
      <c r="Q118" s="22"/>
      <c r="R118" s="22"/>
      <c r="S118" s="22"/>
      <c r="T118" s="22"/>
      <c r="U118" s="22"/>
      <c r="V118" s="22"/>
      <c r="W118" s="22"/>
    </row>
    <row r="119" spans="1:23" ht="18.75" customHeight="1">
      <c r="A119" s="531"/>
      <c r="B119" s="792" t="s">
        <v>7592</v>
      </c>
      <c r="C119" s="782"/>
      <c r="D119" s="782"/>
      <c r="E119" s="782"/>
      <c r="F119" s="782"/>
      <c r="G119" s="782"/>
      <c r="H119" s="782"/>
      <c r="I119" s="782"/>
      <c r="J119" s="782"/>
      <c r="K119" s="782"/>
      <c r="L119" s="527" t="e">
        <f>E119*#REF!</f>
        <v>#REF!</v>
      </c>
      <c r="M119" s="489" t="e">
        <f>F119*#REF!</f>
        <v>#REF!</v>
      </c>
      <c r="N119" s="489" t="e">
        <f>G119*#REF!</f>
        <v>#REF!</v>
      </c>
      <c r="O119" s="489" t="e">
        <f>H119*#REF!</f>
        <v>#REF!</v>
      </c>
      <c r="P119" s="22"/>
      <c r="Q119" s="22"/>
      <c r="R119" s="22"/>
      <c r="S119" s="22"/>
      <c r="T119" s="22"/>
      <c r="U119" s="22"/>
      <c r="V119" s="22"/>
      <c r="W119" s="22"/>
    </row>
    <row r="120" spans="1:23" ht="138" customHeight="1" outlineLevel="1">
      <c r="A120" s="489">
        <f>A117+1</f>
        <v>100</v>
      </c>
      <c r="B120" s="491" t="s">
        <v>7593</v>
      </c>
      <c r="C120" s="290" t="s">
        <v>126</v>
      </c>
      <c r="D120" s="529">
        <v>2</v>
      </c>
      <c r="E120" s="489">
        <v>2</v>
      </c>
      <c r="F120" s="521"/>
      <c r="G120" s="521"/>
      <c r="H120" s="521"/>
      <c r="I120" s="489" t="s">
        <v>7594</v>
      </c>
      <c r="J120" s="492" t="s">
        <v>5460</v>
      </c>
      <c r="K120" s="290" t="s">
        <v>7595</v>
      </c>
      <c r="L120" s="527" t="e">
        <f>E120*#REF!</f>
        <v>#REF!</v>
      </c>
      <c r="M120" s="489" t="e">
        <f>F120*#REF!</f>
        <v>#REF!</v>
      </c>
      <c r="N120" s="489" t="e">
        <f>G120*#REF!</f>
        <v>#REF!</v>
      </c>
      <c r="O120" s="489" t="e">
        <f>H120*#REF!</f>
        <v>#REF!</v>
      </c>
      <c r="P120" s="22"/>
      <c r="Q120" s="22"/>
      <c r="R120" s="22"/>
      <c r="S120" s="22"/>
      <c r="T120" s="22"/>
      <c r="U120" s="22"/>
      <c r="V120" s="22"/>
      <c r="W120" s="22"/>
    </row>
    <row r="121" spans="1:23" ht="78.75" customHeight="1" outlineLevel="1">
      <c r="A121" s="489">
        <f t="shared" ref="A121:A122" si="16">A120+1</f>
        <v>101</v>
      </c>
      <c r="B121" s="491" t="s">
        <v>7596</v>
      </c>
      <c r="C121" s="290" t="s">
        <v>126</v>
      </c>
      <c r="D121" s="529">
        <v>2</v>
      </c>
      <c r="E121" s="489"/>
      <c r="F121" s="489">
        <v>2</v>
      </c>
      <c r="G121" s="521"/>
      <c r="H121" s="521"/>
      <c r="I121" s="290" t="s">
        <v>7597</v>
      </c>
      <c r="J121" s="492" t="s">
        <v>5460</v>
      </c>
      <c r="K121" s="290" t="s">
        <v>7596</v>
      </c>
      <c r="L121" s="527" t="e">
        <f>E121*#REF!</f>
        <v>#REF!</v>
      </c>
      <c r="M121" s="489" t="e">
        <f>F121*#REF!</f>
        <v>#REF!</v>
      </c>
      <c r="N121" s="489" t="e">
        <f>G121*#REF!</f>
        <v>#REF!</v>
      </c>
      <c r="O121" s="489" t="e">
        <f>H121*#REF!</f>
        <v>#REF!</v>
      </c>
      <c r="P121" s="22"/>
      <c r="Q121" s="22"/>
      <c r="R121" s="22"/>
      <c r="S121" s="22"/>
      <c r="T121" s="22"/>
      <c r="U121" s="22"/>
      <c r="V121" s="22"/>
      <c r="W121" s="22"/>
    </row>
    <row r="122" spans="1:23" ht="105.75" customHeight="1" outlineLevel="1">
      <c r="A122" s="489">
        <f t="shared" si="16"/>
        <v>102</v>
      </c>
      <c r="B122" s="501" t="s">
        <v>7598</v>
      </c>
      <c r="C122" s="290" t="s">
        <v>7599</v>
      </c>
      <c r="D122" s="505">
        <v>1</v>
      </c>
      <c r="E122" s="505"/>
      <c r="F122" s="521"/>
      <c r="G122" s="489">
        <v>1</v>
      </c>
      <c r="H122" s="521"/>
      <c r="I122" s="506" t="s">
        <v>7600</v>
      </c>
      <c r="J122" s="492" t="s">
        <v>5460</v>
      </c>
      <c r="K122" s="290" t="s">
        <v>7601</v>
      </c>
      <c r="L122" s="527" t="e">
        <f>E122*#REF!</f>
        <v>#REF!</v>
      </c>
      <c r="M122" s="489" t="e">
        <f>F122*#REF!</f>
        <v>#REF!</v>
      </c>
      <c r="N122" s="489" t="e">
        <f>G122*#REF!</f>
        <v>#REF!</v>
      </c>
      <c r="O122" s="489" t="e">
        <f>H122*#REF!</f>
        <v>#REF!</v>
      </c>
      <c r="P122" s="22"/>
      <c r="Q122" s="22"/>
      <c r="R122" s="22"/>
      <c r="S122" s="22"/>
      <c r="T122" s="22"/>
      <c r="U122" s="22"/>
      <c r="V122" s="22"/>
      <c r="W122" s="22"/>
    </row>
    <row r="123" spans="1:23" ht="15.75" customHeight="1">
      <c r="A123" s="511">
        <f>COUNT(A120:A122)</f>
        <v>3</v>
      </c>
      <c r="B123" s="793" t="s">
        <v>85</v>
      </c>
      <c r="C123" s="782"/>
      <c r="D123" s="782"/>
      <c r="E123" s="782"/>
      <c r="F123" s="782"/>
      <c r="G123" s="782"/>
      <c r="H123" s="782"/>
      <c r="I123" s="794"/>
      <c r="J123" s="782"/>
      <c r="K123" s="782"/>
      <c r="L123" s="512" t="e">
        <f>SUM(L120:L122)</f>
        <v>#REF!</v>
      </c>
      <c r="M123" s="511" t="e">
        <f>SUM(M120:M122)</f>
        <v>#REF!</v>
      </c>
      <c r="N123" s="511" t="e">
        <f>SUM(N120:N122)</f>
        <v>#REF!</v>
      </c>
      <c r="O123" s="511" t="e">
        <f>SUM(O120:O122)</f>
        <v>#REF!</v>
      </c>
      <c r="P123" s="22"/>
      <c r="Q123" s="22"/>
      <c r="R123" s="22"/>
      <c r="S123" s="22"/>
      <c r="T123" s="22"/>
      <c r="U123" s="22"/>
      <c r="V123" s="22"/>
      <c r="W123" s="22"/>
    </row>
    <row r="124" spans="1:23" ht="18.75" customHeight="1">
      <c r="A124" s="531"/>
      <c r="B124" s="792" t="s">
        <v>7602</v>
      </c>
      <c r="C124" s="782"/>
      <c r="D124" s="782"/>
      <c r="E124" s="782"/>
      <c r="F124" s="782"/>
      <c r="G124" s="782"/>
      <c r="H124" s="782"/>
      <c r="I124" s="782"/>
      <c r="J124" s="782"/>
      <c r="K124" s="782"/>
      <c r="L124" s="527" t="e">
        <f>E124*#REF!</f>
        <v>#REF!</v>
      </c>
      <c r="M124" s="489" t="e">
        <f>F124*#REF!</f>
        <v>#REF!</v>
      </c>
      <c r="N124" s="489" t="e">
        <f>G124*#REF!</f>
        <v>#REF!</v>
      </c>
      <c r="O124" s="489" t="e">
        <f>H124*#REF!</f>
        <v>#REF!</v>
      </c>
      <c r="P124" s="22"/>
      <c r="Q124" s="22"/>
      <c r="R124" s="22"/>
      <c r="S124" s="22"/>
      <c r="T124" s="22"/>
      <c r="U124" s="22"/>
      <c r="V124" s="22"/>
      <c r="W124" s="22"/>
    </row>
    <row r="125" spans="1:23" ht="120" customHeight="1" outlineLevel="1">
      <c r="A125" s="489">
        <f>A122+1</f>
        <v>103</v>
      </c>
      <c r="B125" s="501" t="s">
        <v>7603</v>
      </c>
      <c r="C125" s="290" t="s">
        <v>7604</v>
      </c>
      <c r="D125" s="290">
        <v>1</v>
      </c>
      <c r="E125" s="489">
        <v>1</v>
      </c>
      <c r="F125" s="489"/>
      <c r="G125" s="489"/>
      <c r="H125" s="489"/>
      <c r="I125" s="290" t="s">
        <v>7400</v>
      </c>
      <c r="J125" s="492" t="s">
        <v>5460</v>
      </c>
      <c r="K125" s="290" t="s">
        <v>7605</v>
      </c>
      <c r="L125" s="527" t="e">
        <f>E125*#REF!</f>
        <v>#REF!</v>
      </c>
      <c r="M125" s="489" t="e">
        <f>F125*#REF!</f>
        <v>#REF!</v>
      </c>
      <c r="N125" s="489" t="e">
        <f>G125*#REF!</f>
        <v>#REF!</v>
      </c>
      <c r="O125" s="489" t="e">
        <f>H125*#REF!</f>
        <v>#REF!</v>
      </c>
      <c r="P125" s="22"/>
      <c r="Q125" s="22"/>
      <c r="R125" s="22"/>
      <c r="S125" s="22"/>
      <c r="T125" s="22"/>
      <c r="U125" s="22"/>
      <c r="V125" s="22"/>
      <c r="W125" s="22"/>
    </row>
    <row r="126" spans="1:23" ht="171" customHeight="1" outlineLevel="1">
      <c r="A126" s="489">
        <f t="shared" ref="A126:A129" si="17">A125+1</f>
        <v>104</v>
      </c>
      <c r="B126" s="501" t="s">
        <v>7606</v>
      </c>
      <c r="C126" s="290" t="s">
        <v>7607</v>
      </c>
      <c r="D126" s="290">
        <v>1</v>
      </c>
      <c r="E126" s="290">
        <v>1</v>
      </c>
      <c r="F126" s="489"/>
      <c r="G126" s="489"/>
      <c r="H126" s="489"/>
      <c r="I126" s="290" t="s">
        <v>7400</v>
      </c>
      <c r="J126" s="492" t="s">
        <v>5460</v>
      </c>
      <c r="K126" s="290" t="s">
        <v>7608</v>
      </c>
      <c r="L126" s="527" t="e">
        <f>E126*#REF!</f>
        <v>#REF!</v>
      </c>
      <c r="M126" s="489" t="e">
        <f>F126*#REF!</f>
        <v>#REF!</v>
      </c>
      <c r="N126" s="489" t="e">
        <f>G126*#REF!</f>
        <v>#REF!</v>
      </c>
      <c r="O126" s="489" t="e">
        <f>H126*#REF!</f>
        <v>#REF!</v>
      </c>
      <c r="P126" s="22"/>
      <c r="Q126" s="22"/>
      <c r="R126" s="22"/>
      <c r="S126" s="22"/>
      <c r="T126" s="22"/>
      <c r="U126" s="22"/>
      <c r="V126" s="22"/>
      <c r="W126" s="22"/>
    </row>
    <row r="127" spans="1:23" ht="191.25" customHeight="1" outlineLevel="1">
      <c r="A127" s="489">
        <f t="shared" si="17"/>
        <v>105</v>
      </c>
      <c r="B127" s="501" t="s">
        <v>7609</v>
      </c>
      <c r="C127" s="290" t="s">
        <v>20</v>
      </c>
      <c r="D127" s="290">
        <v>1</v>
      </c>
      <c r="E127" s="290">
        <v>1</v>
      </c>
      <c r="F127" s="489"/>
      <c r="G127" s="489"/>
      <c r="H127" s="489"/>
      <c r="I127" s="290" t="s">
        <v>7400</v>
      </c>
      <c r="J127" s="492" t="s">
        <v>5460</v>
      </c>
      <c r="K127" s="290" t="s">
        <v>7610</v>
      </c>
      <c r="L127" s="527" t="e">
        <f>E127*#REF!</f>
        <v>#REF!</v>
      </c>
      <c r="M127" s="489" t="e">
        <f>F127*#REF!</f>
        <v>#REF!</v>
      </c>
      <c r="N127" s="489" t="e">
        <f>G127*#REF!</f>
        <v>#REF!</v>
      </c>
      <c r="O127" s="489" t="e">
        <f>H127*#REF!</f>
        <v>#REF!</v>
      </c>
      <c r="P127" s="22"/>
      <c r="Q127" s="22"/>
      <c r="R127" s="22"/>
      <c r="S127" s="22"/>
      <c r="T127" s="22"/>
      <c r="U127" s="22"/>
      <c r="V127" s="22"/>
      <c r="W127" s="22"/>
    </row>
    <row r="128" spans="1:23" ht="63" customHeight="1" outlineLevel="1">
      <c r="A128" s="489">
        <f t="shared" si="17"/>
        <v>106</v>
      </c>
      <c r="B128" s="501" t="s">
        <v>7611</v>
      </c>
      <c r="C128" s="290" t="s">
        <v>24</v>
      </c>
      <c r="D128" s="290">
        <v>95000</v>
      </c>
      <c r="E128" s="290">
        <v>95000</v>
      </c>
      <c r="F128" s="489"/>
      <c r="G128" s="489"/>
      <c r="H128" s="489"/>
      <c r="I128" s="290" t="s">
        <v>7400</v>
      </c>
      <c r="J128" s="492" t="s">
        <v>5460</v>
      </c>
      <c r="K128" s="290" t="s">
        <v>7612</v>
      </c>
      <c r="L128" s="527" t="e">
        <f>E128*#REF!</f>
        <v>#REF!</v>
      </c>
      <c r="M128" s="489" t="e">
        <f>F128*#REF!</f>
        <v>#REF!</v>
      </c>
      <c r="N128" s="489" t="e">
        <f>G128*#REF!</f>
        <v>#REF!</v>
      </c>
      <c r="O128" s="489" t="e">
        <f>H128*#REF!</f>
        <v>#REF!</v>
      </c>
      <c r="P128" s="22"/>
      <c r="Q128" s="22"/>
      <c r="R128" s="22"/>
      <c r="S128" s="22"/>
      <c r="T128" s="22"/>
      <c r="U128" s="22"/>
      <c r="V128" s="22"/>
      <c r="W128" s="22"/>
    </row>
    <row r="129" spans="1:23" ht="60.75" customHeight="1" outlineLevel="1">
      <c r="A129" s="489">
        <f t="shared" si="17"/>
        <v>107</v>
      </c>
      <c r="B129" s="501" t="s">
        <v>7613</v>
      </c>
      <c r="C129" s="290" t="s">
        <v>3745</v>
      </c>
      <c r="D129" s="290">
        <v>95000</v>
      </c>
      <c r="E129" s="290">
        <v>95000</v>
      </c>
      <c r="F129" s="489"/>
      <c r="G129" s="489"/>
      <c r="H129" s="489"/>
      <c r="I129" s="290" t="s">
        <v>7400</v>
      </c>
      <c r="J129" s="492" t="s">
        <v>5460</v>
      </c>
      <c r="K129" s="290" t="s">
        <v>7614</v>
      </c>
      <c r="L129" s="527" t="e">
        <f>E129*#REF!</f>
        <v>#REF!</v>
      </c>
      <c r="M129" s="489" t="e">
        <f>F129*#REF!</f>
        <v>#REF!</v>
      </c>
      <c r="N129" s="489" t="e">
        <f>G129*#REF!</f>
        <v>#REF!</v>
      </c>
      <c r="O129" s="489" t="e">
        <f>H129*#REF!</f>
        <v>#REF!</v>
      </c>
      <c r="P129" s="22"/>
      <c r="Q129" s="22"/>
      <c r="R129" s="22"/>
      <c r="S129" s="22"/>
      <c r="T129" s="22"/>
      <c r="U129" s="22"/>
      <c r="V129" s="22"/>
      <c r="W129" s="22"/>
    </row>
    <row r="130" spans="1:23" ht="15.75" customHeight="1">
      <c r="A130" s="511">
        <f>COUNT(A125:A129)</f>
        <v>5</v>
      </c>
      <c r="B130" s="795" t="s">
        <v>85</v>
      </c>
      <c r="C130" s="796"/>
      <c r="D130" s="796"/>
      <c r="E130" s="796"/>
      <c r="F130" s="796"/>
      <c r="G130" s="796"/>
      <c r="H130" s="796"/>
      <c r="I130" s="794"/>
      <c r="J130" s="782"/>
      <c r="K130" s="782"/>
      <c r="L130" s="533" t="e">
        <f>SUM(L125:L129)</f>
        <v>#REF!</v>
      </c>
      <c r="M130" s="532" t="e">
        <f t="shared" ref="M130:O130" si="18">SUM(M125:M129)</f>
        <v>#REF!</v>
      </c>
      <c r="N130" s="532" t="e">
        <f t="shared" si="18"/>
        <v>#REF!</v>
      </c>
      <c r="O130" s="532" t="e">
        <f t="shared" si="18"/>
        <v>#REF!</v>
      </c>
      <c r="P130" s="22"/>
      <c r="Q130" s="22"/>
      <c r="R130" s="22"/>
      <c r="S130" s="22"/>
      <c r="T130" s="22"/>
      <c r="U130" s="22"/>
      <c r="V130" s="22"/>
      <c r="W130" s="22"/>
    </row>
    <row r="131" spans="1:23" ht="18.75" customHeight="1">
      <c r="A131" s="531"/>
      <c r="B131" s="792" t="s">
        <v>7382</v>
      </c>
      <c r="C131" s="782"/>
      <c r="D131" s="782"/>
      <c r="E131" s="782"/>
      <c r="F131" s="782"/>
      <c r="G131" s="782"/>
      <c r="H131" s="782"/>
      <c r="I131" s="782"/>
      <c r="J131" s="782"/>
      <c r="K131" s="782"/>
      <c r="L131" s="527" t="e">
        <f>E131*#REF!</f>
        <v>#REF!</v>
      </c>
      <c r="M131" s="489" t="e">
        <f>F131*#REF!</f>
        <v>#REF!</v>
      </c>
      <c r="N131" s="489" t="e">
        <f>G131*#REF!</f>
        <v>#REF!</v>
      </c>
      <c r="O131" s="489" t="e">
        <f>H131*#REF!</f>
        <v>#REF!</v>
      </c>
      <c r="P131" s="22"/>
      <c r="Q131" s="22"/>
      <c r="R131" s="22"/>
      <c r="S131" s="22"/>
      <c r="T131" s="22"/>
      <c r="U131" s="22"/>
      <c r="V131" s="22"/>
      <c r="W131" s="22"/>
    </row>
    <row r="132" spans="1:23" ht="31.5" customHeight="1" outlineLevel="1">
      <c r="A132" s="489">
        <f>A129+1</f>
        <v>108</v>
      </c>
      <c r="B132" s="519" t="s">
        <v>7615</v>
      </c>
      <c r="C132" s="290" t="s">
        <v>126</v>
      </c>
      <c r="D132" s="290">
        <v>1</v>
      </c>
      <c r="E132" s="290"/>
      <c r="F132" s="489">
        <v>1</v>
      </c>
      <c r="G132" s="489"/>
      <c r="H132" s="489"/>
      <c r="I132" s="290" t="s">
        <v>7616</v>
      </c>
      <c r="J132" s="492" t="s">
        <v>5460</v>
      </c>
      <c r="K132" s="290" t="s">
        <v>7616</v>
      </c>
      <c r="L132" s="527" t="e">
        <f>E132*#REF!</f>
        <v>#REF!</v>
      </c>
      <c r="M132" s="489" t="e">
        <f>F132*#REF!</f>
        <v>#REF!</v>
      </c>
      <c r="N132" s="489" t="e">
        <f>G132*#REF!</f>
        <v>#REF!</v>
      </c>
      <c r="O132" s="489" t="e">
        <f>H132*#REF!</f>
        <v>#REF!</v>
      </c>
      <c r="P132" s="22"/>
      <c r="Q132" s="22"/>
      <c r="R132" s="22"/>
      <c r="S132" s="22"/>
      <c r="T132" s="22"/>
      <c r="U132" s="22"/>
      <c r="V132" s="22"/>
      <c r="W132" s="22"/>
    </row>
    <row r="133" spans="1:23" ht="31.5" customHeight="1" outlineLevel="1">
      <c r="A133" s="489">
        <f>A132+1</f>
        <v>109</v>
      </c>
      <c r="B133" s="534" t="s">
        <v>7617</v>
      </c>
      <c r="C133" s="290" t="s">
        <v>126</v>
      </c>
      <c r="D133" s="290">
        <v>1</v>
      </c>
      <c r="E133" s="290"/>
      <c r="F133" s="489">
        <v>1</v>
      </c>
      <c r="G133" s="489"/>
      <c r="H133" s="489"/>
      <c r="I133" s="290" t="s">
        <v>7618</v>
      </c>
      <c r="J133" s="492" t="s">
        <v>5460</v>
      </c>
      <c r="K133" s="290" t="s">
        <v>7618</v>
      </c>
      <c r="L133" s="527" t="e">
        <f>E133*#REF!</f>
        <v>#REF!</v>
      </c>
      <c r="M133" s="489" t="e">
        <f>F133*#REF!</f>
        <v>#REF!</v>
      </c>
      <c r="N133" s="489" t="e">
        <f>G133*#REF!</f>
        <v>#REF!</v>
      </c>
      <c r="O133" s="489" t="e">
        <f>H133*#REF!</f>
        <v>#REF!</v>
      </c>
      <c r="P133" s="22"/>
      <c r="Q133" s="22"/>
      <c r="R133" s="22"/>
      <c r="S133" s="22"/>
      <c r="T133" s="22"/>
      <c r="U133" s="22"/>
      <c r="V133" s="22"/>
      <c r="W133" s="22"/>
    </row>
    <row r="134" spans="1:23" ht="15.75" customHeight="1">
      <c r="A134" s="511">
        <f>COUNT(A132:A133)</f>
        <v>2</v>
      </c>
      <c r="B134" s="795" t="s">
        <v>85</v>
      </c>
      <c r="C134" s="796"/>
      <c r="D134" s="796"/>
      <c r="E134" s="796"/>
      <c r="F134" s="796"/>
      <c r="G134" s="796"/>
      <c r="H134" s="796"/>
      <c r="I134" s="794"/>
      <c r="J134" s="782"/>
      <c r="K134" s="782"/>
      <c r="L134" s="512" t="e">
        <f t="shared" ref="L134:O134" si="19">SUM(L132:L133)</f>
        <v>#REF!</v>
      </c>
      <c r="M134" s="511" t="e">
        <f t="shared" si="19"/>
        <v>#REF!</v>
      </c>
      <c r="N134" s="511" t="e">
        <f t="shared" si="19"/>
        <v>#REF!</v>
      </c>
      <c r="O134" s="511" t="e">
        <f t="shared" si="19"/>
        <v>#REF!</v>
      </c>
      <c r="P134" s="22"/>
      <c r="Q134" s="22"/>
      <c r="R134" s="22"/>
      <c r="S134" s="22"/>
      <c r="T134" s="22"/>
      <c r="U134" s="22"/>
      <c r="V134" s="22"/>
      <c r="W134" s="22"/>
    </row>
    <row r="135" spans="1:23" ht="18.75" customHeight="1">
      <c r="A135" s="531"/>
      <c r="B135" s="792" t="s">
        <v>7619</v>
      </c>
      <c r="C135" s="782"/>
      <c r="D135" s="782"/>
      <c r="E135" s="782"/>
      <c r="F135" s="782"/>
      <c r="G135" s="782"/>
      <c r="H135" s="782"/>
      <c r="I135" s="782"/>
      <c r="J135" s="782"/>
      <c r="K135" s="782"/>
      <c r="L135" s="527" t="e">
        <f>E135*#REF!</f>
        <v>#REF!</v>
      </c>
      <c r="M135" s="489" t="e">
        <f>F135*#REF!</f>
        <v>#REF!</v>
      </c>
      <c r="N135" s="489" t="e">
        <f>G135*#REF!</f>
        <v>#REF!</v>
      </c>
      <c r="O135" s="489" t="e">
        <f>H135*#REF!</f>
        <v>#REF!</v>
      </c>
      <c r="P135" s="22"/>
      <c r="Q135" s="22"/>
      <c r="R135" s="22"/>
      <c r="S135" s="22"/>
      <c r="T135" s="22"/>
      <c r="U135" s="22"/>
      <c r="V135" s="22"/>
      <c r="W135" s="22"/>
    </row>
    <row r="136" spans="1:23" ht="112.5" customHeight="1" outlineLevel="1">
      <c r="A136" s="489">
        <f>A133+1</f>
        <v>110</v>
      </c>
      <c r="B136" s="290" t="s">
        <v>7620</v>
      </c>
      <c r="C136" s="290" t="s">
        <v>7621</v>
      </c>
      <c r="D136" s="290">
        <v>1</v>
      </c>
      <c r="E136" s="489"/>
      <c r="F136" s="290">
        <v>1</v>
      </c>
      <c r="G136" s="489"/>
      <c r="H136" s="489"/>
      <c r="I136" s="290" t="s">
        <v>7622</v>
      </c>
      <c r="J136" s="492" t="s">
        <v>5460</v>
      </c>
      <c r="K136" s="290" t="s">
        <v>7623</v>
      </c>
      <c r="L136" s="527" t="e">
        <f>E136*#REF!</f>
        <v>#REF!</v>
      </c>
      <c r="M136" s="489" t="e">
        <f>F136*#REF!</f>
        <v>#REF!</v>
      </c>
      <c r="N136" s="489" t="e">
        <f>G136*#REF!</f>
        <v>#REF!</v>
      </c>
      <c r="O136" s="489" t="e">
        <f>H136*#REF!</f>
        <v>#REF!</v>
      </c>
      <c r="P136" s="22"/>
      <c r="Q136" s="22"/>
      <c r="R136" s="22"/>
      <c r="S136" s="22"/>
      <c r="T136" s="22"/>
      <c r="U136" s="22"/>
      <c r="V136" s="22"/>
      <c r="W136" s="22"/>
    </row>
    <row r="137" spans="1:23" ht="99.75" customHeight="1" outlineLevel="1">
      <c r="A137" s="489">
        <f t="shared" ref="A137:A141" si="20">A136+1</f>
        <v>111</v>
      </c>
      <c r="B137" s="290" t="s">
        <v>7624</v>
      </c>
      <c r="C137" s="290" t="s">
        <v>7621</v>
      </c>
      <c r="D137" s="290">
        <v>1</v>
      </c>
      <c r="E137" s="489"/>
      <c r="F137" s="290">
        <v>1</v>
      </c>
      <c r="G137" s="489"/>
      <c r="H137" s="489"/>
      <c r="I137" s="290" t="s">
        <v>7625</v>
      </c>
      <c r="J137" s="492" t="s">
        <v>5460</v>
      </c>
      <c r="K137" s="290" t="s">
        <v>7626</v>
      </c>
      <c r="L137" s="527" t="e">
        <f>E137*#REF!</f>
        <v>#REF!</v>
      </c>
      <c r="M137" s="489" t="e">
        <f>F137*#REF!</f>
        <v>#REF!</v>
      </c>
      <c r="N137" s="489" t="e">
        <f>G137*#REF!</f>
        <v>#REF!</v>
      </c>
      <c r="O137" s="489" t="e">
        <f>H137*#REF!</f>
        <v>#REF!</v>
      </c>
      <c r="P137" s="22"/>
      <c r="Q137" s="22"/>
      <c r="R137" s="22"/>
      <c r="S137" s="22"/>
      <c r="T137" s="22"/>
      <c r="U137" s="22"/>
      <c r="V137" s="22"/>
      <c r="W137" s="22"/>
    </row>
    <row r="138" spans="1:23" ht="99.75" customHeight="1" outlineLevel="1">
      <c r="A138" s="489">
        <f t="shared" si="20"/>
        <v>112</v>
      </c>
      <c r="B138" s="290" t="s">
        <v>7627</v>
      </c>
      <c r="C138" s="290" t="s">
        <v>7621</v>
      </c>
      <c r="D138" s="290">
        <v>1</v>
      </c>
      <c r="E138" s="489"/>
      <c r="F138" s="290">
        <v>1</v>
      </c>
      <c r="G138" s="489"/>
      <c r="H138" s="489"/>
      <c r="I138" s="290" t="s">
        <v>7628</v>
      </c>
      <c r="J138" s="492" t="s">
        <v>5460</v>
      </c>
      <c r="K138" s="290" t="s">
        <v>7629</v>
      </c>
      <c r="L138" s="527" t="e">
        <f>E138*#REF!</f>
        <v>#REF!</v>
      </c>
      <c r="M138" s="489" t="e">
        <f>F138*#REF!</f>
        <v>#REF!</v>
      </c>
      <c r="N138" s="489" t="e">
        <f>G138*#REF!</f>
        <v>#REF!</v>
      </c>
      <c r="O138" s="489" t="e">
        <f>H138*#REF!</f>
        <v>#REF!</v>
      </c>
      <c r="P138" s="22"/>
      <c r="Q138" s="22"/>
      <c r="R138" s="22"/>
      <c r="S138" s="22"/>
      <c r="T138" s="22"/>
      <c r="U138" s="22"/>
      <c r="V138" s="22"/>
      <c r="W138" s="22"/>
    </row>
    <row r="139" spans="1:23" ht="63" outlineLevel="1">
      <c r="A139" s="489">
        <f t="shared" si="20"/>
        <v>113</v>
      </c>
      <c r="B139" s="290" t="s">
        <v>7630</v>
      </c>
      <c r="C139" s="290" t="s">
        <v>7621</v>
      </c>
      <c r="D139" s="290">
        <v>1</v>
      </c>
      <c r="E139" s="290">
        <v>1</v>
      </c>
      <c r="F139" s="290"/>
      <c r="G139" s="489"/>
      <c r="H139" s="489"/>
      <c r="I139" s="290" t="s">
        <v>7628</v>
      </c>
      <c r="J139" s="492" t="s">
        <v>5460</v>
      </c>
      <c r="K139" s="290" t="s">
        <v>7631</v>
      </c>
      <c r="L139" s="527" t="e">
        <f>E139*#REF!</f>
        <v>#REF!</v>
      </c>
      <c r="M139" s="489" t="e">
        <f>F139*#REF!</f>
        <v>#REF!</v>
      </c>
      <c r="N139" s="489" t="e">
        <f>G139*#REF!</f>
        <v>#REF!</v>
      </c>
      <c r="O139" s="489" t="e">
        <f>H139*#REF!</f>
        <v>#REF!</v>
      </c>
      <c r="P139" s="22"/>
      <c r="Q139" s="22"/>
      <c r="R139" s="22"/>
      <c r="S139" s="22"/>
      <c r="T139" s="22"/>
      <c r="U139" s="22"/>
      <c r="V139" s="22"/>
      <c r="W139" s="22"/>
    </row>
    <row r="140" spans="1:23" ht="63" outlineLevel="1">
      <c r="A140" s="489">
        <f t="shared" si="20"/>
        <v>114</v>
      </c>
      <c r="B140" s="290" t="s">
        <v>7632</v>
      </c>
      <c r="C140" s="290" t="s">
        <v>7621</v>
      </c>
      <c r="D140" s="290">
        <v>1</v>
      </c>
      <c r="E140" s="290">
        <v>1</v>
      </c>
      <c r="F140" s="290"/>
      <c r="G140" s="489"/>
      <c r="H140" s="489"/>
      <c r="I140" s="290" t="s">
        <v>7628</v>
      </c>
      <c r="J140" s="492" t="s">
        <v>5460</v>
      </c>
      <c r="K140" s="290" t="s">
        <v>7631</v>
      </c>
      <c r="L140" s="527" t="e">
        <f>E140*#REF!</f>
        <v>#REF!</v>
      </c>
      <c r="M140" s="489" t="e">
        <f>F140*#REF!</f>
        <v>#REF!</v>
      </c>
      <c r="N140" s="489" t="e">
        <f>G140*#REF!</f>
        <v>#REF!</v>
      </c>
      <c r="O140" s="489" t="e">
        <f>H140*#REF!</f>
        <v>#REF!</v>
      </c>
      <c r="P140" s="22"/>
      <c r="Q140" s="22"/>
      <c r="R140" s="22"/>
      <c r="S140" s="22"/>
      <c r="T140" s="22"/>
      <c r="U140" s="22"/>
      <c r="V140" s="22"/>
      <c r="W140" s="22"/>
    </row>
    <row r="141" spans="1:23" ht="63" outlineLevel="1">
      <c r="A141" s="489">
        <f t="shared" si="20"/>
        <v>115</v>
      </c>
      <c r="B141" s="290" t="s">
        <v>7633</v>
      </c>
      <c r="C141" s="290" t="s">
        <v>7621</v>
      </c>
      <c r="D141" s="290">
        <v>1</v>
      </c>
      <c r="E141" s="290">
        <v>1</v>
      </c>
      <c r="F141" s="290"/>
      <c r="G141" s="489"/>
      <c r="H141" s="489"/>
      <c r="I141" s="290" t="s">
        <v>7628</v>
      </c>
      <c r="J141" s="492" t="s">
        <v>5460</v>
      </c>
      <c r="K141" s="290" t="s">
        <v>7631</v>
      </c>
      <c r="L141" s="527" t="e">
        <f>E141*#REF!</f>
        <v>#REF!</v>
      </c>
      <c r="M141" s="489" t="e">
        <f>F141*#REF!</f>
        <v>#REF!</v>
      </c>
      <c r="N141" s="489" t="e">
        <f>G141*#REF!</f>
        <v>#REF!</v>
      </c>
      <c r="O141" s="489" t="e">
        <f>H141*#REF!</f>
        <v>#REF!</v>
      </c>
      <c r="P141" s="22"/>
      <c r="Q141" s="22"/>
      <c r="R141" s="22"/>
      <c r="S141" s="22"/>
      <c r="T141" s="22"/>
      <c r="U141" s="22"/>
      <c r="V141" s="22"/>
      <c r="W141" s="22"/>
    </row>
    <row r="142" spans="1:23" ht="15.75" customHeight="1">
      <c r="A142" s="511">
        <f>COUNT(A136:A141)</f>
        <v>6</v>
      </c>
      <c r="B142" s="795" t="s">
        <v>85</v>
      </c>
      <c r="C142" s="796"/>
      <c r="D142" s="796"/>
      <c r="E142" s="796"/>
      <c r="F142" s="796"/>
      <c r="G142" s="796"/>
      <c r="H142" s="796"/>
      <c r="I142" s="794"/>
      <c r="J142" s="782"/>
      <c r="K142" s="782"/>
      <c r="L142" s="535" t="e">
        <f>SUM(L136:L141)</f>
        <v>#REF!</v>
      </c>
      <c r="M142" s="532" t="e">
        <f t="shared" ref="M142:O142" si="21">SUM(M136:M141)</f>
        <v>#REF!</v>
      </c>
      <c r="N142" s="532" t="e">
        <f t="shared" si="21"/>
        <v>#REF!</v>
      </c>
      <c r="O142" s="532" t="e">
        <f t="shared" si="21"/>
        <v>#REF!</v>
      </c>
      <c r="P142" s="22"/>
      <c r="Q142" s="22"/>
      <c r="R142" s="22"/>
      <c r="S142" s="22"/>
      <c r="T142" s="22"/>
      <c r="U142" s="22"/>
      <c r="V142" s="22"/>
      <c r="W142" s="22"/>
    </row>
    <row r="143" spans="1:23" ht="18.75" customHeight="1">
      <c r="A143" s="531"/>
      <c r="B143" s="792" t="s">
        <v>5710</v>
      </c>
      <c r="C143" s="782"/>
      <c r="D143" s="782"/>
      <c r="E143" s="782"/>
      <c r="F143" s="782"/>
      <c r="G143" s="782"/>
      <c r="H143" s="782"/>
      <c r="I143" s="782"/>
      <c r="J143" s="782"/>
      <c r="K143" s="782"/>
      <c r="L143" s="527" t="e">
        <f>E143*#REF!</f>
        <v>#REF!</v>
      </c>
      <c r="M143" s="489" t="e">
        <f>F143*#REF!</f>
        <v>#REF!</v>
      </c>
      <c r="N143" s="489" t="e">
        <f>G143*#REF!</f>
        <v>#REF!</v>
      </c>
      <c r="O143" s="489" t="e">
        <f>H143*#REF!</f>
        <v>#REF!</v>
      </c>
      <c r="P143" s="22"/>
      <c r="Q143" s="22"/>
      <c r="R143" s="22"/>
      <c r="S143" s="22"/>
      <c r="T143" s="22"/>
      <c r="U143" s="22"/>
      <c r="V143" s="22"/>
      <c r="W143" s="22"/>
    </row>
    <row r="144" spans="1:23" ht="31.5" customHeight="1" outlineLevel="1">
      <c r="A144" s="489">
        <f>A141+1</f>
        <v>116</v>
      </c>
      <c r="B144" s="501" t="s">
        <v>7634</v>
      </c>
      <c r="C144" s="290" t="s">
        <v>7621</v>
      </c>
      <c r="D144" s="290">
        <v>2</v>
      </c>
      <c r="E144" s="290">
        <v>1</v>
      </c>
      <c r="F144" s="290">
        <v>1</v>
      </c>
      <c r="G144" s="290"/>
      <c r="H144" s="489"/>
      <c r="I144" s="290" t="s">
        <v>7400</v>
      </c>
      <c r="J144" s="492" t="s">
        <v>5460</v>
      </c>
      <c r="K144" s="290" t="s">
        <v>822</v>
      </c>
      <c r="L144" s="513" t="e">
        <f>E144*#REF!</f>
        <v>#REF!</v>
      </c>
      <c r="M144" s="536" t="e">
        <f>F144*#REF!</f>
        <v>#REF!</v>
      </c>
      <c r="N144" s="536" t="e">
        <f>G144*#REF!</f>
        <v>#REF!</v>
      </c>
      <c r="O144" s="536" t="e">
        <f>H144*#REF!</f>
        <v>#REF!</v>
      </c>
      <c r="P144" s="537"/>
      <c r="Q144" s="22"/>
      <c r="R144" s="22"/>
      <c r="S144" s="22"/>
      <c r="T144" s="22"/>
      <c r="U144" s="22"/>
      <c r="V144" s="22"/>
      <c r="W144" s="22"/>
    </row>
    <row r="145" spans="1:23" ht="31.5" customHeight="1" outlineLevel="1">
      <c r="A145" s="489">
        <f t="shared" ref="A145:A150" si="22">A144+1</f>
        <v>117</v>
      </c>
      <c r="B145" s="501" t="s">
        <v>7635</v>
      </c>
      <c r="C145" s="290" t="s">
        <v>7621</v>
      </c>
      <c r="D145" s="290">
        <v>1</v>
      </c>
      <c r="E145" s="290"/>
      <c r="F145" s="290">
        <v>1</v>
      </c>
      <c r="G145" s="290"/>
      <c r="H145" s="489"/>
      <c r="I145" s="290" t="s">
        <v>7400</v>
      </c>
      <c r="J145" s="492" t="s">
        <v>5460</v>
      </c>
      <c r="K145" s="290" t="s">
        <v>822</v>
      </c>
      <c r="L145" s="527" t="e">
        <f>E145*#REF!</f>
        <v>#REF!</v>
      </c>
      <c r="M145" s="489" t="e">
        <f>F145*#REF!</f>
        <v>#REF!</v>
      </c>
      <c r="N145" s="489" t="e">
        <f>G145*#REF!</f>
        <v>#REF!</v>
      </c>
      <c r="O145" s="489" t="e">
        <f>H145*#REF!</f>
        <v>#REF!</v>
      </c>
      <c r="P145" s="22"/>
      <c r="Q145" s="22"/>
      <c r="R145" s="22"/>
      <c r="S145" s="22"/>
      <c r="T145" s="22"/>
      <c r="U145" s="22"/>
      <c r="V145" s="22"/>
      <c r="W145" s="22"/>
    </row>
    <row r="146" spans="1:23" ht="31.5" customHeight="1" outlineLevel="1">
      <c r="A146" s="489">
        <f t="shared" si="22"/>
        <v>118</v>
      </c>
      <c r="B146" s="501" t="s">
        <v>7636</v>
      </c>
      <c r="C146" s="290" t="s">
        <v>7621</v>
      </c>
      <c r="D146" s="290">
        <v>5</v>
      </c>
      <c r="E146" s="290">
        <v>2</v>
      </c>
      <c r="F146" s="290">
        <v>3</v>
      </c>
      <c r="G146" s="290"/>
      <c r="H146" s="489"/>
      <c r="I146" s="290" t="s">
        <v>7400</v>
      </c>
      <c r="J146" s="492" t="s">
        <v>5460</v>
      </c>
      <c r="K146" s="290" t="s">
        <v>822</v>
      </c>
      <c r="L146" s="527" t="e">
        <f>E146*#REF!</f>
        <v>#REF!</v>
      </c>
      <c r="M146" s="489" t="e">
        <f>F146*#REF!</f>
        <v>#REF!</v>
      </c>
      <c r="N146" s="489" t="e">
        <f>G146*#REF!</f>
        <v>#REF!</v>
      </c>
      <c r="O146" s="489" t="e">
        <f>H146*#REF!</f>
        <v>#REF!</v>
      </c>
      <c r="P146" s="22"/>
      <c r="Q146" s="22"/>
      <c r="R146" s="22"/>
      <c r="S146" s="22"/>
      <c r="T146" s="22"/>
      <c r="U146" s="22"/>
      <c r="V146" s="22"/>
      <c r="W146" s="22"/>
    </row>
    <row r="147" spans="1:23" ht="31.5" customHeight="1" outlineLevel="1">
      <c r="A147" s="489">
        <f t="shared" si="22"/>
        <v>119</v>
      </c>
      <c r="B147" s="501" t="s">
        <v>7637</v>
      </c>
      <c r="C147" s="290" t="s">
        <v>7621</v>
      </c>
      <c r="D147" s="290">
        <v>10</v>
      </c>
      <c r="E147" s="290"/>
      <c r="F147" s="290">
        <v>5</v>
      </c>
      <c r="G147" s="290">
        <v>5</v>
      </c>
      <c r="H147" s="489"/>
      <c r="I147" s="290" t="s">
        <v>7400</v>
      </c>
      <c r="J147" s="492" t="s">
        <v>5460</v>
      </c>
      <c r="K147" s="290" t="s">
        <v>822</v>
      </c>
      <c r="L147" s="527" t="e">
        <f>E147*#REF!</f>
        <v>#REF!</v>
      </c>
      <c r="M147" s="489" t="e">
        <f>F147*#REF!</f>
        <v>#REF!</v>
      </c>
      <c r="N147" s="489" t="e">
        <f>G147*#REF!</f>
        <v>#REF!</v>
      </c>
      <c r="O147" s="489" t="e">
        <f>H147*#REF!</f>
        <v>#REF!</v>
      </c>
      <c r="P147" s="22"/>
      <c r="Q147" s="22"/>
      <c r="R147" s="22"/>
      <c r="S147" s="22"/>
      <c r="T147" s="22"/>
      <c r="U147" s="22"/>
      <c r="V147" s="22"/>
      <c r="W147" s="22"/>
    </row>
    <row r="148" spans="1:23" ht="31.5" customHeight="1" outlineLevel="1">
      <c r="A148" s="489">
        <f t="shared" si="22"/>
        <v>120</v>
      </c>
      <c r="B148" s="501" t="s">
        <v>7638</v>
      </c>
      <c r="C148" s="290" t="s">
        <v>7621</v>
      </c>
      <c r="D148" s="290">
        <v>1</v>
      </c>
      <c r="E148" s="290"/>
      <c r="F148" s="290">
        <v>1</v>
      </c>
      <c r="G148" s="290"/>
      <c r="H148" s="489"/>
      <c r="I148" s="290" t="s">
        <v>7400</v>
      </c>
      <c r="J148" s="492" t="s">
        <v>5460</v>
      </c>
      <c r="K148" s="290" t="s">
        <v>822</v>
      </c>
      <c r="L148" s="527" t="e">
        <f>E148*#REF!</f>
        <v>#REF!</v>
      </c>
      <c r="M148" s="489" t="e">
        <f>F148*#REF!</f>
        <v>#REF!</v>
      </c>
      <c r="N148" s="489" t="e">
        <f>G148*#REF!</f>
        <v>#REF!</v>
      </c>
      <c r="O148" s="489" t="e">
        <f>H148*#REF!</f>
        <v>#REF!</v>
      </c>
      <c r="P148" s="22"/>
      <c r="Q148" s="22"/>
      <c r="R148" s="22"/>
      <c r="S148" s="22"/>
      <c r="T148" s="22"/>
      <c r="U148" s="22"/>
      <c r="V148" s="22"/>
      <c r="W148" s="22"/>
    </row>
    <row r="149" spans="1:23" ht="31.5" customHeight="1" outlineLevel="1">
      <c r="A149" s="489">
        <f t="shared" si="22"/>
        <v>121</v>
      </c>
      <c r="B149" s="501" t="s">
        <v>7639</v>
      </c>
      <c r="C149" s="290" t="s">
        <v>7621</v>
      </c>
      <c r="D149" s="290">
        <v>5</v>
      </c>
      <c r="E149" s="290">
        <v>1</v>
      </c>
      <c r="F149" s="290">
        <v>1</v>
      </c>
      <c r="G149" s="290">
        <v>1</v>
      </c>
      <c r="H149" s="489">
        <v>2</v>
      </c>
      <c r="I149" s="290" t="s">
        <v>7400</v>
      </c>
      <c r="J149" s="492" t="s">
        <v>5460</v>
      </c>
      <c r="K149" s="290" t="s">
        <v>822</v>
      </c>
      <c r="L149" s="527" t="e">
        <f>E149*#REF!</f>
        <v>#REF!</v>
      </c>
      <c r="M149" s="489" t="e">
        <f>F149*#REF!</f>
        <v>#REF!</v>
      </c>
      <c r="N149" s="489" t="e">
        <f>G149*#REF!</f>
        <v>#REF!</v>
      </c>
      <c r="O149" s="489" t="e">
        <f>H149*#REF!</f>
        <v>#REF!</v>
      </c>
      <c r="P149" s="22"/>
      <c r="Q149" s="22"/>
      <c r="R149" s="22"/>
      <c r="S149" s="22"/>
      <c r="T149" s="22"/>
      <c r="U149" s="22"/>
      <c r="V149" s="22"/>
      <c r="W149" s="22"/>
    </row>
    <row r="150" spans="1:23" ht="31.5" customHeight="1" outlineLevel="1">
      <c r="A150" s="489">
        <f t="shared" si="22"/>
        <v>122</v>
      </c>
      <c r="B150" s="501" t="s">
        <v>7640</v>
      </c>
      <c r="C150" s="290" t="s">
        <v>7621</v>
      </c>
      <c r="D150" s="290">
        <v>2</v>
      </c>
      <c r="E150" s="290">
        <v>1</v>
      </c>
      <c r="F150" s="290"/>
      <c r="G150" s="290">
        <v>1</v>
      </c>
      <c r="H150" s="489"/>
      <c r="I150" s="290" t="s">
        <v>7400</v>
      </c>
      <c r="J150" s="492" t="s">
        <v>5460</v>
      </c>
      <c r="K150" s="290" t="s">
        <v>822</v>
      </c>
      <c r="L150" s="527" t="e">
        <f>E150*#REF!</f>
        <v>#REF!</v>
      </c>
      <c r="M150" s="489" t="e">
        <f>F150*#REF!</f>
        <v>#REF!</v>
      </c>
      <c r="N150" s="489" t="e">
        <f>G150*#REF!</f>
        <v>#REF!</v>
      </c>
      <c r="O150" s="489" t="e">
        <f>H150*#REF!</f>
        <v>#REF!</v>
      </c>
      <c r="P150" s="22"/>
      <c r="Q150" s="22"/>
      <c r="R150" s="22"/>
      <c r="S150" s="22"/>
      <c r="T150" s="22"/>
      <c r="U150" s="22"/>
      <c r="V150" s="22"/>
      <c r="W150" s="22"/>
    </row>
    <row r="151" spans="1:23" ht="15.75" customHeight="1">
      <c r="A151" s="511">
        <f>COUNT(A144:A150)</f>
        <v>7</v>
      </c>
      <c r="B151" s="795" t="s">
        <v>85</v>
      </c>
      <c r="C151" s="796"/>
      <c r="D151" s="796"/>
      <c r="E151" s="796"/>
      <c r="F151" s="796"/>
      <c r="G151" s="796"/>
      <c r="H151" s="796"/>
      <c r="I151" s="794"/>
      <c r="J151" s="782"/>
      <c r="K151" s="782"/>
      <c r="L151" s="533" t="e">
        <f t="shared" ref="L151:O151" si="23">SUM(L144:L150)</f>
        <v>#REF!</v>
      </c>
      <c r="M151" s="532" t="e">
        <f t="shared" si="23"/>
        <v>#REF!</v>
      </c>
      <c r="N151" s="532" t="e">
        <f t="shared" si="23"/>
        <v>#REF!</v>
      </c>
      <c r="O151" s="532" t="e">
        <f t="shared" si="23"/>
        <v>#REF!</v>
      </c>
      <c r="P151" s="22"/>
      <c r="Q151" s="22"/>
      <c r="R151" s="22"/>
      <c r="S151" s="22"/>
      <c r="T151" s="22"/>
      <c r="U151" s="22"/>
      <c r="V151" s="22"/>
      <c r="W151" s="22"/>
    </row>
    <row r="152" spans="1:23" ht="18.75" customHeight="1">
      <c r="A152" s="531"/>
      <c r="B152" s="792" t="s">
        <v>7641</v>
      </c>
      <c r="C152" s="782"/>
      <c r="D152" s="782"/>
      <c r="E152" s="782"/>
      <c r="F152" s="782"/>
      <c r="G152" s="782"/>
      <c r="H152" s="782"/>
      <c r="I152" s="782"/>
      <c r="J152" s="782"/>
      <c r="K152" s="782"/>
      <c r="L152" s="527" t="e">
        <f>E152*#REF!</f>
        <v>#REF!</v>
      </c>
      <c r="M152" s="489" t="e">
        <f>F152*#REF!</f>
        <v>#REF!</v>
      </c>
      <c r="N152" s="489" t="e">
        <f>G152*#REF!</f>
        <v>#REF!</v>
      </c>
      <c r="O152" s="489" t="e">
        <f>H152*#REF!</f>
        <v>#REF!</v>
      </c>
      <c r="P152" s="22"/>
      <c r="Q152" s="22"/>
      <c r="R152" s="22"/>
      <c r="S152" s="22"/>
      <c r="T152" s="22"/>
      <c r="U152" s="22"/>
      <c r="V152" s="22"/>
      <c r="W152" s="22"/>
    </row>
    <row r="153" spans="1:23" ht="124.5" customHeight="1" outlineLevel="1">
      <c r="A153" s="489">
        <f>A150+1</f>
        <v>123</v>
      </c>
      <c r="B153" s="491" t="s">
        <v>7642</v>
      </c>
      <c r="C153" s="290" t="s">
        <v>126</v>
      </c>
      <c r="D153" s="290">
        <v>9</v>
      </c>
      <c r="E153" s="489">
        <v>3</v>
      </c>
      <c r="F153" s="290">
        <v>3</v>
      </c>
      <c r="G153" s="489">
        <v>3</v>
      </c>
      <c r="H153" s="489"/>
      <c r="I153" s="290" t="s">
        <v>7400</v>
      </c>
      <c r="J153" s="492" t="s">
        <v>5460</v>
      </c>
      <c r="K153" s="290" t="s">
        <v>7643</v>
      </c>
      <c r="L153" s="527" t="e">
        <f>E153*#REF!</f>
        <v>#REF!</v>
      </c>
      <c r="M153" s="489" t="e">
        <f>F153*#REF!</f>
        <v>#REF!</v>
      </c>
      <c r="N153" s="489" t="e">
        <f>G153*#REF!</f>
        <v>#REF!</v>
      </c>
      <c r="O153" s="489" t="e">
        <f>H153*#REF!</f>
        <v>#REF!</v>
      </c>
      <c r="P153" s="22"/>
      <c r="Q153" s="22"/>
      <c r="R153" s="22"/>
      <c r="S153" s="22"/>
      <c r="T153" s="22"/>
      <c r="U153" s="22"/>
      <c r="V153" s="22"/>
      <c r="W153" s="22"/>
    </row>
    <row r="154" spans="1:23" ht="31.5" customHeight="1" outlineLevel="1">
      <c r="A154" s="489">
        <f t="shared" ref="A154:A184" si="24">A153+1</f>
        <v>124</v>
      </c>
      <c r="B154" s="491" t="s">
        <v>7644</v>
      </c>
      <c r="C154" s="290" t="s">
        <v>160</v>
      </c>
      <c r="D154" s="290">
        <v>156</v>
      </c>
      <c r="E154" s="489">
        <v>56</v>
      </c>
      <c r="F154" s="290">
        <v>50</v>
      </c>
      <c r="G154" s="489">
        <v>50</v>
      </c>
      <c r="H154" s="489"/>
      <c r="I154" s="290" t="s">
        <v>7400</v>
      </c>
      <c r="J154" s="492" t="s">
        <v>5460</v>
      </c>
      <c r="K154" s="639" t="s">
        <v>7645</v>
      </c>
      <c r="L154" s="527" t="e">
        <f>E154*#REF!</f>
        <v>#REF!</v>
      </c>
      <c r="M154" s="489" t="e">
        <f>F154*#REF!</f>
        <v>#REF!</v>
      </c>
      <c r="N154" s="489" t="e">
        <f>G154*#REF!</f>
        <v>#REF!</v>
      </c>
      <c r="O154" s="489" t="e">
        <f>H154*#REF!</f>
        <v>#REF!</v>
      </c>
      <c r="P154" s="22"/>
      <c r="Q154" s="22"/>
      <c r="R154" s="22"/>
      <c r="S154" s="22"/>
      <c r="T154" s="22"/>
      <c r="U154" s="22"/>
      <c r="V154" s="22"/>
      <c r="W154" s="22"/>
    </row>
    <row r="155" spans="1:23" ht="31.5" customHeight="1" outlineLevel="1">
      <c r="A155" s="489">
        <f t="shared" si="24"/>
        <v>125</v>
      </c>
      <c r="B155" s="491" t="s">
        <v>7646</v>
      </c>
      <c r="C155" s="290" t="s">
        <v>160</v>
      </c>
      <c r="D155" s="290">
        <v>1268</v>
      </c>
      <c r="E155" s="489">
        <v>500</v>
      </c>
      <c r="F155" s="290">
        <v>250</v>
      </c>
      <c r="G155" s="489">
        <v>250</v>
      </c>
      <c r="H155" s="489">
        <v>268</v>
      </c>
      <c r="I155" s="290" t="s">
        <v>7400</v>
      </c>
      <c r="J155" s="492" t="s">
        <v>5460</v>
      </c>
      <c r="K155" s="782"/>
      <c r="L155" s="527" t="e">
        <f>E155*#REF!</f>
        <v>#REF!</v>
      </c>
      <c r="M155" s="489" t="e">
        <f>F155*#REF!</f>
        <v>#REF!</v>
      </c>
      <c r="N155" s="489" t="e">
        <f>G155*#REF!</f>
        <v>#REF!</v>
      </c>
      <c r="O155" s="489" t="e">
        <f>H155*#REF!</f>
        <v>#REF!</v>
      </c>
      <c r="P155" s="22"/>
      <c r="Q155" s="22"/>
      <c r="R155" s="22"/>
      <c r="S155" s="22"/>
      <c r="T155" s="22"/>
      <c r="U155" s="22"/>
      <c r="V155" s="22"/>
      <c r="W155" s="22"/>
    </row>
    <row r="156" spans="1:23" ht="31.5" customHeight="1" outlineLevel="1">
      <c r="A156" s="489">
        <f t="shared" si="24"/>
        <v>126</v>
      </c>
      <c r="B156" s="491" t="s">
        <v>7647</v>
      </c>
      <c r="C156" s="290" t="s">
        <v>160</v>
      </c>
      <c r="D156" s="290">
        <v>12</v>
      </c>
      <c r="E156" s="489">
        <v>3</v>
      </c>
      <c r="F156" s="290">
        <v>3</v>
      </c>
      <c r="G156" s="489">
        <v>3</v>
      </c>
      <c r="H156" s="489">
        <v>3</v>
      </c>
      <c r="I156" s="290" t="s">
        <v>7400</v>
      </c>
      <c r="J156" s="492" t="s">
        <v>5460</v>
      </c>
      <c r="K156" s="782"/>
      <c r="L156" s="527" t="e">
        <f>E156*#REF!</f>
        <v>#REF!</v>
      </c>
      <c r="M156" s="489" t="e">
        <f>F156*#REF!</f>
        <v>#REF!</v>
      </c>
      <c r="N156" s="489" t="e">
        <f>G156*#REF!</f>
        <v>#REF!</v>
      </c>
      <c r="O156" s="489" t="e">
        <f>H156*#REF!</f>
        <v>#REF!</v>
      </c>
      <c r="P156" s="22"/>
      <c r="Q156" s="22"/>
      <c r="R156" s="22"/>
      <c r="S156" s="22"/>
      <c r="T156" s="22"/>
      <c r="U156" s="22"/>
      <c r="V156" s="22"/>
      <c r="W156" s="22"/>
    </row>
    <row r="157" spans="1:23" ht="31.5" customHeight="1" outlineLevel="1">
      <c r="A157" s="489">
        <f t="shared" si="24"/>
        <v>127</v>
      </c>
      <c r="B157" s="491" t="s">
        <v>7648</v>
      </c>
      <c r="C157" s="290" t="s">
        <v>160</v>
      </c>
      <c r="D157" s="290">
        <v>2</v>
      </c>
      <c r="E157" s="489">
        <v>1</v>
      </c>
      <c r="F157" s="290">
        <v>1</v>
      </c>
      <c r="G157" s="489"/>
      <c r="H157" s="489"/>
      <c r="I157" s="290" t="s">
        <v>7400</v>
      </c>
      <c r="J157" s="492" t="s">
        <v>5460</v>
      </c>
      <c r="K157" s="782"/>
      <c r="L157" s="527" t="e">
        <f>E157*#REF!</f>
        <v>#REF!</v>
      </c>
      <c r="M157" s="489" t="e">
        <f>F157*#REF!</f>
        <v>#REF!</v>
      </c>
      <c r="N157" s="489" t="e">
        <f>G157*#REF!</f>
        <v>#REF!</v>
      </c>
      <c r="O157" s="489" t="e">
        <f>H157*#REF!</f>
        <v>#REF!</v>
      </c>
      <c r="P157" s="22"/>
      <c r="Q157" s="22"/>
      <c r="R157" s="22"/>
      <c r="S157" s="22"/>
      <c r="T157" s="22"/>
      <c r="U157" s="22"/>
      <c r="V157" s="22"/>
      <c r="W157" s="22"/>
    </row>
    <row r="158" spans="1:23" ht="31.5" customHeight="1" outlineLevel="1">
      <c r="A158" s="489">
        <f t="shared" si="24"/>
        <v>128</v>
      </c>
      <c r="B158" s="491" t="s">
        <v>7649</v>
      </c>
      <c r="C158" s="290" t="s">
        <v>160</v>
      </c>
      <c r="D158" s="290">
        <v>2</v>
      </c>
      <c r="E158" s="489">
        <v>1</v>
      </c>
      <c r="F158" s="290">
        <v>1</v>
      </c>
      <c r="G158" s="489"/>
      <c r="H158" s="489"/>
      <c r="I158" s="290" t="s">
        <v>7400</v>
      </c>
      <c r="J158" s="492" t="s">
        <v>5460</v>
      </c>
      <c r="K158" s="782"/>
      <c r="L158" s="527" t="e">
        <f>E158*#REF!</f>
        <v>#REF!</v>
      </c>
      <c r="M158" s="489" t="e">
        <f>F158*#REF!</f>
        <v>#REF!</v>
      </c>
      <c r="N158" s="489" t="e">
        <f>G158*#REF!</f>
        <v>#REF!</v>
      </c>
      <c r="O158" s="489" t="e">
        <f>H158*#REF!</f>
        <v>#REF!</v>
      </c>
      <c r="P158" s="22"/>
      <c r="Q158" s="22"/>
      <c r="R158" s="22"/>
      <c r="S158" s="22"/>
      <c r="T158" s="22"/>
      <c r="U158" s="22"/>
      <c r="V158" s="22"/>
      <c r="W158" s="22"/>
    </row>
    <row r="159" spans="1:23" ht="31.5" customHeight="1" outlineLevel="1">
      <c r="A159" s="489">
        <f t="shared" si="24"/>
        <v>129</v>
      </c>
      <c r="B159" s="491" t="s">
        <v>7650</v>
      </c>
      <c r="C159" s="290" t="s">
        <v>160</v>
      </c>
      <c r="D159" s="290">
        <v>30</v>
      </c>
      <c r="E159" s="489">
        <v>15</v>
      </c>
      <c r="F159" s="290"/>
      <c r="G159" s="489">
        <v>15</v>
      </c>
      <c r="H159" s="489"/>
      <c r="I159" s="290" t="s">
        <v>7400</v>
      </c>
      <c r="J159" s="492" t="s">
        <v>5460</v>
      </c>
      <c r="K159" s="639" t="s">
        <v>7651</v>
      </c>
      <c r="L159" s="527" t="e">
        <f>E159*#REF!</f>
        <v>#REF!</v>
      </c>
      <c r="M159" s="489" t="e">
        <f>F159*#REF!</f>
        <v>#REF!</v>
      </c>
      <c r="N159" s="489" t="e">
        <f>G159*#REF!</f>
        <v>#REF!</v>
      </c>
      <c r="O159" s="489" t="e">
        <f>H159*#REF!</f>
        <v>#REF!</v>
      </c>
      <c r="P159" s="22"/>
      <c r="Q159" s="22"/>
      <c r="R159" s="22"/>
      <c r="S159" s="22"/>
      <c r="T159" s="22"/>
      <c r="U159" s="22"/>
      <c r="V159" s="22"/>
      <c r="W159" s="22"/>
    </row>
    <row r="160" spans="1:23" ht="31.5" customHeight="1" outlineLevel="1">
      <c r="A160" s="489">
        <f t="shared" si="24"/>
        <v>130</v>
      </c>
      <c r="B160" s="491" t="s">
        <v>7652</v>
      </c>
      <c r="C160" s="290" t="s">
        <v>160</v>
      </c>
      <c r="D160" s="290">
        <v>167</v>
      </c>
      <c r="E160" s="489">
        <v>50</v>
      </c>
      <c r="F160" s="290">
        <v>50</v>
      </c>
      <c r="G160" s="489">
        <v>50</v>
      </c>
      <c r="H160" s="489">
        <v>17</v>
      </c>
      <c r="I160" s="290" t="s">
        <v>7400</v>
      </c>
      <c r="J160" s="492" t="s">
        <v>5460</v>
      </c>
      <c r="K160" s="782"/>
      <c r="L160" s="527" t="e">
        <f>E160*#REF!</f>
        <v>#REF!</v>
      </c>
      <c r="M160" s="489" t="e">
        <f>F160*#REF!</f>
        <v>#REF!</v>
      </c>
      <c r="N160" s="489" t="e">
        <f>G160*#REF!</f>
        <v>#REF!</v>
      </c>
      <c r="O160" s="489" t="e">
        <f>H160*#REF!</f>
        <v>#REF!</v>
      </c>
      <c r="P160" s="22"/>
      <c r="Q160" s="22"/>
      <c r="R160" s="22"/>
      <c r="S160" s="22"/>
      <c r="T160" s="22"/>
      <c r="U160" s="22"/>
      <c r="V160" s="22"/>
      <c r="W160" s="22"/>
    </row>
    <row r="161" spans="1:23" ht="96" customHeight="1" outlineLevel="1">
      <c r="A161" s="489">
        <f t="shared" si="24"/>
        <v>131</v>
      </c>
      <c r="B161" s="491" t="s">
        <v>7653</v>
      </c>
      <c r="C161" s="290" t="s">
        <v>126</v>
      </c>
      <c r="D161" s="290">
        <v>6</v>
      </c>
      <c r="E161" s="489">
        <v>3</v>
      </c>
      <c r="F161" s="290"/>
      <c r="G161" s="489">
        <v>3</v>
      </c>
      <c r="H161" s="489"/>
      <c r="I161" s="290" t="s">
        <v>7400</v>
      </c>
      <c r="J161" s="492" t="s">
        <v>5460</v>
      </c>
      <c r="K161" s="290" t="s">
        <v>7654</v>
      </c>
      <c r="L161" s="527" t="e">
        <f>E161*#REF!</f>
        <v>#REF!</v>
      </c>
      <c r="M161" s="489" t="e">
        <f>F161*#REF!</f>
        <v>#REF!</v>
      </c>
      <c r="N161" s="489" t="e">
        <f>G161*#REF!</f>
        <v>#REF!</v>
      </c>
      <c r="O161" s="489" t="e">
        <f>H161*#REF!</f>
        <v>#REF!</v>
      </c>
      <c r="P161" s="22"/>
      <c r="Q161" s="22"/>
      <c r="R161" s="22"/>
      <c r="S161" s="22"/>
      <c r="T161" s="22"/>
      <c r="U161" s="22"/>
      <c r="V161" s="22"/>
      <c r="W161" s="22"/>
    </row>
    <row r="162" spans="1:23" ht="102.75" customHeight="1" outlineLevel="1">
      <c r="A162" s="489">
        <f t="shared" si="24"/>
        <v>132</v>
      </c>
      <c r="B162" s="491" t="s">
        <v>7655</v>
      </c>
      <c r="C162" s="290" t="s">
        <v>126</v>
      </c>
      <c r="D162" s="290">
        <v>1</v>
      </c>
      <c r="E162" s="489">
        <v>1</v>
      </c>
      <c r="F162" s="290"/>
      <c r="G162" s="489"/>
      <c r="H162" s="489"/>
      <c r="I162" s="290" t="s">
        <v>7400</v>
      </c>
      <c r="J162" s="492" t="s">
        <v>5460</v>
      </c>
      <c r="K162" s="290" t="s">
        <v>7654</v>
      </c>
      <c r="L162" s="527" t="e">
        <f>E162*#REF!</f>
        <v>#REF!</v>
      </c>
      <c r="M162" s="489" t="e">
        <f>F162*#REF!</f>
        <v>#REF!</v>
      </c>
      <c r="N162" s="489" t="e">
        <f>G162*#REF!</f>
        <v>#REF!</v>
      </c>
      <c r="O162" s="489" t="e">
        <f>H162*#REF!</f>
        <v>#REF!</v>
      </c>
      <c r="P162" s="22"/>
      <c r="Q162" s="22"/>
      <c r="R162" s="22"/>
      <c r="S162" s="22"/>
      <c r="T162" s="22"/>
      <c r="U162" s="22"/>
      <c r="V162" s="22"/>
      <c r="W162" s="22"/>
    </row>
    <row r="163" spans="1:23" ht="93.75" customHeight="1" outlineLevel="1">
      <c r="A163" s="489">
        <f t="shared" si="24"/>
        <v>133</v>
      </c>
      <c r="B163" s="491" t="s">
        <v>7656</v>
      </c>
      <c r="C163" s="290" t="s">
        <v>126</v>
      </c>
      <c r="D163" s="290">
        <v>1</v>
      </c>
      <c r="E163" s="489">
        <v>1</v>
      </c>
      <c r="F163" s="290"/>
      <c r="G163" s="489"/>
      <c r="H163" s="489"/>
      <c r="I163" s="290" t="s">
        <v>7400</v>
      </c>
      <c r="J163" s="798" t="s">
        <v>5460</v>
      </c>
      <c r="K163" s="290" t="s">
        <v>7654</v>
      </c>
      <c r="L163" s="527" t="e">
        <f>E163*#REF!</f>
        <v>#REF!</v>
      </c>
      <c r="M163" s="489" t="e">
        <f>F163*#REF!</f>
        <v>#REF!</v>
      </c>
      <c r="N163" s="489" t="e">
        <f>G163*#REF!</f>
        <v>#REF!</v>
      </c>
      <c r="O163" s="489" t="e">
        <f>H163*#REF!</f>
        <v>#REF!</v>
      </c>
      <c r="P163" s="22"/>
      <c r="Q163" s="22"/>
      <c r="R163" s="22"/>
      <c r="S163" s="22"/>
      <c r="T163" s="22"/>
      <c r="U163" s="22"/>
      <c r="V163" s="22"/>
      <c r="W163" s="22"/>
    </row>
    <row r="164" spans="1:23" ht="31.5" customHeight="1" outlineLevel="1">
      <c r="A164" s="489">
        <f t="shared" si="24"/>
        <v>134</v>
      </c>
      <c r="B164" s="491" t="s">
        <v>7657</v>
      </c>
      <c r="C164" s="290" t="s">
        <v>126</v>
      </c>
      <c r="D164" s="290">
        <v>3</v>
      </c>
      <c r="E164" s="489">
        <v>3</v>
      </c>
      <c r="F164" s="290"/>
      <c r="G164" s="489"/>
      <c r="H164" s="489"/>
      <c r="I164" s="290" t="s">
        <v>7400</v>
      </c>
      <c r="J164" s="798"/>
      <c r="K164" s="639" t="s">
        <v>7645</v>
      </c>
      <c r="L164" s="527" t="e">
        <f>E164*#REF!</f>
        <v>#REF!</v>
      </c>
      <c r="M164" s="489" t="e">
        <f>F164*#REF!</f>
        <v>#REF!</v>
      </c>
      <c r="N164" s="489" t="e">
        <f>G164*#REF!</f>
        <v>#REF!</v>
      </c>
      <c r="O164" s="489" t="e">
        <f>H164*#REF!</f>
        <v>#REF!</v>
      </c>
      <c r="P164" s="22"/>
      <c r="Q164" s="22"/>
      <c r="R164" s="22"/>
      <c r="S164" s="22"/>
      <c r="T164" s="22"/>
      <c r="U164" s="22"/>
      <c r="V164" s="22"/>
      <c r="W164" s="22"/>
    </row>
    <row r="165" spans="1:23" ht="31.5" customHeight="1" outlineLevel="1">
      <c r="A165" s="489">
        <f t="shared" si="24"/>
        <v>135</v>
      </c>
      <c r="B165" s="491" t="s">
        <v>7658</v>
      </c>
      <c r="C165" s="290" t="s">
        <v>126</v>
      </c>
      <c r="D165" s="290">
        <v>5</v>
      </c>
      <c r="E165" s="489">
        <v>2</v>
      </c>
      <c r="F165" s="290"/>
      <c r="G165" s="489">
        <v>3</v>
      </c>
      <c r="H165" s="489"/>
      <c r="I165" s="290" t="s">
        <v>7400</v>
      </c>
      <c r="J165" s="798"/>
      <c r="K165" s="782"/>
      <c r="L165" s="527" t="e">
        <f>E165*#REF!</f>
        <v>#REF!</v>
      </c>
      <c r="M165" s="489" t="e">
        <f>F165*#REF!</f>
        <v>#REF!</v>
      </c>
      <c r="N165" s="489" t="e">
        <f>G165*#REF!</f>
        <v>#REF!</v>
      </c>
      <c r="O165" s="489" t="e">
        <f>H165*#REF!</f>
        <v>#REF!</v>
      </c>
      <c r="P165" s="22"/>
      <c r="Q165" s="22"/>
      <c r="R165" s="22"/>
      <c r="S165" s="22"/>
      <c r="T165" s="22"/>
      <c r="U165" s="22"/>
      <c r="V165" s="22"/>
      <c r="W165" s="22"/>
    </row>
    <row r="166" spans="1:23" ht="31.5" customHeight="1" outlineLevel="1">
      <c r="A166" s="489">
        <f t="shared" si="24"/>
        <v>136</v>
      </c>
      <c r="B166" s="491" t="s">
        <v>7659</v>
      </c>
      <c r="C166" s="290" t="s">
        <v>126</v>
      </c>
      <c r="D166" s="290">
        <v>2</v>
      </c>
      <c r="E166" s="489"/>
      <c r="F166" s="290">
        <v>2</v>
      </c>
      <c r="G166" s="489"/>
      <c r="H166" s="489"/>
      <c r="I166" s="290" t="s">
        <v>7400</v>
      </c>
      <c r="J166" s="798"/>
      <c r="K166" s="782"/>
      <c r="L166" s="527" t="e">
        <f>E166*#REF!</f>
        <v>#REF!</v>
      </c>
      <c r="M166" s="489" t="e">
        <f>F166*#REF!</f>
        <v>#REF!</v>
      </c>
      <c r="N166" s="489" t="e">
        <f>G166*#REF!</f>
        <v>#REF!</v>
      </c>
      <c r="O166" s="489" t="e">
        <f>H166*#REF!</f>
        <v>#REF!</v>
      </c>
      <c r="P166" s="22"/>
      <c r="Q166" s="22"/>
      <c r="R166" s="22"/>
      <c r="S166" s="22"/>
      <c r="T166" s="22"/>
      <c r="U166" s="22"/>
      <c r="V166" s="22"/>
      <c r="W166" s="22"/>
    </row>
    <row r="167" spans="1:23" ht="48" customHeight="1" outlineLevel="1">
      <c r="A167" s="489">
        <f t="shared" si="24"/>
        <v>137</v>
      </c>
      <c r="B167" s="491" t="s">
        <v>7660</v>
      </c>
      <c r="C167" s="290" t="s">
        <v>126</v>
      </c>
      <c r="D167" s="290">
        <v>6</v>
      </c>
      <c r="E167" s="489">
        <v>6</v>
      </c>
      <c r="F167" s="290"/>
      <c r="G167" s="489"/>
      <c r="H167" s="489"/>
      <c r="I167" s="290" t="s">
        <v>7400</v>
      </c>
      <c r="J167" s="798"/>
      <c r="K167" s="782"/>
      <c r="L167" s="527" t="e">
        <f>E167*#REF!</f>
        <v>#REF!</v>
      </c>
      <c r="M167" s="489" t="e">
        <f>F167*#REF!</f>
        <v>#REF!</v>
      </c>
      <c r="N167" s="489" t="e">
        <f>G167*#REF!</f>
        <v>#REF!</v>
      </c>
      <c r="O167" s="489" t="e">
        <f>H167*#REF!</f>
        <v>#REF!</v>
      </c>
      <c r="P167" s="22"/>
      <c r="Q167" s="22"/>
      <c r="R167" s="22"/>
      <c r="S167" s="22"/>
      <c r="T167" s="22"/>
      <c r="U167" s="22"/>
      <c r="V167" s="22"/>
      <c r="W167" s="22"/>
    </row>
    <row r="168" spans="1:23" ht="30.75" outlineLevel="1">
      <c r="A168" s="489">
        <f t="shared" si="24"/>
        <v>138</v>
      </c>
      <c r="B168" s="538" t="s">
        <v>7661</v>
      </c>
      <c r="C168" s="539" t="s">
        <v>126</v>
      </c>
      <c r="D168" s="539">
        <v>9</v>
      </c>
      <c r="E168" s="539">
        <v>9</v>
      </c>
      <c r="F168" s="539"/>
      <c r="G168" s="539"/>
      <c r="H168" s="539"/>
      <c r="I168" s="799" t="s">
        <v>4109</v>
      </c>
      <c r="J168" s="798"/>
      <c r="K168" s="800" t="s">
        <v>7645</v>
      </c>
      <c r="L168" s="527" t="e">
        <f>E168*#REF!</f>
        <v>#REF!</v>
      </c>
      <c r="M168" s="489" t="e">
        <f>F168*#REF!</f>
        <v>#REF!</v>
      </c>
      <c r="N168" s="489" t="e">
        <f>G168*#REF!</f>
        <v>#REF!</v>
      </c>
      <c r="O168" s="489" t="e">
        <f>H168*#REF!</f>
        <v>#REF!</v>
      </c>
      <c r="P168" s="22"/>
      <c r="Q168" s="22"/>
      <c r="R168" s="22"/>
      <c r="S168" s="22"/>
      <c r="T168" s="22"/>
      <c r="U168" s="22"/>
      <c r="V168" s="22"/>
      <c r="W168" s="22"/>
    </row>
    <row r="169" spans="1:23" ht="30.75" outlineLevel="1">
      <c r="A169" s="489">
        <f t="shared" si="24"/>
        <v>139</v>
      </c>
      <c r="B169" s="538" t="s">
        <v>7662</v>
      </c>
      <c r="C169" s="539" t="s">
        <v>126</v>
      </c>
      <c r="D169" s="539">
        <v>156</v>
      </c>
      <c r="E169" s="539">
        <v>156</v>
      </c>
      <c r="F169" s="539"/>
      <c r="G169" s="539"/>
      <c r="H169" s="539"/>
      <c r="I169" s="799"/>
      <c r="J169" s="798"/>
      <c r="K169" s="800"/>
      <c r="L169" s="527" t="e">
        <f>E169*#REF!</f>
        <v>#REF!</v>
      </c>
      <c r="M169" s="489" t="e">
        <f>F169*#REF!</f>
        <v>#REF!</v>
      </c>
      <c r="N169" s="489" t="e">
        <f>G169*#REF!</f>
        <v>#REF!</v>
      </c>
      <c r="O169" s="489" t="e">
        <f>H169*#REF!</f>
        <v>#REF!</v>
      </c>
      <c r="P169" s="22"/>
      <c r="Q169" s="22"/>
      <c r="R169" s="22"/>
      <c r="S169" s="22"/>
      <c r="T169" s="22"/>
      <c r="U169" s="22"/>
      <c r="V169" s="22"/>
      <c r="W169" s="22"/>
    </row>
    <row r="170" spans="1:23" ht="30.75" outlineLevel="1">
      <c r="A170" s="489">
        <f t="shared" si="24"/>
        <v>140</v>
      </c>
      <c r="B170" s="538" t="s">
        <v>7663</v>
      </c>
      <c r="C170" s="539" t="s">
        <v>126</v>
      </c>
      <c r="D170" s="539">
        <v>1268</v>
      </c>
      <c r="E170" s="539">
        <v>1268</v>
      </c>
      <c r="F170" s="539"/>
      <c r="G170" s="539"/>
      <c r="H170" s="539"/>
      <c r="I170" s="799"/>
      <c r="J170" s="798"/>
      <c r="K170" s="800"/>
      <c r="L170" s="527" t="e">
        <f>E170*#REF!</f>
        <v>#REF!</v>
      </c>
      <c r="M170" s="489" t="e">
        <f>F170*#REF!</f>
        <v>#REF!</v>
      </c>
      <c r="N170" s="489" t="e">
        <f>G170*#REF!</f>
        <v>#REF!</v>
      </c>
      <c r="O170" s="489" t="e">
        <f>H170*#REF!</f>
        <v>#REF!</v>
      </c>
      <c r="P170" s="22"/>
      <c r="Q170" s="22"/>
      <c r="R170" s="22"/>
      <c r="S170" s="22"/>
      <c r="T170" s="22"/>
      <c r="U170" s="22"/>
      <c r="V170" s="22"/>
      <c r="W170" s="22"/>
    </row>
    <row r="171" spans="1:23" ht="30.75" outlineLevel="1">
      <c r="A171" s="489">
        <f t="shared" si="24"/>
        <v>141</v>
      </c>
      <c r="B171" s="538" t="s">
        <v>7664</v>
      </c>
      <c r="C171" s="539" t="s">
        <v>126</v>
      </c>
      <c r="D171" s="539">
        <v>12</v>
      </c>
      <c r="E171" s="539"/>
      <c r="F171" s="539"/>
      <c r="G171" s="539"/>
      <c r="H171" s="539">
        <v>12</v>
      </c>
      <c r="I171" s="799"/>
      <c r="J171" s="798"/>
      <c r="K171" s="800"/>
      <c r="L171" s="527" t="e">
        <f>E171*#REF!</f>
        <v>#REF!</v>
      </c>
      <c r="M171" s="489" t="e">
        <f>F171*#REF!</f>
        <v>#REF!</v>
      </c>
      <c r="N171" s="489" t="e">
        <f>G171*#REF!</f>
        <v>#REF!</v>
      </c>
      <c r="O171" s="489" t="e">
        <f>H171*#REF!</f>
        <v>#REF!</v>
      </c>
      <c r="P171" s="22"/>
      <c r="Q171" s="22"/>
      <c r="R171" s="22"/>
      <c r="S171" s="22"/>
      <c r="T171" s="22"/>
      <c r="U171" s="22"/>
      <c r="V171" s="22"/>
      <c r="W171" s="22"/>
    </row>
    <row r="172" spans="1:23" ht="30.75" outlineLevel="1">
      <c r="A172" s="489">
        <f t="shared" si="24"/>
        <v>142</v>
      </c>
      <c r="B172" s="538" t="s">
        <v>7665</v>
      </c>
      <c r="C172" s="539" t="s">
        <v>126</v>
      </c>
      <c r="D172" s="539">
        <v>2</v>
      </c>
      <c r="E172" s="539"/>
      <c r="F172" s="539">
        <v>2</v>
      </c>
      <c r="G172" s="539"/>
      <c r="H172" s="539"/>
      <c r="I172" s="799"/>
      <c r="J172" s="798"/>
      <c r="K172" s="800"/>
      <c r="L172" s="527" t="e">
        <f>E172*#REF!</f>
        <v>#REF!</v>
      </c>
      <c r="M172" s="489" t="e">
        <f>F172*#REF!</f>
        <v>#REF!</v>
      </c>
      <c r="N172" s="489" t="e">
        <f>G172*#REF!</f>
        <v>#REF!</v>
      </c>
      <c r="O172" s="489" t="e">
        <f>H172*#REF!</f>
        <v>#REF!</v>
      </c>
      <c r="P172" s="22"/>
      <c r="Q172" s="22"/>
      <c r="R172" s="22"/>
      <c r="S172" s="22"/>
      <c r="T172" s="22"/>
      <c r="U172" s="22"/>
      <c r="V172" s="22"/>
      <c r="W172" s="22"/>
    </row>
    <row r="173" spans="1:23" ht="30.75" outlineLevel="1">
      <c r="A173" s="489">
        <f t="shared" si="24"/>
        <v>143</v>
      </c>
      <c r="B173" s="538" t="s">
        <v>7666</v>
      </c>
      <c r="C173" s="539" t="s">
        <v>126</v>
      </c>
      <c r="D173" s="539">
        <v>2</v>
      </c>
      <c r="E173" s="539"/>
      <c r="F173" s="539">
        <v>2</v>
      </c>
      <c r="G173" s="539"/>
      <c r="H173" s="539"/>
      <c r="I173" s="799"/>
      <c r="J173" s="798"/>
      <c r="K173" s="800"/>
      <c r="L173" s="527" t="e">
        <f>E173*#REF!</f>
        <v>#REF!</v>
      </c>
      <c r="M173" s="489" t="e">
        <f>F173*#REF!</f>
        <v>#REF!</v>
      </c>
      <c r="N173" s="489" t="e">
        <f>G173*#REF!</f>
        <v>#REF!</v>
      </c>
      <c r="O173" s="489" t="e">
        <f>H173*#REF!</f>
        <v>#REF!</v>
      </c>
      <c r="P173" s="22"/>
      <c r="Q173" s="22"/>
      <c r="R173" s="22"/>
      <c r="S173" s="22"/>
      <c r="T173" s="22"/>
      <c r="U173" s="22"/>
      <c r="V173" s="22"/>
      <c r="W173" s="22"/>
    </row>
    <row r="174" spans="1:23" ht="30.75" outlineLevel="1">
      <c r="A174" s="489">
        <f t="shared" si="24"/>
        <v>144</v>
      </c>
      <c r="B174" s="538" t="s">
        <v>7667</v>
      </c>
      <c r="C174" s="539" t="s">
        <v>126</v>
      </c>
      <c r="D174" s="539">
        <v>30</v>
      </c>
      <c r="E174" s="539">
        <v>30</v>
      </c>
      <c r="F174" s="539"/>
      <c r="G174" s="539"/>
      <c r="H174" s="539"/>
      <c r="I174" s="799"/>
      <c r="J174" s="798"/>
      <c r="K174" s="800"/>
      <c r="L174" s="527" t="e">
        <f>E174*#REF!</f>
        <v>#REF!</v>
      </c>
      <c r="M174" s="489" t="e">
        <f>F174*#REF!</f>
        <v>#REF!</v>
      </c>
      <c r="N174" s="489" t="e">
        <f>G174*#REF!</f>
        <v>#REF!</v>
      </c>
      <c r="O174" s="489" t="e">
        <f>H174*#REF!</f>
        <v>#REF!</v>
      </c>
      <c r="P174" s="22"/>
      <c r="Q174" s="22"/>
      <c r="R174" s="22"/>
      <c r="S174" s="22"/>
      <c r="T174" s="22"/>
      <c r="U174" s="22"/>
      <c r="V174" s="22"/>
      <c r="W174" s="22"/>
    </row>
    <row r="175" spans="1:23" ht="30.75" outlineLevel="1">
      <c r="A175" s="489">
        <f t="shared" si="24"/>
        <v>145</v>
      </c>
      <c r="B175" s="538" t="s">
        <v>7668</v>
      </c>
      <c r="C175" s="539" t="s">
        <v>126</v>
      </c>
      <c r="D175" s="539">
        <v>167</v>
      </c>
      <c r="E175" s="539">
        <v>167</v>
      </c>
      <c r="F175" s="539"/>
      <c r="G175" s="539"/>
      <c r="H175" s="539"/>
      <c r="I175" s="799"/>
      <c r="J175" s="798"/>
      <c r="K175" s="800"/>
      <c r="L175" s="527" t="e">
        <f>E175*#REF!</f>
        <v>#REF!</v>
      </c>
      <c r="M175" s="489" t="e">
        <f>F175*#REF!</f>
        <v>#REF!</v>
      </c>
      <c r="N175" s="489" t="e">
        <f>G175*#REF!</f>
        <v>#REF!</v>
      </c>
      <c r="O175" s="489" t="e">
        <f>H175*#REF!</f>
        <v>#REF!</v>
      </c>
      <c r="P175" s="22"/>
      <c r="Q175" s="22"/>
      <c r="R175" s="22"/>
      <c r="S175" s="22"/>
      <c r="T175" s="22"/>
      <c r="U175" s="22"/>
      <c r="V175" s="22"/>
      <c r="W175" s="22"/>
    </row>
    <row r="176" spans="1:23" ht="30.75" outlineLevel="1">
      <c r="A176" s="489">
        <f t="shared" si="24"/>
        <v>146</v>
      </c>
      <c r="B176" s="538" t="s">
        <v>7669</v>
      </c>
      <c r="C176" s="539" t="s">
        <v>126</v>
      </c>
      <c r="D176" s="539">
        <v>6</v>
      </c>
      <c r="E176" s="539"/>
      <c r="F176" s="539"/>
      <c r="G176" s="539"/>
      <c r="H176" s="539">
        <v>6</v>
      </c>
      <c r="I176" s="799"/>
      <c r="J176" s="798"/>
      <c r="K176" s="800"/>
      <c r="L176" s="527" t="e">
        <f>E176*#REF!</f>
        <v>#REF!</v>
      </c>
      <c r="M176" s="489" t="e">
        <f>F176*#REF!</f>
        <v>#REF!</v>
      </c>
      <c r="N176" s="489" t="e">
        <f>G176*#REF!</f>
        <v>#REF!</v>
      </c>
      <c r="O176" s="489" t="e">
        <f>H176*#REF!</f>
        <v>#REF!</v>
      </c>
      <c r="P176" s="22"/>
      <c r="Q176" s="22"/>
      <c r="R176" s="22"/>
      <c r="S176" s="22"/>
      <c r="T176" s="22"/>
      <c r="U176" s="22"/>
      <c r="V176" s="22"/>
      <c r="W176" s="22"/>
    </row>
    <row r="177" spans="1:23" ht="30.75" outlineLevel="1">
      <c r="A177" s="489">
        <f t="shared" si="24"/>
        <v>147</v>
      </c>
      <c r="B177" s="538" t="s">
        <v>7670</v>
      </c>
      <c r="C177" s="539" t="s">
        <v>126</v>
      </c>
      <c r="D177" s="539">
        <v>1</v>
      </c>
      <c r="E177" s="539"/>
      <c r="F177" s="539">
        <v>1</v>
      </c>
      <c r="G177" s="539"/>
      <c r="H177" s="539"/>
      <c r="I177" s="799"/>
      <c r="J177" s="798"/>
      <c r="K177" s="800"/>
      <c r="L177" s="527" t="e">
        <f>E177*#REF!</f>
        <v>#REF!</v>
      </c>
      <c r="M177" s="489" t="e">
        <f>F177*#REF!</f>
        <v>#REF!</v>
      </c>
      <c r="N177" s="489" t="e">
        <f>G177*#REF!</f>
        <v>#REF!</v>
      </c>
      <c r="O177" s="489" t="e">
        <f>H177*#REF!</f>
        <v>#REF!</v>
      </c>
      <c r="P177" s="22"/>
      <c r="Q177" s="22"/>
      <c r="R177" s="22"/>
      <c r="S177" s="22"/>
      <c r="T177" s="22"/>
      <c r="U177" s="22"/>
      <c r="V177" s="22"/>
      <c r="W177" s="22"/>
    </row>
    <row r="178" spans="1:23" ht="30.75" outlineLevel="1">
      <c r="A178" s="489">
        <f t="shared" si="24"/>
        <v>148</v>
      </c>
      <c r="B178" s="538" t="s">
        <v>7671</v>
      </c>
      <c r="C178" s="539" t="s">
        <v>126</v>
      </c>
      <c r="D178" s="539">
        <v>1</v>
      </c>
      <c r="E178" s="539"/>
      <c r="F178" s="539">
        <v>1</v>
      </c>
      <c r="G178" s="539"/>
      <c r="H178" s="539"/>
      <c r="I178" s="799"/>
      <c r="J178" s="798"/>
      <c r="K178" s="800"/>
      <c r="L178" s="527" t="e">
        <f>E178*#REF!</f>
        <v>#REF!</v>
      </c>
      <c r="M178" s="489" t="e">
        <f>F178*#REF!</f>
        <v>#REF!</v>
      </c>
      <c r="N178" s="489" t="e">
        <f>G178*#REF!</f>
        <v>#REF!</v>
      </c>
      <c r="O178" s="489" t="e">
        <f>H178*#REF!</f>
        <v>#REF!</v>
      </c>
      <c r="P178" s="22"/>
      <c r="Q178" s="22"/>
      <c r="R178" s="22"/>
      <c r="S178" s="22"/>
      <c r="T178" s="22"/>
      <c r="U178" s="22"/>
      <c r="V178" s="22"/>
      <c r="W178" s="22"/>
    </row>
    <row r="179" spans="1:23" ht="30.75" outlineLevel="1">
      <c r="A179" s="489">
        <f t="shared" si="24"/>
        <v>149</v>
      </c>
      <c r="B179" s="538" t="s">
        <v>7672</v>
      </c>
      <c r="C179" s="539" t="s">
        <v>126</v>
      </c>
      <c r="D179" s="539">
        <v>3</v>
      </c>
      <c r="E179" s="539"/>
      <c r="F179" s="539"/>
      <c r="G179" s="539"/>
      <c r="H179" s="539">
        <v>3</v>
      </c>
      <c r="I179" s="799"/>
      <c r="J179" s="798"/>
      <c r="K179" s="800"/>
      <c r="L179" s="527" t="e">
        <f>E179*#REF!</f>
        <v>#REF!</v>
      </c>
      <c r="M179" s="489" t="e">
        <f>F179*#REF!</f>
        <v>#REF!</v>
      </c>
      <c r="N179" s="489" t="e">
        <f>G179*#REF!</f>
        <v>#REF!</v>
      </c>
      <c r="O179" s="489" t="e">
        <f>H179*#REF!</f>
        <v>#REF!</v>
      </c>
      <c r="P179" s="22"/>
      <c r="Q179" s="22"/>
      <c r="R179" s="22"/>
      <c r="S179" s="22"/>
      <c r="T179" s="22"/>
      <c r="U179" s="22"/>
      <c r="V179" s="22"/>
      <c r="W179" s="22"/>
    </row>
    <row r="180" spans="1:23" ht="30.75" outlineLevel="1">
      <c r="A180" s="489">
        <f t="shared" si="24"/>
        <v>150</v>
      </c>
      <c r="B180" s="538" t="s">
        <v>7673</v>
      </c>
      <c r="C180" s="539" t="s">
        <v>126</v>
      </c>
      <c r="D180" s="539">
        <v>5</v>
      </c>
      <c r="E180" s="539"/>
      <c r="F180" s="539"/>
      <c r="G180" s="539"/>
      <c r="H180" s="539">
        <v>5</v>
      </c>
      <c r="I180" s="799"/>
      <c r="J180" s="798"/>
      <c r="K180" s="800"/>
      <c r="L180" s="527" t="e">
        <f>E180*#REF!</f>
        <v>#REF!</v>
      </c>
      <c r="M180" s="489" t="e">
        <f>F180*#REF!</f>
        <v>#REF!</v>
      </c>
      <c r="N180" s="489" t="e">
        <f>G180*#REF!</f>
        <v>#REF!</v>
      </c>
      <c r="O180" s="489" t="e">
        <f>H180*#REF!</f>
        <v>#REF!</v>
      </c>
      <c r="P180" s="22"/>
      <c r="Q180" s="22"/>
      <c r="R180" s="22"/>
      <c r="S180" s="22"/>
      <c r="T180" s="22"/>
      <c r="U180" s="22"/>
      <c r="V180" s="22"/>
      <c r="W180" s="22"/>
    </row>
    <row r="181" spans="1:23" ht="30.75" outlineLevel="1">
      <c r="A181" s="489">
        <f t="shared" si="24"/>
        <v>151</v>
      </c>
      <c r="B181" s="538" t="s">
        <v>7674</v>
      </c>
      <c r="C181" s="539" t="s">
        <v>126</v>
      </c>
      <c r="D181" s="539">
        <v>2</v>
      </c>
      <c r="E181" s="539"/>
      <c r="F181" s="539"/>
      <c r="G181" s="539"/>
      <c r="H181" s="539">
        <v>2</v>
      </c>
      <c r="I181" s="799"/>
      <c r="J181" s="798"/>
      <c r="K181" s="800"/>
      <c r="L181" s="527" t="e">
        <f>E181*#REF!</f>
        <v>#REF!</v>
      </c>
      <c r="M181" s="489" t="e">
        <f>F181*#REF!</f>
        <v>#REF!</v>
      </c>
      <c r="N181" s="489" t="e">
        <f>G181*#REF!</f>
        <v>#REF!</v>
      </c>
      <c r="O181" s="489" t="e">
        <f>H181*#REF!</f>
        <v>#REF!</v>
      </c>
      <c r="P181" s="22"/>
      <c r="Q181" s="22"/>
      <c r="R181" s="22"/>
      <c r="S181" s="22"/>
      <c r="T181" s="22"/>
      <c r="U181" s="22"/>
      <c r="V181" s="22"/>
      <c r="W181" s="22"/>
    </row>
    <row r="182" spans="1:23" ht="45.75" outlineLevel="1">
      <c r="A182" s="489">
        <f t="shared" si="24"/>
        <v>152</v>
      </c>
      <c r="B182" s="538" t="s">
        <v>7675</v>
      </c>
      <c r="C182" s="539" t="s">
        <v>126</v>
      </c>
      <c r="D182" s="539">
        <v>6</v>
      </c>
      <c r="E182" s="539"/>
      <c r="F182" s="539"/>
      <c r="G182" s="539"/>
      <c r="H182" s="539">
        <v>6</v>
      </c>
      <c r="I182" s="799"/>
      <c r="J182" s="798"/>
      <c r="K182" s="800"/>
      <c r="L182" s="527" t="e">
        <f>E182*#REF!</f>
        <v>#REF!</v>
      </c>
      <c r="M182" s="489" t="e">
        <f>F182*#REF!</f>
        <v>#REF!</v>
      </c>
      <c r="N182" s="489" t="e">
        <f>G182*#REF!</f>
        <v>#REF!</v>
      </c>
      <c r="O182" s="489" t="e">
        <f>H182*#REF!</f>
        <v>#REF!</v>
      </c>
      <c r="P182" s="22"/>
      <c r="Q182" s="22"/>
      <c r="R182" s="22"/>
      <c r="S182" s="22"/>
      <c r="T182" s="22"/>
      <c r="U182" s="22"/>
      <c r="V182" s="22"/>
      <c r="W182" s="22"/>
    </row>
    <row r="183" spans="1:23" ht="15.75" outlineLevel="1">
      <c r="A183" s="489">
        <f t="shared" si="24"/>
        <v>153</v>
      </c>
      <c r="B183" s="540" t="s">
        <v>7676</v>
      </c>
      <c r="C183" s="539" t="s">
        <v>126</v>
      </c>
      <c r="D183" s="541">
        <v>6</v>
      </c>
      <c r="E183" s="539"/>
      <c r="F183" s="539"/>
      <c r="G183" s="539"/>
      <c r="H183" s="539">
        <v>6</v>
      </c>
      <c r="I183" s="799"/>
      <c r="J183" s="798"/>
      <c r="K183" s="800"/>
      <c r="L183" s="527" t="e">
        <f>E183*#REF!</f>
        <v>#REF!</v>
      </c>
      <c r="M183" s="489" t="e">
        <f>F183*#REF!</f>
        <v>#REF!</v>
      </c>
      <c r="N183" s="489" t="e">
        <f>G183*#REF!</f>
        <v>#REF!</v>
      </c>
      <c r="O183" s="489" t="e">
        <f>H183*#REF!</f>
        <v>#REF!</v>
      </c>
      <c r="P183" s="22"/>
      <c r="Q183" s="22"/>
      <c r="R183" s="22"/>
      <c r="S183" s="22"/>
      <c r="T183" s="22"/>
      <c r="U183" s="22"/>
      <c r="V183" s="22"/>
      <c r="W183" s="22"/>
    </row>
    <row r="184" spans="1:23" ht="38.25" customHeight="1" outlineLevel="1">
      <c r="A184" s="489">
        <f t="shared" si="24"/>
        <v>154</v>
      </c>
      <c r="B184" s="540" t="s">
        <v>7677</v>
      </c>
      <c r="C184" s="539" t="s">
        <v>126</v>
      </c>
      <c r="D184" s="541">
        <v>1</v>
      </c>
      <c r="E184" s="539"/>
      <c r="F184" s="539"/>
      <c r="G184" s="539"/>
      <c r="H184" s="539">
        <v>1</v>
      </c>
      <c r="I184" s="799"/>
      <c r="J184" s="798"/>
      <c r="K184" s="800"/>
      <c r="L184" s="527" t="e">
        <f>E184*#REF!</f>
        <v>#REF!</v>
      </c>
      <c r="M184" s="489" t="e">
        <f>F184*#REF!</f>
        <v>#REF!</v>
      </c>
      <c r="N184" s="489" t="e">
        <f>G184*#REF!</f>
        <v>#REF!</v>
      </c>
      <c r="O184" s="489" t="e">
        <f>H184*#REF!</f>
        <v>#REF!</v>
      </c>
      <c r="P184" s="22"/>
      <c r="Q184" s="22"/>
      <c r="R184" s="22"/>
      <c r="S184" s="22"/>
      <c r="T184" s="22"/>
      <c r="U184" s="22"/>
      <c r="V184" s="22"/>
      <c r="W184" s="22"/>
    </row>
    <row r="185" spans="1:23" ht="15.75" customHeight="1">
      <c r="A185" s="511">
        <f>COUNT(A153:A184)</f>
        <v>32</v>
      </c>
      <c r="B185" s="795" t="s">
        <v>85</v>
      </c>
      <c r="C185" s="796"/>
      <c r="D185" s="796"/>
      <c r="E185" s="796"/>
      <c r="F185" s="796"/>
      <c r="G185" s="796"/>
      <c r="H185" s="796"/>
      <c r="I185" s="794"/>
      <c r="J185" s="782"/>
      <c r="K185" s="782"/>
      <c r="L185" s="533" t="e">
        <f>SUM(L153:L184)</f>
        <v>#REF!</v>
      </c>
      <c r="M185" s="532" t="e">
        <f>SUM(M153:M184)</f>
        <v>#REF!</v>
      </c>
      <c r="N185" s="532" t="e">
        <f>SUM(N153:N184)</f>
        <v>#REF!</v>
      </c>
      <c r="O185" s="532" t="e">
        <f>SUM(O153:O184)</f>
        <v>#REF!</v>
      </c>
      <c r="P185" s="22"/>
      <c r="Q185" s="22"/>
      <c r="R185" s="22"/>
      <c r="S185" s="22"/>
      <c r="T185" s="22"/>
      <c r="U185" s="22"/>
      <c r="V185" s="22"/>
      <c r="W185" s="22"/>
    </row>
    <row r="186" spans="1:23" ht="18.75" customHeight="1">
      <c r="A186" s="531"/>
      <c r="B186" s="792" t="s">
        <v>7678</v>
      </c>
      <c r="C186" s="782"/>
      <c r="D186" s="782"/>
      <c r="E186" s="782"/>
      <c r="F186" s="782"/>
      <c r="G186" s="782"/>
      <c r="H186" s="782"/>
      <c r="I186" s="782"/>
      <c r="J186" s="782"/>
      <c r="K186" s="782"/>
      <c r="L186" s="527" t="e">
        <f>E186*#REF!</f>
        <v>#REF!</v>
      </c>
      <c r="M186" s="489" t="e">
        <f>F186*#REF!</f>
        <v>#REF!</v>
      </c>
      <c r="N186" s="489" t="e">
        <f>G186*#REF!</f>
        <v>#REF!</v>
      </c>
      <c r="O186" s="489" t="e">
        <f>H186*#REF!</f>
        <v>#REF!</v>
      </c>
      <c r="P186" s="22"/>
      <c r="Q186" s="22"/>
      <c r="R186" s="22"/>
      <c r="S186" s="22"/>
      <c r="T186" s="22"/>
      <c r="U186" s="22"/>
      <c r="V186" s="22"/>
      <c r="W186" s="22"/>
    </row>
    <row r="187" spans="1:23" ht="64.5" customHeight="1" outlineLevel="1">
      <c r="A187" s="489">
        <f>A184+1</f>
        <v>155</v>
      </c>
      <c r="B187" s="290" t="s">
        <v>7679</v>
      </c>
      <c r="C187" s="290" t="s">
        <v>143</v>
      </c>
      <c r="D187" s="290">
        <v>1</v>
      </c>
      <c r="E187" s="290">
        <v>1</v>
      </c>
      <c r="F187" s="290"/>
      <c r="G187" s="489"/>
      <c r="H187" s="489"/>
      <c r="I187" s="290" t="s">
        <v>7400</v>
      </c>
      <c r="J187" s="492" t="s">
        <v>5460</v>
      </c>
      <c r="K187" s="290" t="s">
        <v>7680</v>
      </c>
      <c r="L187" s="527" t="e">
        <f>E187*#REF!</f>
        <v>#REF!</v>
      </c>
      <c r="M187" s="489" t="e">
        <f>F187*#REF!</f>
        <v>#REF!</v>
      </c>
      <c r="N187" s="489" t="e">
        <f>G187*#REF!</f>
        <v>#REF!</v>
      </c>
      <c r="O187" s="489" t="e">
        <f>H187*#REF!</f>
        <v>#REF!</v>
      </c>
      <c r="P187" s="22"/>
      <c r="Q187" s="22"/>
      <c r="R187" s="22"/>
      <c r="S187" s="22"/>
      <c r="T187" s="22"/>
      <c r="U187" s="22"/>
      <c r="V187" s="22"/>
      <c r="W187" s="22"/>
    </row>
    <row r="188" spans="1:23" ht="75.75" customHeight="1" outlineLevel="1">
      <c r="A188" s="489">
        <f t="shared" ref="A188:A190" si="25">A187+1</f>
        <v>156</v>
      </c>
      <c r="B188" s="290" t="s">
        <v>7681</v>
      </c>
      <c r="C188" s="290" t="s">
        <v>143</v>
      </c>
      <c r="D188" s="290">
        <v>1</v>
      </c>
      <c r="E188" s="290">
        <v>1</v>
      </c>
      <c r="F188" s="290"/>
      <c r="G188" s="489"/>
      <c r="H188" s="489"/>
      <c r="I188" s="290" t="s">
        <v>7400</v>
      </c>
      <c r="J188" s="492" t="s">
        <v>5460</v>
      </c>
      <c r="K188" s="290" t="s">
        <v>7682</v>
      </c>
      <c r="L188" s="527" t="e">
        <f>E188*#REF!</f>
        <v>#REF!</v>
      </c>
      <c r="M188" s="489" t="e">
        <f>F188*#REF!</f>
        <v>#REF!</v>
      </c>
      <c r="N188" s="489" t="e">
        <f>G188*#REF!</f>
        <v>#REF!</v>
      </c>
      <c r="O188" s="489" t="e">
        <f>H188*#REF!</f>
        <v>#REF!</v>
      </c>
      <c r="P188" s="22"/>
      <c r="Q188" s="22"/>
      <c r="R188" s="22"/>
      <c r="S188" s="22"/>
      <c r="T188" s="22"/>
      <c r="U188" s="22"/>
      <c r="V188" s="22"/>
      <c r="W188" s="22"/>
    </row>
    <row r="189" spans="1:23" ht="55.5" customHeight="1" outlineLevel="1">
      <c r="A189" s="489">
        <f t="shared" si="25"/>
        <v>157</v>
      </c>
      <c r="B189" s="290" t="s">
        <v>7683</v>
      </c>
      <c r="C189" s="489" t="s">
        <v>126</v>
      </c>
      <c r="D189" s="290">
        <v>4</v>
      </c>
      <c r="E189" s="290"/>
      <c r="F189" s="290">
        <v>4</v>
      </c>
      <c r="G189" s="489"/>
      <c r="H189" s="489"/>
      <c r="I189" s="290" t="s">
        <v>7400</v>
      </c>
      <c r="J189" s="492" t="s">
        <v>5460</v>
      </c>
      <c r="K189" s="290" t="s">
        <v>7684</v>
      </c>
      <c r="L189" s="527" t="e">
        <f>E189*#REF!</f>
        <v>#REF!</v>
      </c>
      <c r="M189" s="489" t="e">
        <f>F189*#REF!</f>
        <v>#REF!</v>
      </c>
      <c r="N189" s="489" t="e">
        <f>G189*#REF!</f>
        <v>#REF!</v>
      </c>
      <c r="O189" s="489" t="e">
        <f>H189*#REF!</f>
        <v>#REF!</v>
      </c>
      <c r="P189" s="22"/>
      <c r="Q189" s="22"/>
      <c r="R189" s="22"/>
      <c r="S189" s="22"/>
      <c r="T189" s="22"/>
      <c r="U189" s="22"/>
      <c r="V189" s="22"/>
      <c r="W189" s="22"/>
    </row>
    <row r="190" spans="1:23" ht="47.25" customHeight="1" outlineLevel="1">
      <c r="A190" s="489">
        <f t="shared" si="25"/>
        <v>158</v>
      </c>
      <c r="B190" s="290" t="s">
        <v>7685</v>
      </c>
      <c r="C190" s="489" t="s">
        <v>126</v>
      </c>
      <c r="D190" s="290">
        <v>4</v>
      </c>
      <c r="E190" s="290"/>
      <c r="F190" s="290">
        <v>4</v>
      </c>
      <c r="G190" s="489"/>
      <c r="H190" s="489"/>
      <c r="I190" s="290" t="s">
        <v>7400</v>
      </c>
      <c r="J190" s="492" t="s">
        <v>5460</v>
      </c>
      <c r="K190" s="290" t="s">
        <v>7686</v>
      </c>
      <c r="L190" s="527" t="e">
        <f>E190*#REF!</f>
        <v>#REF!</v>
      </c>
      <c r="M190" s="489" t="e">
        <f>F190*#REF!</f>
        <v>#REF!</v>
      </c>
      <c r="N190" s="489" t="e">
        <f>G190*#REF!</f>
        <v>#REF!</v>
      </c>
      <c r="O190" s="489" t="e">
        <f>H190*#REF!</f>
        <v>#REF!</v>
      </c>
      <c r="P190" s="22"/>
      <c r="Q190" s="22"/>
      <c r="R190" s="22"/>
      <c r="S190" s="22"/>
      <c r="T190" s="22"/>
      <c r="U190" s="22"/>
      <c r="V190" s="22"/>
      <c r="W190" s="22"/>
    </row>
    <row r="191" spans="1:23" ht="15.75" customHeight="1">
      <c r="A191" s="511">
        <f>COUNT(A187:A190)</f>
        <v>4</v>
      </c>
      <c r="B191" s="795" t="s">
        <v>85</v>
      </c>
      <c r="C191" s="796"/>
      <c r="D191" s="796"/>
      <c r="E191" s="796"/>
      <c r="F191" s="796"/>
      <c r="G191" s="796"/>
      <c r="H191" s="796"/>
      <c r="I191" s="794"/>
      <c r="J191" s="782"/>
      <c r="K191" s="782"/>
      <c r="L191" s="533" t="e">
        <f t="shared" ref="L191:O191" si="26">SUM(L187:L190)</f>
        <v>#REF!</v>
      </c>
      <c r="M191" s="532" t="e">
        <f t="shared" si="26"/>
        <v>#REF!</v>
      </c>
      <c r="N191" s="532" t="e">
        <f t="shared" si="26"/>
        <v>#REF!</v>
      </c>
      <c r="O191" s="532" t="e">
        <f t="shared" si="26"/>
        <v>#REF!</v>
      </c>
      <c r="P191" s="22"/>
      <c r="Q191" s="22"/>
      <c r="R191" s="22"/>
      <c r="S191" s="22"/>
      <c r="T191" s="22"/>
      <c r="U191" s="22"/>
      <c r="V191" s="22"/>
      <c r="W191" s="22"/>
    </row>
    <row r="192" spans="1:23" ht="18.75" customHeight="1">
      <c r="A192" s="531"/>
      <c r="B192" s="792" t="s">
        <v>7687</v>
      </c>
      <c r="C192" s="782"/>
      <c r="D192" s="782"/>
      <c r="E192" s="782"/>
      <c r="F192" s="782"/>
      <c r="G192" s="782"/>
      <c r="H192" s="782"/>
      <c r="I192" s="782"/>
      <c r="J192" s="782"/>
      <c r="K192" s="782"/>
      <c r="L192" s="542"/>
      <c r="M192" s="521"/>
      <c r="N192" s="521"/>
      <c r="O192" s="521"/>
      <c r="P192" s="22"/>
      <c r="Q192" s="22"/>
      <c r="R192" s="22"/>
      <c r="S192" s="22"/>
      <c r="T192" s="22"/>
      <c r="U192" s="22"/>
      <c r="V192" s="22"/>
      <c r="W192" s="22"/>
    </row>
    <row r="193" spans="1:23" ht="82.5" customHeight="1" outlineLevel="1">
      <c r="A193" s="543">
        <f>A190+1</f>
        <v>159</v>
      </c>
      <c r="B193" s="290" t="s">
        <v>7688</v>
      </c>
      <c r="C193" s="439" t="s">
        <v>126</v>
      </c>
      <c r="D193" s="486">
        <v>7</v>
      </c>
      <c r="E193" s="544"/>
      <c r="F193" s="486">
        <v>7</v>
      </c>
      <c r="G193" s="545"/>
      <c r="H193" s="543"/>
      <c r="I193" s="290" t="s">
        <v>7689</v>
      </c>
      <c r="J193" s="492" t="s">
        <v>5460</v>
      </c>
      <c r="K193" s="290" t="s">
        <v>7690</v>
      </c>
      <c r="L193" s="513" t="e">
        <f>E193*#REF!</f>
        <v>#REF!</v>
      </c>
      <c r="M193" s="536" t="e">
        <f>F193*#REF!</f>
        <v>#REF!</v>
      </c>
      <c r="N193" s="536" t="e">
        <f>G193*#REF!</f>
        <v>#REF!</v>
      </c>
      <c r="O193" s="536" t="e">
        <f>H193*#REF!</f>
        <v>#REF!</v>
      </c>
      <c r="P193" s="184"/>
      <c r="Q193" s="184"/>
      <c r="R193" s="184"/>
      <c r="S193" s="184"/>
      <c r="T193" s="184"/>
      <c r="U193" s="184"/>
      <c r="V193" s="184"/>
      <c r="W193" s="184"/>
    </row>
    <row r="194" spans="1:23" ht="228.75" customHeight="1" outlineLevel="1">
      <c r="A194" s="543">
        <f t="shared" ref="A194:A213" si="27">A193+1</f>
        <v>160</v>
      </c>
      <c r="B194" s="290" t="s">
        <v>7691</v>
      </c>
      <c r="C194" s="439" t="s">
        <v>126</v>
      </c>
      <c r="D194" s="486">
        <v>20</v>
      </c>
      <c r="E194" s="543">
        <v>5</v>
      </c>
      <c r="F194" s="486">
        <v>5</v>
      </c>
      <c r="G194" s="543">
        <v>5</v>
      </c>
      <c r="H194" s="543">
        <v>5</v>
      </c>
      <c r="I194" s="290" t="s">
        <v>7692</v>
      </c>
      <c r="J194" s="492" t="s">
        <v>5460</v>
      </c>
      <c r="K194" s="290" t="s">
        <v>7690</v>
      </c>
      <c r="L194" s="513" t="e">
        <f>E194*#REF!</f>
        <v>#REF!</v>
      </c>
      <c r="M194" s="536" t="e">
        <f>F194*#REF!</f>
        <v>#REF!</v>
      </c>
      <c r="N194" s="536" t="e">
        <f>G194*#REF!</f>
        <v>#REF!</v>
      </c>
      <c r="O194" s="536" t="e">
        <f>H194*#REF!</f>
        <v>#REF!</v>
      </c>
      <c r="P194" s="184"/>
      <c r="Q194" s="184"/>
      <c r="R194" s="184"/>
      <c r="S194" s="184"/>
      <c r="T194" s="184"/>
      <c r="U194" s="184"/>
      <c r="V194" s="184"/>
      <c r="W194" s="184"/>
    </row>
    <row r="195" spans="1:23" ht="74.25" customHeight="1" outlineLevel="1">
      <c r="A195" s="543">
        <f t="shared" si="27"/>
        <v>161</v>
      </c>
      <c r="B195" s="290" t="s">
        <v>7693</v>
      </c>
      <c r="C195" s="439" t="s">
        <v>126</v>
      </c>
      <c r="D195" s="486">
        <v>4</v>
      </c>
      <c r="E195" s="543"/>
      <c r="F195" s="486">
        <v>4</v>
      </c>
      <c r="G195" s="543"/>
      <c r="H195" s="543"/>
      <c r="I195" s="290" t="s">
        <v>7694</v>
      </c>
      <c r="J195" s="492" t="s">
        <v>5460</v>
      </c>
      <c r="K195" s="290" t="s">
        <v>7690</v>
      </c>
      <c r="L195" s="513" t="e">
        <f>E195*#REF!</f>
        <v>#REF!</v>
      </c>
      <c r="M195" s="536" t="e">
        <f>F195*#REF!</f>
        <v>#REF!</v>
      </c>
      <c r="N195" s="536" t="e">
        <f>G195*#REF!</f>
        <v>#REF!</v>
      </c>
      <c r="O195" s="536" t="e">
        <f>H195*#REF!</f>
        <v>#REF!</v>
      </c>
      <c r="P195" s="184"/>
      <c r="Q195" s="184"/>
      <c r="R195" s="184"/>
      <c r="S195" s="184"/>
      <c r="T195" s="184"/>
      <c r="U195" s="184"/>
      <c r="V195" s="184"/>
      <c r="W195" s="184"/>
    </row>
    <row r="196" spans="1:23" ht="83.25" customHeight="1" outlineLevel="1">
      <c r="A196" s="543">
        <f t="shared" si="27"/>
        <v>162</v>
      </c>
      <c r="B196" s="290" t="s">
        <v>7695</v>
      </c>
      <c r="C196" s="439" t="s">
        <v>126</v>
      </c>
      <c r="D196" s="486">
        <v>20</v>
      </c>
      <c r="E196" s="543">
        <v>5</v>
      </c>
      <c r="F196" s="486">
        <v>5</v>
      </c>
      <c r="G196" s="543">
        <v>5</v>
      </c>
      <c r="H196" s="543">
        <v>5</v>
      </c>
      <c r="I196" s="290" t="s">
        <v>7696</v>
      </c>
      <c r="J196" s="492" t="s">
        <v>5460</v>
      </c>
      <c r="K196" s="290" t="s">
        <v>7690</v>
      </c>
      <c r="L196" s="513" t="e">
        <f>E196*#REF!</f>
        <v>#REF!</v>
      </c>
      <c r="M196" s="536" t="e">
        <f>F196*#REF!</f>
        <v>#REF!</v>
      </c>
      <c r="N196" s="536" t="e">
        <f>G196*#REF!</f>
        <v>#REF!</v>
      </c>
      <c r="O196" s="536" t="e">
        <f>H196*#REF!</f>
        <v>#REF!</v>
      </c>
      <c r="P196" s="184"/>
      <c r="Q196" s="184"/>
      <c r="R196" s="184"/>
      <c r="S196" s="184"/>
      <c r="T196" s="184"/>
      <c r="U196" s="184"/>
      <c r="V196" s="184"/>
      <c r="W196" s="184"/>
    </row>
    <row r="197" spans="1:23" ht="105.75" customHeight="1" outlineLevel="1">
      <c r="A197" s="543">
        <f t="shared" si="27"/>
        <v>163</v>
      </c>
      <c r="B197" s="290" t="s">
        <v>7697</v>
      </c>
      <c r="C197" s="439" t="s">
        <v>126</v>
      </c>
      <c r="D197" s="486">
        <v>350</v>
      </c>
      <c r="E197" s="543">
        <v>85</v>
      </c>
      <c r="F197" s="486">
        <v>85</v>
      </c>
      <c r="G197" s="543">
        <v>95</v>
      </c>
      <c r="H197" s="543">
        <v>85</v>
      </c>
      <c r="I197" s="290" t="s">
        <v>7698</v>
      </c>
      <c r="J197" s="492" t="s">
        <v>5460</v>
      </c>
      <c r="K197" s="290" t="s">
        <v>7690</v>
      </c>
      <c r="L197" s="513" t="e">
        <f>E197*#REF!</f>
        <v>#REF!</v>
      </c>
      <c r="M197" s="536" t="e">
        <f>F197*#REF!</f>
        <v>#REF!</v>
      </c>
      <c r="N197" s="536" t="e">
        <f>G197*#REF!</f>
        <v>#REF!</v>
      </c>
      <c r="O197" s="536" t="e">
        <f>H197*#REF!</f>
        <v>#REF!</v>
      </c>
      <c r="P197" s="184"/>
      <c r="Q197" s="184"/>
      <c r="R197" s="184"/>
      <c r="S197" s="184"/>
      <c r="T197" s="184"/>
      <c r="U197" s="184"/>
      <c r="V197" s="184"/>
      <c r="W197" s="184"/>
    </row>
    <row r="198" spans="1:23" ht="88.5" customHeight="1" outlineLevel="1">
      <c r="A198" s="543">
        <f t="shared" si="27"/>
        <v>164</v>
      </c>
      <c r="B198" s="290" t="s">
        <v>7699</v>
      </c>
      <c r="C198" s="439" t="s">
        <v>126</v>
      </c>
      <c r="D198" s="486">
        <v>99</v>
      </c>
      <c r="E198" s="543">
        <v>25</v>
      </c>
      <c r="F198" s="486">
        <v>25</v>
      </c>
      <c r="G198" s="543">
        <v>25</v>
      </c>
      <c r="H198" s="543">
        <v>24</v>
      </c>
      <c r="I198" s="290" t="s">
        <v>7700</v>
      </c>
      <c r="J198" s="492" t="s">
        <v>5460</v>
      </c>
      <c r="K198" s="290" t="s">
        <v>7690</v>
      </c>
      <c r="L198" s="513" t="e">
        <f>E198*#REF!</f>
        <v>#REF!</v>
      </c>
      <c r="M198" s="536" t="e">
        <f>F198*#REF!</f>
        <v>#REF!</v>
      </c>
      <c r="N198" s="536" t="e">
        <f>G198*#REF!</f>
        <v>#REF!</v>
      </c>
      <c r="O198" s="536" t="e">
        <f>H198*#REF!</f>
        <v>#REF!</v>
      </c>
      <c r="P198" s="184"/>
      <c r="Q198" s="184"/>
      <c r="R198" s="184"/>
      <c r="S198" s="184"/>
      <c r="T198" s="184"/>
      <c r="U198" s="184"/>
      <c r="V198" s="184"/>
      <c r="W198" s="184"/>
    </row>
    <row r="199" spans="1:23" ht="50.25" customHeight="1" outlineLevel="1">
      <c r="A199" s="543">
        <f t="shared" si="27"/>
        <v>165</v>
      </c>
      <c r="B199" s="290" t="s">
        <v>7701</v>
      </c>
      <c r="C199" s="439" t="s">
        <v>126</v>
      </c>
      <c r="D199" s="486">
        <v>15</v>
      </c>
      <c r="E199" s="543">
        <v>5</v>
      </c>
      <c r="F199" s="486">
        <v>5</v>
      </c>
      <c r="G199" s="543">
        <v>5</v>
      </c>
      <c r="H199" s="543"/>
      <c r="I199" s="290" t="s">
        <v>7702</v>
      </c>
      <c r="J199" s="492" t="s">
        <v>5460</v>
      </c>
      <c r="K199" s="290" t="s">
        <v>7690</v>
      </c>
      <c r="L199" s="513" t="e">
        <f>E199*#REF!</f>
        <v>#REF!</v>
      </c>
      <c r="M199" s="536" t="e">
        <f>F199*#REF!</f>
        <v>#REF!</v>
      </c>
      <c r="N199" s="536" t="e">
        <f>G199*#REF!</f>
        <v>#REF!</v>
      </c>
      <c r="O199" s="536" t="e">
        <f>H199*#REF!</f>
        <v>#REF!</v>
      </c>
      <c r="P199" s="184"/>
      <c r="Q199" s="184"/>
      <c r="R199" s="184"/>
      <c r="S199" s="184"/>
      <c r="T199" s="184"/>
      <c r="U199" s="184"/>
      <c r="V199" s="184"/>
      <c r="W199" s="184"/>
    </row>
    <row r="200" spans="1:23" ht="48" customHeight="1" outlineLevel="1">
      <c r="A200" s="543">
        <f t="shared" si="27"/>
        <v>166</v>
      </c>
      <c r="B200" s="290" t="s">
        <v>7703</v>
      </c>
      <c r="C200" s="439" t="s">
        <v>126</v>
      </c>
      <c r="D200" s="486">
        <v>15</v>
      </c>
      <c r="E200" s="543"/>
      <c r="F200" s="486">
        <v>5</v>
      </c>
      <c r="G200" s="543">
        <v>5</v>
      </c>
      <c r="H200" s="543">
        <v>5</v>
      </c>
      <c r="I200" s="290" t="s">
        <v>7704</v>
      </c>
      <c r="J200" s="492" t="s">
        <v>5460</v>
      </c>
      <c r="K200" s="290" t="s">
        <v>7690</v>
      </c>
      <c r="L200" s="513" t="e">
        <f>E200*#REF!</f>
        <v>#REF!</v>
      </c>
      <c r="M200" s="536" t="e">
        <f>F200*#REF!</f>
        <v>#REF!</v>
      </c>
      <c r="N200" s="536" t="e">
        <f>G200*#REF!</f>
        <v>#REF!</v>
      </c>
      <c r="O200" s="536" t="e">
        <f>H200*#REF!</f>
        <v>#REF!</v>
      </c>
      <c r="P200" s="184"/>
      <c r="Q200" s="184"/>
      <c r="R200" s="184"/>
      <c r="S200" s="184"/>
      <c r="T200" s="184"/>
      <c r="U200" s="184"/>
      <c r="V200" s="184"/>
      <c r="W200" s="184"/>
    </row>
    <row r="201" spans="1:23" ht="48" customHeight="1" outlineLevel="1">
      <c r="A201" s="543">
        <f t="shared" si="27"/>
        <v>167</v>
      </c>
      <c r="B201" s="290" t="s">
        <v>7705</v>
      </c>
      <c r="C201" s="439" t="s">
        <v>126</v>
      </c>
      <c r="D201" s="486">
        <v>20</v>
      </c>
      <c r="E201" s="543">
        <v>5</v>
      </c>
      <c r="F201" s="486">
        <v>5</v>
      </c>
      <c r="G201" s="543">
        <v>5</v>
      </c>
      <c r="H201" s="543">
        <v>5</v>
      </c>
      <c r="I201" s="290" t="s">
        <v>7706</v>
      </c>
      <c r="J201" s="492" t="s">
        <v>5460</v>
      </c>
      <c r="K201" s="290" t="s">
        <v>7690</v>
      </c>
      <c r="L201" s="513" t="e">
        <f>E201*#REF!</f>
        <v>#REF!</v>
      </c>
      <c r="M201" s="536" t="e">
        <f>F201*#REF!</f>
        <v>#REF!</v>
      </c>
      <c r="N201" s="536" t="e">
        <f>G201*#REF!</f>
        <v>#REF!</v>
      </c>
      <c r="O201" s="536" t="e">
        <f>H201*#REF!</f>
        <v>#REF!</v>
      </c>
      <c r="P201" s="184"/>
      <c r="Q201" s="184"/>
      <c r="R201" s="184"/>
      <c r="S201" s="184"/>
      <c r="T201" s="184"/>
      <c r="U201" s="184"/>
      <c r="V201" s="184"/>
      <c r="W201" s="184"/>
    </row>
    <row r="202" spans="1:23" ht="48" customHeight="1" outlineLevel="1">
      <c r="A202" s="543">
        <f t="shared" si="27"/>
        <v>168</v>
      </c>
      <c r="B202" s="290" t="s">
        <v>7707</v>
      </c>
      <c r="C202" s="439" t="s">
        <v>126</v>
      </c>
      <c r="D202" s="486">
        <v>20</v>
      </c>
      <c r="E202" s="543">
        <v>5</v>
      </c>
      <c r="F202" s="486">
        <v>5</v>
      </c>
      <c r="G202" s="543">
        <v>5</v>
      </c>
      <c r="H202" s="543">
        <v>5</v>
      </c>
      <c r="I202" s="290" t="s">
        <v>7708</v>
      </c>
      <c r="J202" s="492" t="s">
        <v>5460</v>
      </c>
      <c r="K202" s="290" t="s">
        <v>7690</v>
      </c>
      <c r="L202" s="513" t="e">
        <f>E202*#REF!</f>
        <v>#REF!</v>
      </c>
      <c r="M202" s="536" t="e">
        <f>F202*#REF!</f>
        <v>#REF!</v>
      </c>
      <c r="N202" s="536" t="e">
        <f>G202*#REF!</f>
        <v>#REF!</v>
      </c>
      <c r="O202" s="536" t="e">
        <f>H202*#REF!</f>
        <v>#REF!</v>
      </c>
      <c r="P202" s="184"/>
      <c r="Q202" s="184"/>
      <c r="R202" s="184"/>
      <c r="S202" s="184"/>
      <c r="T202" s="184"/>
      <c r="U202" s="184"/>
      <c r="V202" s="184"/>
      <c r="W202" s="184"/>
    </row>
    <row r="203" spans="1:23" ht="48" customHeight="1" outlineLevel="1">
      <c r="A203" s="543">
        <f t="shared" si="27"/>
        <v>169</v>
      </c>
      <c r="B203" s="290" t="s">
        <v>7709</v>
      </c>
      <c r="C203" s="439" t="s">
        <v>126</v>
      </c>
      <c r="D203" s="486">
        <v>6</v>
      </c>
      <c r="E203" s="543"/>
      <c r="F203" s="486">
        <v>2</v>
      </c>
      <c r="G203" s="543">
        <v>2</v>
      </c>
      <c r="H203" s="543">
        <v>2</v>
      </c>
      <c r="I203" s="290" t="s">
        <v>7710</v>
      </c>
      <c r="J203" s="492" t="s">
        <v>5460</v>
      </c>
      <c r="K203" s="290" t="s">
        <v>7690</v>
      </c>
      <c r="L203" s="513" t="e">
        <f>E203*#REF!</f>
        <v>#REF!</v>
      </c>
      <c r="M203" s="536" t="e">
        <f>F203*#REF!</f>
        <v>#REF!</v>
      </c>
      <c r="N203" s="536" t="e">
        <f>G203*#REF!</f>
        <v>#REF!</v>
      </c>
      <c r="O203" s="536" t="e">
        <f>H203*#REF!</f>
        <v>#REF!</v>
      </c>
      <c r="P203" s="184"/>
      <c r="Q203" s="184"/>
      <c r="R203" s="184"/>
      <c r="S203" s="184"/>
      <c r="T203" s="184"/>
      <c r="U203" s="184"/>
      <c r="V203" s="184"/>
      <c r="W203" s="184"/>
    </row>
    <row r="204" spans="1:23" ht="63" customHeight="1" outlineLevel="1">
      <c r="A204" s="543">
        <f t="shared" si="27"/>
        <v>170</v>
      </c>
      <c r="B204" s="290" t="s">
        <v>7711</v>
      </c>
      <c r="C204" s="439" t="s">
        <v>126</v>
      </c>
      <c r="D204" s="486">
        <v>15</v>
      </c>
      <c r="E204" s="543">
        <v>5</v>
      </c>
      <c r="F204" s="486">
        <v>5</v>
      </c>
      <c r="G204" s="543">
        <v>5</v>
      </c>
      <c r="H204" s="543"/>
      <c r="I204" s="290" t="s">
        <v>7712</v>
      </c>
      <c r="J204" s="492" t="s">
        <v>5460</v>
      </c>
      <c r="K204" s="290" t="s">
        <v>7690</v>
      </c>
      <c r="L204" s="513" t="e">
        <f>E204*#REF!</f>
        <v>#REF!</v>
      </c>
      <c r="M204" s="536" t="e">
        <f>F204*#REF!</f>
        <v>#REF!</v>
      </c>
      <c r="N204" s="536" t="e">
        <f>G204*#REF!</f>
        <v>#REF!</v>
      </c>
      <c r="O204" s="536" t="e">
        <f>H204*#REF!</f>
        <v>#REF!</v>
      </c>
      <c r="P204" s="184"/>
      <c r="Q204" s="184"/>
      <c r="R204" s="184"/>
      <c r="S204" s="184"/>
      <c r="T204" s="184"/>
      <c r="U204" s="184"/>
      <c r="V204" s="184"/>
      <c r="W204" s="184"/>
    </row>
    <row r="205" spans="1:23" ht="63" customHeight="1" outlineLevel="1">
      <c r="A205" s="543">
        <f t="shared" si="27"/>
        <v>171</v>
      </c>
      <c r="B205" s="290" t="s">
        <v>7713</v>
      </c>
      <c r="C205" s="439" t="s">
        <v>126</v>
      </c>
      <c r="D205" s="486">
        <v>5</v>
      </c>
      <c r="E205" s="543">
        <v>1</v>
      </c>
      <c r="F205" s="486">
        <v>2</v>
      </c>
      <c r="G205" s="543">
        <v>1</v>
      </c>
      <c r="H205" s="543">
        <v>1</v>
      </c>
      <c r="I205" s="290" t="s">
        <v>7714</v>
      </c>
      <c r="J205" s="492" t="s">
        <v>5460</v>
      </c>
      <c r="K205" s="290" t="s">
        <v>7690</v>
      </c>
      <c r="L205" s="513" t="e">
        <f>E205*#REF!</f>
        <v>#REF!</v>
      </c>
      <c r="M205" s="536" t="e">
        <f>F205*#REF!</f>
        <v>#REF!</v>
      </c>
      <c r="N205" s="536" t="e">
        <f>G205*#REF!</f>
        <v>#REF!</v>
      </c>
      <c r="O205" s="536" t="e">
        <f>H205*#REF!</f>
        <v>#REF!</v>
      </c>
      <c r="P205" s="184"/>
      <c r="Q205" s="184"/>
      <c r="R205" s="184"/>
      <c r="S205" s="184"/>
      <c r="T205" s="184"/>
      <c r="U205" s="184"/>
      <c r="V205" s="184"/>
      <c r="W205" s="184"/>
    </row>
    <row r="206" spans="1:23" ht="50.25" customHeight="1" outlineLevel="1">
      <c r="A206" s="543">
        <f t="shared" si="27"/>
        <v>172</v>
      </c>
      <c r="B206" s="290" t="s">
        <v>7715</v>
      </c>
      <c r="C206" s="439" t="s">
        <v>126</v>
      </c>
      <c r="D206" s="486">
        <v>50</v>
      </c>
      <c r="E206" s="543">
        <v>15</v>
      </c>
      <c r="F206" s="486">
        <v>15</v>
      </c>
      <c r="G206" s="543">
        <v>15</v>
      </c>
      <c r="H206" s="543">
        <v>5</v>
      </c>
      <c r="I206" s="290" t="s">
        <v>7716</v>
      </c>
      <c r="J206" s="492" t="s">
        <v>5460</v>
      </c>
      <c r="K206" s="290" t="s">
        <v>7690</v>
      </c>
      <c r="L206" s="513" t="e">
        <f>E206*#REF!</f>
        <v>#REF!</v>
      </c>
      <c r="M206" s="536" t="e">
        <f>F206*#REF!</f>
        <v>#REF!</v>
      </c>
      <c r="N206" s="536" t="e">
        <f>G206*#REF!</f>
        <v>#REF!</v>
      </c>
      <c r="O206" s="536" t="e">
        <f>H206*#REF!</f>
        <v>#REF!</v>
      </c>
      <c r="P206" s="184"/>
      <c r="Q206" s="184"/>
      <c r="R206" s="184"/>
      <c r="S206" s="184"/>
      <c r="T206" s="184"/>
      <c r="U206" s="184"/>
      <c r="V206" s="184"/>
      <c r="W206" s="184"/>
    </row>
    <row r="207" spans="1:23" ht="150.75" customHeight="1" outlineLevel="1">
      <c r="A207" s="543">
        <f t="shared" si="27"/>
        <v>173</v>
      </c>
      <c r="B207" s="290" t="s">
        <v>7717</v>
      </c>
      <c r="C207" s="439" t="s">
        <v>126</v>
      </c>
      <c r="D207" s="486">
        <v>30</v>
      </c>
      <c r="E207" s="543">
        <v>7</v>
      </c>
      <c r="F207" s="486">
        <v>7</v>
      </c>
      <c r="G207" s="543">
        <v>7</v>
      </c>
      <c r="H207" s="543">
        <v>9</v>
      </c>
      <c r="I207" s="290" t="s">
        <v>7718</v>
      </c>
      <c r="J207" s="492" t="s">
        <v>5460</v>
      </c>
      <c r="K207" s="290" t="s">
        <v>7690</v>
      </c>
      <c r="L207" s="513" t="e">
        <f>E207*#REF!</f>
        <v>#REF!</v>
      </c>
      <c r="M207" s="536" t="e">
        <f>F207*#REF!</f>
        <v>#REF!</v>
      </c>
      <c r="N207" s="536" t="e">
        <f>G207*#REF!</f>
        <v>#REF!</v>
      </c>
      <c r="O207" s="536" t="e">
        <f>H207*#REF!</f>
        <v>#REF!</v>
      </c>
      <c r="P207" s="184"/>
      <c r="Q207" s="184"/>
      <c r="R207" s="184"/>
      <c r="S207" s="184"/>
      <c r="T207" s="184"/>
      <c r="U207" s="184"/>
      <c r="V207" s="184"/>
      <c r="W207" s="184"/>
    </row>
    <row r="208" spans="1:23" ht="57.75" customHeight="1" outlineLevel="1">
      <c r="A208" s="543">
        <f t="shared" si="27"/>
        <v>174</v>
      </c>
      <c r="B208" s="290" t="s">
        <v>7719</v>
      </c>
      <c r="C208" s="439" t="s">
        <v>126</v>
      </c>
      <c r="D208" s="486">
        <v>7</v>
      </c>
      <c r="E208" s="543"/>
      <c r="F208" s="486">
        <v>7</v>
      </c>
      <c r="G208" s="543"/>
      <c r="H208" s="543"/>
      <c r="I208" s="290" t="s">
        <v>7720</v>
      </c>
      <c r="J208" s="492" t="s">
        <v>5460</v>
      </c>
      <c r="K208" s="290" t="s">
        <v>7690</v>
      </c>
      <c r="L208" s="513" t="e">
        <f>E208*#REF!</f>
        <v>#REF!</v>
      </c>
      <c r="M208" s="536" t="e">
        <f>F208*#REF!</f>
        <v>#REF!</v>
      </c>
      <c r="N208" s="536" t="e">
        <f>G208*#REF!</f>
        <v>#REF!</v>
      </c>
      <c r="O208" s="536" t="e">
        <f>H208*#REF!</f>
        <v>#REF!</v>
      </c>
      <c r="P208" s="184"/>
      <c r="Q208" s="184"/>
      <c r="R208" s="184"/>
      <c r="S208" s="184"/>
      <c r="T208" s="184"/>
      <c r="U208" s="184"/>
      <c r="V208" s="184"/>
      <c r="W208" s="184"/>
    </row>
    <row r="209" spans="1:23" ht="88.5" customHeight="1" outlineLevel="1">
      <c r="A209" s="543">
        <f t="shared" si="27"/>
        <v>175</v>
      </c>
      <c r="B209" s="290" t="s">
        <v>7721</v>
      </c>
      <c r="C209" s="439" t="s">
        <v>126</v>
      </c>
      <c r="D209" s="486">
        <v>15</v>
      </c>
      <c r="E209" s="543"/>
      <c r="F209" s="486">
        <v>15</v>
      </c>
      <c r="G209" s="543"/>
      <c r="H209" s="543"/>
      <c r="I209" s="290" t="s">
        <v>7722</v>
      </c>
      <c r="J209" s="492" t="s">
        <v>5460</v>
      </c>
      <c r="K209" s="290" t="s">
        <v>7690</v>
      </c>
      <c r="L209" s="513" t="e">
        <f>E209*#REF!</f>
        <v>#REF!</v>
      </c>
      <c r="M209" s="536" t="e">
        <f>F209*#REF!</f>
        <v>#REF!</v>
      </c>
      <c r="N209" s="536" t="e">
        <f>G209*#REF!</f>
        <v>#REF!</v>
      </c>
      <c r="O209" s="536" t="e">
        <f>H209*#REF!</f>
        <v>#REF!</v>
      </c>
      <c r="P209" s="184"/>
      <c r="Q209" s="184"/>
      <c r="R209" s="184"/>
      <c r="S209" s="184"/>
      <c r="T209" s="184"/>
      <c r="U209" s="184"/>
      <c r="V209" s="184"/>
      <c r="W209" s="184"/>
    </row>
    <row r="210" spans="1:23" ht="225" customHeight="1" outlineLevel="1">
      <c r="A210" s="543">
        <f t="shared" si="27"/>
        <v>176</v>
      </c>
      <c r="B210" s="290" t="s">
        <v>7723</v>
      </c>
      <c r="C210" s="439" t="s">
        <v>126</v>
      </c>
      <c r="D210" s="486">
        <v>680</v>
      </c>
      <c r="E210" s="543">
        <v>170</v>
      </c>
      <c r="F210" s="486">
        <v>170</v>
      </c>
      <c r="G210" s="543">
        <v>170</v>
      </c>
      <c r="H210" s="543">
        <v>170</v>
      </c>
      <c r="I210" s="290" t="s">
        <v>7724</v>
      </c>
      <c r="J210" s="492" t="s">
        <v>5460</v>
      </c>
      <c r="K210" s="290" t="s">
        <v>7690</v>
      </c>
      <c r="L210" s="513" t="e">
        <f>E210*#REF!</f>
        <v>#REF!</v>
      </c>
      <c r="M210" s="536" t="e">
        <f>F210*#REF!</f>
        <v>#REF!</v>
      </c>
      <c r="N210" s="536" t="e">
        <f>G210*#REF!</f>
        <v>#REF!</v>
      </c>
      <c r="O210" s="536" t="e">
        <f>H210*#REF!</f>
        <v>#REF!</v>
      </c>
      <c r="P210" s="184"/>
      <c r="Q210" s="184"/>
      <c r="R210" s="184"/>
      <c r="S210" s="184"/>
      <c r="T210" s="184"/>
      <c r="U210" s="184"/>
      <c r="V210" s="184"/>
      <c r="W210" s="184"/>
    </row>
    <row r="211" spans="1:23" ht="86.25" customHeight="1" outlineLevel="1">
      <c r="A211" s="543">
        <f t="shared" si="27"/>
        <v>177</v>
      </c>
      <c r="B211" s="290" t="s">
        <v>7725</v>
      </c>
      <c r="C211" s="439" t="s">
        <v>126</v>
      </c>
      <c r="D211" s="486">
        <v>59</v>
      </c>
      <c r="E211" s="543"/>
      <c r="F211" s="486">
        <v>59</v>
      </c>
      <c r="G211" s="543"/>
      <c r="H211" s="543"/>
      <c r="I211" s="290" t="s">
        <v>7726</v>
      </c>
      <c r="J211" s="492" t="s">
        <v>5460</v>
      </c>
      <c r="K211" s="290" t="s">
        <v>7690</v>
      </c>
      <c r="L211" s="513" t="e">
        <f>E211*#REF!</f>
        <v>#REF!</v>
      </c>
      <c r="M211" s="536" t="e">
        <f>F211*#REF!</f>
        <v>#REF!</v>
      </c>
      <c r="N211" s="536" t="e">
        <f>G211*#REF!</f>
        <v>#REF!</v>
      </c>
      <c r="O211" s="536" t="e">
        <f>H211*#REF!</f>
        <v>#REF!</v>
      </c>
      <c r="P211" s="184"/>
      <c r="Q211" s="184"/>
      <c r="R211" s="184"/>
      <c r="S211" s="184"/>
      <c r="T211" s="184"/>
      <c r="U211" s="184"/>
      <c r="V211" s="184"/>
      <c r="W211" s="184"/>
    </row>
    <row r="212" spans="1:23" ht="108.75" customHeight="1" outlineLevel="1">
      <c r="A212" s="543">
        <f t="shared" si="27"/>
        <v>178</v>
      </c>
      <c r="B212" s="290" t="s">
        <v>7727</v>
      </c>
      <c r="C212" s="290" t="s">
        <v>126</v>
      </c>
      <c r="D212" s="486">
        <v>8</v>
      </c>
      <c r="E212" s="489"/>
      <c r="F212" s="486">
        <v>8</v>
      </c>
      <c r="G212" s="489"/>
      <c r="H212" s="489"/>
      <c r="I212" s="290" t="s">
        <v>7728</v>
      </c>
      <c r="J212" s="492" t="s">
        <v>5460</v>
      </c>
      <c r="K212" s="290" t="s">
        <v>7690</v>
      </c>
      <c r="L212" s="513" t="e">
        <f>E212*#REF!</f>
        <v>#REF!</v>
      </c>
      <c r="M212" s="536" t="e">
        <f>F212*#REF!</f>
        <v>#REF!</v>
      </c>
      <c r="N212" s="536" t="e">
        <f>G212*#REF!</f>
        <v>#REF!</v>
      </c>
      <c r="O212" s="536" t="e">
        <f>H212*#REF!</f>
        <v>#REF!</v>
      </c>
      <c r="P212" s="22"/>
      <c r="Q212" s="22"/>
      <c r="R212" s="22"/>
      <c r="S212" s="22"/>
      <c r="T212" s="22"/>
      <c r="U212" s="22"/>
      <c r="V212" s="22"/>
      <c r="W212" s="22"/>
    </row>
    <row r="213" spans="1:23" ht="118.5" customHeight="1" outlineLevel="1">
      <c r="A213" s="543">
        <f t="shared" si="27"/>
        <v>179</v>
      </c>
      <c r="B213" s="290" t="s">
        <v>7729</v>
      </c>
      <c r="C213" s="290" t="s">
        <v>126</v>
      </c>
      <c r="D213" s="486">
        <v>10</v>
      </c>
      <c r="E213" s="489"/>
      <c r="F213" s="486">
        <v>10</v>
      </c>
      <c r="G213" s="489"/>
      <c r="H213" s="489"/>
      <c r="I213" s="290" t="s">
        <v>7730</v>
      </c>
      <c r="J213" s="492" t="s">
        <v>5460</v>
      </c>
      <c r="K213" s="290" t="s">
        <v>7690</v>
      </c>
      <c r="L213" s="513" t="e">
        <f>E213*#REF!</f>
        <v>#REF!</v>
      </c>
      <c r="M213" s="536" t="e">
        <f>F213*#REF!</f>
        <v>#REF!</v>
      </c>
      <c r="N213" s="536" t="e">
        <f>G213*#REF!</f>
        <v>#REF!</v>
      </c>
      <c r="O213" s="536" t="e">
        <f>H213*#REF!</f>
        <v>#REF!</v>
      </c>
      <c r="P213" s="22"/>
      <c r="Q213" s="22"/>
      <c r="R213" s="22"/>
      <c r="S213" s="22"/>
      <c r="T213" s="22"/>
      <c r="U213" s="22"/>
      <c r="V213" s="22"/>
      <c r="W213" s="22"/>
    </row>
    <row r="214" spans="1:23" ht="15.75" customHeight="1">
      <c r="A214" s="511">
        <f>COUNT(A193:A213)</f>
        <v>21</v>
      </c>
      <c r="B214" s="795" t="s">
        <v>85</v>
      </c>
      <c r="C214" s="796"/>
      <c r="D214" s="796"/>
      <c r="E214" s="796"/>
      <c r="F214" s="796"/>
      <c r="G214" s="796"/>
      <c r="H214" s="796"/>
      <c r="I214" s="794"/>
      <c r="J214" s="782"/>
      <c r="K214" s="782"/>
      <c r="L214" s="533" t="e">
        <f t="shared" ref="L214:O214" si="28">SUM(L193:L213)</f>
        <v>#REF!</v>
      </c>
      <c r="M214" s="532" t="e">
        <f t="shared" si="28"/>
        <v>#REF!</v>
      </c>
      <c r="N214" s="532" t="e">
        <f t="shared" si="28"/>
        <v>#REF!</v>
      </c>
      <c r="O214" s="532" t="e">
        <f t="shared" si="28"/>
        <v>#REF!</v>
      </c>
      <c r="P214" s="22"/>
      <c r="Q214" s="22"/>
      <c r="R214" s="22"/>
      <c r="S214" s="22"/>
      <c r="T214" s="22"/>
      <c r="U214" s="22"/>
      <c r="V214" s="22"/>
      <c r="W214" s="22"/>
    </row>
    <row r="215" spans="1:23" ht="19.5" customHeight="1">
      <c r="A215" s="531"/>
      <c r="B215" s="792" t="s">
        <v>5651</v>
      </c>
      <c r="C215" s="782"/>
      <c r="D215" s="782"/>
      <c r="E215" s="782"/>
      <c r="F215" s="782"/>
      <c r="G215" s="782"/>
      <c r="H215" s="782"/>
      <c r="I215" s="782"/>
      <c r="J215" s="782"/>
      <c r="K215" s="782"/>
      <c r="L215" s="542"/>
      <c r="M215" s="521"/>
      <c r="N215" s="521"/>
      <c r="O215" s="521"/>
      <c r="P215" s="22"/>
      <c r="Q215" s="22"/>
      <c r="R215" s="22"/>
      <c r="S215" s="22"/>
      <c r="T215" s="22"/>
      <c r="U215" s="22"/>
      <c r="V215" s="22"/>
      <c r="W215" s="22"/>
    </row>
    <row r="216" spans="1:23" ht="54" customHeight="1" outlineLevel="1">
      <c r="A216" s="492">
        <f>A213+1</f>
        <v>180</v>
      </c>
      <c r="B216" s="546" t="s">
        <v>7731</v>
      </c>
      <c r="C216" s="547" t="s">
        <v>126</v>
      </c>
      <c r="D216" s="492">
        <f t="shared" ref="D216:D221" si="29">E216+F216+G216+H216</f>
        <v>4864</v>
      </c>
      <c r="E216" s="492">
        <v>1216</v>
      </c>
      <c r="F216" s="492">
        <v>1216</v>
      </c>
      <c r="G216" s="492">
        <v>1216</v>
      </c>
      <c r="H216" s="492">
        <v>1216</v>
      </c>
      <c r="I216" s="798" t="s">
        <v>7732</v>
      </c>
      <c r="J216" s="798" t="s">
        <v>5460</v>
      </c>
      <c r="K216" s="639" t="s">
        <v>7733</v>
      </c>
      <c r="L216" s="527" t="e">
        <f>E216*#REF!</f>
        <v>#REF!</v>
      </c>
      <c r="M216" s="489" t="e">
        <f>F216*#REF!</f>
        <v>#REF!</v>
      </c>
      <c r="N216" s="489" t="e">
        <f>G216*#REF!</f>
        <v>#REF!</v>
      </c>
      <c r="O216" s="489" t="e">
        <f>H216*#REF!</f>
        <v>#REF!</v>
      </c>
      <c r="P216" s="548"/>
      <c r="Q216" s="548"/>
      <c r="R216" s="548"/>
      <c r="S216" s="548"/>
      <c r="T216" s="548"/>
      <c r="U216" s="548"/>
      <c r="V216" s="548"/>
      <c r="W216" s="548"/>
    </row>
    <row r="217" spans="1:23" ht="60" customHeight="1" outlineLevel="1">
      <c r="A217" s="492">
        <f t="shared" ref="A217:A221" si="30">A216+1</f>
        <v>181</v>
      </c>
      <c r="B217" s="546" t="s">
        <v>7734</v>
      </c>
      <c r="C217" s="547" t="s">
        <v>126</v>
      </c>
      <c r="D217" s="492">
        <f t="shared" si="29"/>
        <v>120</v>
      </c>
      <c r="E217" s="492">
        <v>30</v>
      </c>
      <c r="F217" s="492">
        <v>30</v>
      </c>
      <c r="G217" s="492">
        <v>30</v>
      </c>
      <c r="H217" s="492">
        <v>30</v>
      </c>
      <c r="I217" s="782"/>
      <c r="J217" s="782"/>
      <c r="K217" s="782"/>
      <c r="L217" s="527" t="e">
        <f>E217*#REF!</f>
        <v>#REF!</v>
      </c>
      <c r="M217" s="489" t="e">
        <f>F217*#REF!</f>
        <v>#REF!</v>
      </c>
      <c r="N217" s="489" t="e">
        <f>G217*#REF!</f>
        <v>#REF!</v>
      </c>
      <c r="O217" s="489" t="e">
        <f>H217*#REF!</f>
        <v>#REF!</v>
      </c>
      <c r="P217" s="548"/>
      <c r="Q217" s="548"/>
      <c r="R217" s="548"/>
      <c r="S217" s="548"/>
      <c r="T217" s="548"/>
      <c r="U217" s="548"/>
      <c r="V217" s="548"/>
      <c r="W217" s="548"/>
    </row>
    <row r="218" spans="1:23" ht="72" customHeight="1" outlineLevel="1">
      <c r="A218" s="492">
        <f t="shared" si="30"/>
        <v>182</v>
      </c>
      <c r="B218" s="546" t="s">
        <v>7735</v>
      </c>
      <c r="C218" s="547" t="s">
        <v>126</v>
      </c>
      <c r="D218" s="492">
        <f t="shared" si="29"/>
        <v>240</v>
      </c>
      <c r="E218" s="492">
        <v>60</v>
      </c>
      <c r="F218" s="492">
        <v>60</v>
      </c>
      <c r="G218" s="492">
        <v>60</v>
      </c>
      <c r="H218" s="492">
        <v>60</v>
      </c>
      <c r="I218" s="782"/>
      <c r="J218" s="782"/>
      <c r="K218" s="782"/>
      <c r="L218" s="527" t="e">
        <f>E218*#REF!</f>
        <v>#REF!</v>
      </c>
      <c r="M218" s="489" t="e">
        <f>F218*#REF!</f>
        <v>#REF!</v>
      </c>
      <c r="N218" s="489" t="e">
        <f>G218*#REF!</f>
        <v>#REF!</v>
      </c>
      <c r="O218" s="489" t="e">
        <f>H218*#REF!</f>
        <v>#REF!</v>
      </c>
      <c r="P218" s="548"/>
      <c r="Q218" s="548"/>
      <c r="R218" s="548"/>
      <c r="S218" s="548"/>
      <c r="T218" s="548"/>
      <c r="U218" s="548"/>
      <c r="V218" s="548"/>
      <c r="W218" s="548"/>
    </row>
    <row r="219" spans="1:23" ht="43.5" customHeight="1" outlineLevel="1">
      <c r="A219" s="492">
        <f t="shared" si="30"/>
        <v>183</v>
      </c>
      <c r="B219" s="546" t="s">
        <v>7736</v>
      </c>
      <c r="C219" s="547" t="s">
        <v>126</v>
      </c>
      <c r="D219" s="492">
        <f t="shared" si="29"/>
        <v>88</v>
      </c>
      <c r="E219" s="492">
        <v>22</v>
      </c>
      <c r="F219" s="492">
        <v>22</v>
      </c>
      <c r="G219" s="492">
        <v>22</v>
      </c>
      <c r="H219" s="492">
        <v>22</v>
      </c>
      <c r="I219" s="782"/>
      <c r="J219" s="782"/>
      <c r="K219" s="782"/>
      <c r="L219" s="527" t="e">
        <f>E219*#REF!</f>
        <v>#REF!</v>
      </c>
      <c r="M219" s="489" t="e">
        <f>F219*#REF!</f>
        <v>#REF!</v>
      </c>
      <c r="N219" s="489" t="e">
        <f>G219*#REF!</f>
        <v>#REF!</v>
      </c>
      <c r="O219" s="489" t="e">
        <f>H219*#REF!</f>
        <v>#REF!</v>
      </c>
      <c r="P219" s="548"/>
      <c r="Q219" s="548"/>
      <c r="R219" s="548"/>
      <c r="S219" s="548"/>
      <c r="T219" s="548"/>
      <c r="U219" s="548"/>
      <c r="V219" s="548"/>
      <c r="W219" s="548"/>
    </row>
    <row r="220" spans="1:23" ht="37.5" customHeight="1" outlineLevel="1">
      <c r="A220" s="492">
        <f t="shared" si="30"/>
        <v>184</v>
      </c>
      <c r="B220" s="546" t="s">
        <v>7737</v>
      </c>
      <c r="C220" s="547" t="s">
        <v>126</v>
      </c>
      <c r="D220" s="492">
        <f t="shared" si="29"/>
        <v>160</v>
      </c>
      <c r="E220" s="492">
        <v>40</v>
      </c>
      <c r="F220" s="492">
        <v>40</v>
      </c>
      <c r="G220" s="492">
        <v>40</v>
      </c>
      <c r="H220" s="492">
        <v>40</v>
      </c>
      <c r="I220" s="782"/>
      <c r="J220" s="782"/>
      <c r="K220" s="782"/>
      <c r="L220" s="527" t="e">
        <f>E220*#REF!</f>
        <v>#REF!</v>
      </c>
      <c r="M220" s="489" t="e">
        <f>F220*#REF!</f>
        <v>#REF!</v>
      </c>
      <c r="N220" s="489" t="e">
        <f>G220*#REF!</f>
        <v>#REF!</v>
      </c>
      <c r="O220" s="489" t="e">
        <f>H220*#REF!</f>
        <v>#REF!</v>
      </c>
      <c r="P220" s="548"/>
      <c r="Q220" s="548"/>
      <c r="R220" s="548"/>
      <c r="S220" s="548"/>
      <c r="T220" s="548"/>
      <c r="U220" s="548"/>
      <c r="V220" s="548"/>
      <c r="W220" s="548"/>
    </row>
    <row r="221" spans="1:23" ht="47.25" customHeight="1" outlineLevel="1">
      <c r="A221" s="492">
        <f t="shared" si="30"/>
        <v>185</v>
      </c>
      <c r="B221" s="546" t="s">
        <v>7738</v>
      </c>
      <c r="C221" s="547" t="s">
        <v>126</v>
      </c>
      <c r="D221" s="492">
        <f t="shared" si="29"/>
        <v>508</v>
      </c>
      <c r="E221" s="492">
        <v>127</v>
      </c>
      <c r="F221" s="492">
        <v>127</v>
      </c>
      <c r="G221" s="492">
        <v>127</v>
      </c>
      <c r="H221" s="492">
        <v>127</v>
      </c>
      <c r="I221" s="782"/>
      <c r="J221" s="782"/>
      <c r="K221" s="782"/>
      <c r="L221" s="527" t="e">
        <f>E221*#REF!</f>
        <v>#REF!</v>
      </c>
      <c r="M221" s="489" t="e">
        <f>F221*#REF!</f>
        <v>#REF!</v>
      </c>
      <c r="N221" s="489" t="e">
        <f>G221*#REF!</f>
        <v>#REF!</v>
      </c>
      <c r="O221" s="489" t="e">
        <f>H221*#REF!</f>
        <v>#REF!</v>
      </c>
      <c r="P221" s="548"/>
      <c r="Q221" s="548"/>
      <c r="R221" s="548"/>
      <c r="S221" s="548"/>
      <c r="T221" s="548"/>
      <c r="U221" s="548"/>
      <c r="V221" s="548"/>
      <c r="W221" s="548"/>
    </row>
    <row r="222" spans="1:23" ht="22.5" customHeight="1">
      <c r="A222" s="511">
        <f>COUNT(A216:A221)</f>
        <v>6</v>
      </c>
      <c r="B222" s="795" t="s">
        <v>85</v>
      </c>
      <c r="C222" s="796"/>
      <c r="D222" s="796"/>
      <c r="E222" s="796"/>
      <c r="F222" s="796"/>
      <c r="G222" s="796"/>
      <c r="H222" s="796"/>
      <c r="I222" s="794"/>
      <c r="J222" s="782"/>
      <c r="K222" s="782"/>
      <c r="L222" s="533" t="e">
        <f t="shared" ref="L222:O222" si="31">SUM(L216:L221)</f>
        <v>#REF!</v>
      </c>
      <c r="M222" s="532" t="e">
        <f t="shared" si="31"/>
        <v>#REF!</v>
      </c>
      <c r="N222" s="532" t="e">
        <f t="shared" si="31"/>
        <v>#REF!</v>
      </c>
      <c r="O222" s="532" t="e">
        <f t="shared" si="31"/>
        <v>#REF!</v>
      </c>
      <c r="P222" s="548"/>
      <c r="Q222" s="548"/>
      <c r="R222" s="548"/>
      <c r="S222" s="548"/>
      <c r="T222" s="548"/>
      <c r="U222" s="548"/>
      <c r="V222" s="548"/>
      <c r="W222" s="548"/>
    </row>
    <row r="223" spans="1:23" ht="19.5" customHeight="1">
      <c r="A223" s="531"/>
      <c r="B223" s="792" t="s">
        <v>5669</v>
      </c>
      <c r="C223" s="782"/>
      <c r="D223" s="782"/>
      <c r="E223" s="782"/>
      <c r="F223" s="782"/>
      <c r="G223" s="782"/>
      <c r="H223" s="782"/>
      <c r="I223" s="782"/>
      <c r="J223" s="782"/>
      <c r="K223" s="782"/>
      <c r="L223" s="542"/>
      <c r="M223" s="521"/>
      <c r="N223" s="521"/>
      <c r="O223" s="521"/>
      <c r="P223" s="22"/>
      <c r="Q223" s="22"/>
      <c r="R223" s="22"/>
      <c r="S223" s="22"/>
      <c r="T223" s="22"/>
      <c r="U223" s="22"/>
      <c r="V223" s="22"/>
      <c r="W223" s="22"/>
    </row>
    <row r="224" spans="1:23" ht="103.5" customHeight="1" outlineLevel="1">
      <c r="A224" s="523">
        <f>A221+1</f>
        <v>186</v>
      </c>
      <c r="B224" s="519" t="s">
        <v>7739</v>
      </c>
      <c r="C224" s="290" t="s">
        <v>126</v>
      </c>
      <c r="D224" s="492">
        <v>1</v>
      </c>
      <c r="E224" s="439">
        <v>1</v>
      </c>
      <c r="F224" s="488"/>
      <c r="G224" s="488"/>
      <c r="H224" s="488"/>
      <c r="I224" s="492" t="s">
        <v>5669</v>
      </c>
      <c r="J224" s="492" t="s">
        <v>5460</v>
      </c>
      <c r="K224" s="290" t="s">
        <v>7740</v>
      </c>
      <c r="L224" s="527" t="e">
        <f>E224*#REF!</f>
        <v>#REF!</v>
      </c>
      <c r="M224" s="489" t="e">
        <f>F224*#REF!</f>
        <v>#REF!</v>
      </c>
      <c r="N224" s="489" t="e">
        <f>G224*#REF!</f>
        <v>#REF!</v>
      </c>
      <c r="O224" s="489" t="e">
        <f>H224*#REF!</f>
        <v>#REF!</v>
      </c>
      <c r="P224" s="22"/>
      <c r="Q224" s="22"/>
      <c r="R224" s="22"/>
      <c r="S224" s="22"/>
      <c r="T224" s="22"/>
      <c r="U224" s="22"/>
      <c r="V224" s="22"/>
      <c r="W224" s="22"/>
    </row>
    <row r="225" spans="1:23" ht="121.5" customHeight="1" outlineLevel="1">
      <c r="A225" s="523">
        <f>A224+1</f>
        <v>187</v>
      </c>
      <c r="B225" s="519" t="s">
        <v>7741</v>
      </c>
      <c r="C225" s="290" t="s">
        <v>126</v>
      </c>
      <c r="D225" s="492">
        <v>1</v>
      </c>
      <c r="E225" s="439">
        <v>1</v>
      </c>
      <c r="F225" s="488"/>
      <c r="G225" s="488"/>
      <c r="H225" s="488"/>
      <c r="I225" s="492" t="s">
        <v>5669</v>
      </c>
      <c r="J225" s="492" t="s">
        <v>5460</v>
      </c>
      <c r="K225" s="290" t="s">
        <v>7742</v>
      </c>
      <c r="L225" s="527" t="e">
        <f>E225*#REF!</f>
        <v>#REF!</v>
      </c>
      <c r="M225" s="489" t="e">
        <f>F225*#REF!</f>
        <v>#REF!</v>
      </c>
      <c r="N225" s="489" t="e">
        <f>G225*#REF!</f>
        <v>#REF!</v>
      </c>
      <c r="O225" s="489" t="e">
        <f>H225*#REF!</f>
        <v>#REF!</v>
      </c>
      <c r="P225" s="22"/>
      <c r="Q225" s="22"/>
      <c r="R225" s="22"/>
      <c r="S225" s="22"/>
      <c r="T225" s="22"/>
      <c r="U225" s="22"/>
      <c r="V225" s="22"/>
      <c r="W225" s="22"/>
    </row>
    <row r="226" spans="1:23" ht="15.75">
      <c r="A226" s="511">
        <f>COUNT(A224:A225)</f>
        <v>2</v>
      </c>
      <c r="B226" s="795" t="s">
        <v>85</v>
      </c>
      <c r="C226" s="796"/>
      <c r="D226" s="796"/>
      <c r="E226" s="796"/>
      <c r="F226" s="796"/>
      <c r="G226" s="796"/>
      <c r="H226" s="796"/>
      <c r="I226" s="549"/>
      <c r="J226" s="549"/>
      <c r="K226" s="532">
        <f>SUM(K219:K220)</f>
        <v>0</v>
      </c>
      <c r="L226" s="533" t="e">
        <f t="shared" ref="L226:O226" si="32">SUM(L224:L225)</f>
        <v>#REF!</v>
      </c>
      <c r="M226" s="532" t="e">
        <f t="shared" si="32"/>
        <v>#REF!</v>
      </c>
      <c r="N226" s="532" t="e">
        <f t="shared" si="32"/>
        <v>#REF!</v>
      </c>
      <c r="O226" s="532" t="e">
        <f t="shared" si="32"/>
        <v>#REF!</v>
      </c>
      <c r="P226" s="550"/>
      <c r="Q226" s="550"/>
      <c r="R226" s="550"/>
      <c r="S226" s="550"/>
      <c r="T226" s="550"/>
      <c r="U226" s="550"/>
      <c r="V226" s="550"/>
      <c r="W226" s="550"/>
    </row>
    <row r="227" spans="1:23" ht="18.75">
      <c r="A227" s="531"/>
      <c r="B227" s="792" t="s">
        <v>7743</v>
      </c>
      <c r="C227" s="782"/>
      <c r="D227" s="782"/>
      <c r="E227" s="782"/>
      <c r="F227" s="782"/>
      <c r="G227" s="782"/>
      <c r="H227" s="782"/>
      <c r="I227" s="782"/>
      <c r="J227" s="782"/>
      <c r="K227" s="782"/>
      <c r="L227" s="527"/>
      <c r="M227" s="489"/>
      <c r="N227" s="489"/>
      <c r="O227" s="489"/>
      <c r="P227" s="550"/>
      <c r="Q227" s="550"/>
      <c r="R227" s="550"/>
      <c r="S227" s="550"/>
      <c r="T227" s="550"/>
      <c r="U227" s="550"/>
      <c r="V227" s="550"/>
      <c r="W227" s="550"/>
    </row>
    <row r="228" spans="1:23" ht="65.25" customHeight="1" outlineLevel="1">
      <c r="A228" s="551">
        <f>A225+1</f>
        <v>188</v>
      </c>
      <c r="B228" s="552" t="s">
        <v>7744</v>
      </c>
      <c r="C228" s="553" t="s">
        <v>126</v>
      </c>
      <c r="D228" s="553">
        <v>4</v>
      </c>
      <c r="E228" s="553">
        <v>2</v>
      </c>
      <c r="F228" s="553">
        <v>2</v>
      </c>
      <c r="G228" s="554"/>
      <c r="H228" s="554"/>
      <c r="I228" s="553" t="s">
        <v>7745</v>
      </c>
      <c r="J228" s="492" t="s">
        <v>5460</v>
      </c>
      <c r="K228" s="555" t="s">
        <v>822</v>
      </c>
      <c r="L228" s="527" t="e">
        <f>E228*#REF!</f>
        <v>#REF!</v>
      </c>
      <c r="M228" s="489" t="e">
        <f>F228*#REF!</f>
        <v>#REF!</v>
      </c>
      <c r="N228" s="489" t="e">
        <f>G228*#REF!</f>
        <v>#REF!</v>
      </c>
      <c r="O228" s="489" t="e">
        <f>H228*#REF!</f>
        <v>#REF!</v>
      </c>
      <c r="P228" s="550"/>
      <c r="Q228" s="550"/>
      <c r="R228" s="550"/>
      <c r="S228" s="550"/>
      <c r="T228" s="550"/>
      <c r="U228" s="550"/>
      <c r="V228" s="550"/>
      <c r="W228" s="550"/>
    </row>
    <row r="229" spans="1:23" ht="90" outlineLevel="1">
      <c r="A229" s="551">
        <f>A228+1</f>
        <v>189</v>
      </c>
      <c r="B229" s="552" t="s">
        <v>7746</v>
      </c>
      <c r="C229" s="553" t="s">
        <v>126</v>
      </c>
      <c r="D229" s="553" t="s">
        <v>7747</v>
      </c>
      <c r="E229" s="553">
        <v>3</v>
      </c>
      <c r="F229" s="553"/>
      <c r="G229" s="553">
        <v>1</v>
      </c>
      <c r="H229" s="554"/>
      <c r="I229" s="553" t="s">
        <v>7745</v>
      </c>
      <c r="J229" s="492" t="s">
        <v>5460</v>
      </c>
      <c r="K229" s="555" t="s">
        <v>822</v>
      </c>
      <c r="L229" s="527" t="e">
        <f>E229*#REF!</f>
        <v>#REF!</v>
      </c>
      <c r="M229" s="489" t="e">
        <f>F229*#REF!</f>
        <v>#REF!</v>
      </c>
      <c r="N229" s="489" t="e">
        <f>G229*#REF!</f>
        <v>#REF!</v>
      </c>
      <c r="O229" s="489" t="e">
        <f>H229*#REF!</f>
        <v>#REF!</v>
      </c>
      <c r="P229" s="550"/>
      <c r="Q229" s="550"/>
      <c r="R229" s="550"/>
      <c r="S229" s="550"/>
      <c r="T229" s="550"/>
      <c r="U229" s="550"/>
      <c r="V229" s="550"/>
      <c r="W229" s="550"/>
    </row>
    <row r="230" spans="1:23" ht="31.5" outlineLevel="1">
      <c r="A230" s="551">
        <f t="shared" ref="A230:A233" si="33">A229+1</f>
        <v>190</v>
      </c>
      <c r="B230" s="552" t="s">
        <v>7748</v>
      </c>
      <c r="C230" s="553" t="s">
        <v>126</v>
      </c>
      <c r="D230" s="553">
        <v>1</v>
      </c>
      <c r="E230" s="553">
        <v>1</v>
      </c>
      <c r="F230" s="554"/>
      <c r="G230" s="554"/>
      <c r="H230" s="554"/>
      <c r="I230" s="553" t="s">
        <v>7745</v>
      </c>
      <c r="J230" s="492" t="s">
        <v>5460</v>
      </c>
      <c r="K230" s="555" t="s">
        <v>822</v>
      </c>
      <c r="L230" s="527" t="e">
        <f>E230*#REF!</f>
        <v>#REF!</v>
      </c>
      <c r="M230" s="489" t="e">
        <f>F230*#REF!</f>
        <v>#REF!</v>
      </c>
      <c r="N230" s="489" t="e">
        <f>G230*#REF!</f>
        <v>#REF!</v>
      </c>
      <c r="O230" s="489" t="e">
        <f>H230*#REF!</f>
        <v>#REF!</v>
      </c>
      <c r="P230" s="550"/>
      <c r="Q230" s="550"/>
      <c r="R230" s="550"/>
      <c r="S230" s="550"/>
      <c r="T230" s="550"/>
      <c r="U230" s="550"/>
      <c r="V230" s="550"/>
      <c r="W230" s="550"/>
    </row>
    <row r="231" spans="1:23" ht="30" outlineLevel="1">
      <c r="A231" s="551">
        <f t="shared" si="33"/>
        <v>191</v>
      </c>
      <c r="B231" s="556" t="s">
        <v>7749</v>
      </c>
      <c r="C231" s="557" t="s">
        <v>126</v>
      </c>
      <c r="D231" s="558">
        <v>1</v>
      </c>
      <c r="E231" s="557"/>
      <c r="F231" s="557">
        <v>1</v>
      </c>
      <c r="G231" s="559"/>
      <c r="H231" s="560"/>
      <c r="I231" s="557" t="s">
        <v>7750</v>
      </c>
      <c r="J231" s="561" t="s">
        <v>3545</v>
      </c>
      <c r="K231" s="562" t="s">
        <v>7751</v>
      </c>
      <c r="L231" s="527" t="e">
        <f>E231*#REF!</f>
        <v>#REF!</v>
      </c>
      <c r="M231" s="489" t="e">
        <f>F231*#REF!</f>
        <v>#REF!</v>
      </c>
      <c r="N231" s="489" t="e">
        <f>G231*#REF!</f>
        <v>#REF!</v>
      </c>
      <c r="O231" s="489" t="e">
        <f>H231*#REF!</f>
        <v>#REF!</v>
      </c>
      <c r="P231" s="22"/>
      <c r="Q231" s="22"/>
      <c r="R231" s="22"/>
      <c r="S231" s="22"/>
      <c r="T231" s="22"/>
      <c r="U231" s="22"/>
      <c r="V231" s="22"/>
      <c r="W231" s="22"/>
    </row>
    <row r="232" spans="1:23" ht="30" outlineLevel="1">
      <c r="A232" s="551">
        <f t="shared" si="33"/>
        <v>192</v>
      </c>
      <c r="B232" s="556" t="s">
        <v>7752</v>
      </c>
      <c r="C232" s="557" t="s">
        <v>126</v>
      </c>
      <c r="D232" s="558">
        <v>1</v>
      </c>
      <c r="E232" s="557">
        <v>1</v>
      </c>
      <c r="F232" s="557"/>
      <c r="G232" s="559"/>
      <c r="H232" s="560"/>
      <c r="I232" s="563" t="s">
        <v>7753</v>
      </c>
      <c r="J232" s="561" t="s">
        <v>3545</v>
      </c>
      <c r="K232" s="562" t="s">
        <v>7751</v>
      </c>
      <c r="L232" s="527" t="e">
        <f>E232*#REF!</f>
        <v>#REF!</v>
      </c>
      <c r="M232" s="489" t="e">
        <f>F232*#REF!</f>
        <v>#REF!</v>
      </c>
      <c r="N232" s="489" t="e">
        <f>G232*#REF!</f>
        <v>#REF!</v>
      </c>
      <c r="O232" s="489" t="e">
        <f>H232*#REF!</f>
        <v>#REF!</v>
      </c>
      <c r="P232" s="22"/>
      <c r="Q232" s="22"/>
      <c r="R232" s="22"/>
      <c r="S232" s="22"/>
      <c r="T232" s="22"/>
      <c r="U232" s="22"/>
      <c r="V232" s="22"/>
      <c r="W232" s="22"/>
    </row>
    <row r="233" spans="1:23" ht="30" outlineLevel="1">
      <c r="A233" s="551">
        <f t="shared" si="33"/>
        <v>193</v>
      </c>
      <c r="B233" s="556" t="s">
        <v>7754</v>
      </c>
      <c r="C233" s="557" t="s">
        <v>126</v>
      </c>
      <c r="D233" s="558">
        <v>1</v>
      </c>
      <c r="E233" s="557"/>
      <c r="F233" s="557">
        <v>1</v>
      </c>
      <c r="G233" s="559"/>
      <c r="H233" s="560"/>
      <c r="I233" s="563" t="s">
        <v>7755</v>
      </c>
      <c r="J233" s="561" t="s">
        <v>3545</v>
      </c>
      <c r="K233" s="562" t="s">
        <v>7751</v>
      </c>
      <c r="L233" s="527" t="e">
        <f>E233*#REF!</f>
        <v>#REF!</v>
      </c>
      <c r="M233" s="489" t="e">
        <f>F233*#REF!</f>
        <v>#REF!</v>
      </c>
      <c r="N233" s="489" t="e">
        <f>G233*#REF!</f>
        <v>#REF!</v>
      </c>
      <c r="O233" s="489" t="e">
        <f>H233*#REF!</f>
        <v>#REF!</v>
      </c>
      <c r="P233" s="22"/>
      <c r="Q233" s="22"/>
      <c r="R233" s="22"/>
      <c r="S233" s="22"/>
      <c r="T233" s="22"/>
      <c r="U233" s="22"/>
      <c r="V233" s="22"/>
      <c r="W233" s="22"/>
    </row>
    <row r="234" spans="1:23" ht="21" customHeight="1">
      <c r="A234" s="511">
        <f>COUNT(A228:A233)</f>
        <v>6</v>
      </c>
      <c r="B234" s="795" t="s">
        <v>85</v>
      </c>
      <c r="C234" s="796"/>
      <c r="D234" s="796"/>
      <c r="E234" s="796"/>
      <c r="F234" s="796"/>
      <c r="G234" s="796"/>
      <c r="H234" s="796"/>
      <c r="I234" s="794"/>
      <c r="J234" s="782"/>
      <c r="K234" s="782"/>
      <c r="L234" s="533" t="e">
        <f>SUM(L228:L233)</f>
        <v>#REF!</v>
      </c>
      <c r="M234" s="532" t="e">
        <f t="shared" ref="M234:O234" si="34">SUM(M228:M233)</f>
        <v>#REF!</v>
      </c>
      <c r="N234" s="532" t="e">
        <f t="shared" si="34"/>
        <v>#REF!</v>
      </c>
      <c r="O234" s="532" t="e">
        <f t="shared" si="34"/>
        <v>#REF!</v>
      </c>
      <c r="P234" s="22"/>
      <c r="Q234" s="22"/>
      <c r="R234" s="22"/>
      <c r="S234" s="22"/>
      <c r="T234" s="22"/>
      <c r="U234" s="22"/>
      <c r="V234" s="22"/>
      <c r="W234" s="22"/>
    </row>
    <row r="235" spans="1:23" ht="18.75" customHeight="1">
      <c r="A235" s="564">
        <f>A234+A226+A222+A214+A191+A185+A151+A142+A134+A130+A123+A118+A103+A55+A30</f>
        <v>193</v>
      </c>
      <c r="B235" s="801" t="s">
        <v>7756</v>
      </c>
      <c r="C235" s="782"/>
      <c r="D235" s="782"/>
      <c r="E235" s="782"/>
      <c r="F235" s="782"/>
      <c r="G235" s="782"/>
      <c r="H235" s="782"/>
      <c r="I235" s="802"/>
      <c r="J235" s="782"/>
      <c r="K235" s="782"/>
      <c r="L235" s="565" t="e">
        <f>L234+L222+L214+L191+L185+L151+L142+L134+L130+L123+L118+L103+L55+L30+L226</f>
        <v>#REF!</v>
      </c>
      <c r="M235" s="564" t="e">
        <f>M234+M222+M214+M191+M185+M151+M142+M134+M130+M123+M118+M103+M55+M30+M226</f>
        <v>#REF!</v>
      </c>
      <c r="N235" s="564" t="e">
        <f>N234+N222+N214+N191+N185+N151+N142+N134+N130+N123+N118+N103+N55+N30+N226</f>
        <v>#REF!</v>
      </c>
      <c r="O235" s="564" t="e">
        <f>O234+O222+O214+O191+O185+O151+O142+O134+O130+O123+O118+O103+O55+O30+O226</f>
        <v>#REF!</v>
      </c>
      <c r="P235" s="22"/>
      <c r="Q235" s="22"/>
      <c r="R235" s="22"/>
      <c r="S235" s="22"/>
      <c r="T235" s="22"/>
      <c r="U235" s="22"/>
      <c r="V235" s="22"/>
      <c r="W235" s="22"/>
    </row>
    <row r="236" spans="1:23" ht="18.75" customHeight="1">
      <c r="A236" s="489"/>
      <c r="B236" s="566"/>
      <c r="C236" s="566"/>
      <c r="D236" s="566"/>
      <c r="E236" s="566"/>
      <c r="F236" s="566"/>
      <c r="G236" s="566"/>
      <c r="H236" s="566"/>
      <c r="I236" s="290"/>
      <c r="J236" s="290"/>
      <c r="K236" s="290"/>
      <c r="L236" s="499"/>
      <c r="M236" s="22"/>
      <c r="N236" s="22"/>
      <c r="O236" s="22"/>
      <c r="P236" s="22"/>
      <c r="Q236" s="22"/>
      <c r="R236" s="22"/>
      <c r="S236" s="22"/>
      <c r="T236" s="22"/>
      <c r="U236" s="22"/>
      <c r="V236" s="22"/>
      <c r="W236" s="22"/>
    </row>
    <row r="237" spans="1:23" ht="18.75" customHeight="1">
      <c r="A237" s="476"/>
      <c r="B237" s="567"/>
      <c r="C237" s="567"/>
      <c r="D237" s="567"/>
      <c r="E237" s="567"/>
      <c r="F237" s="567"/>
      <c r="G237" s="567"/>
      <c r="H237" s="567"/>
      <c r="I237" s="548"/>
      <c r="J237" s="548"/>
      <c r="K237" s="548"/>
      <c r="L237" s="22"/>
      <c r="M237" s="22"/>
      <c r="N237" s="22"/>
      <c r="O237" s="22"/>
      <c r="P237" s="22"/>
      <c r="Q237" s="22"/>
      <c r="R237" s="22"/>
      <c r="S237" s="22"/>
      <c r="T237" s="22"/>
      <c r="U237" s="22"/>
      <c r="V237" s="22"/>
      <c r="W237" s="22"/>
    </row>
    <row r="238" spans="1:23" ht="15.75" customHeight="1">
      <c r="A238" s="476"/>
      <c r="B238" s="184"/>
      <c r="C238" s="184"/>
      <c r="D238" s="184"/>
      <c r="E238" s="184"/>
      <c r="F238" s="184"/>
      <c r="G238" s="184"/>
      <c r="H238" s="22"/>
      <c r="I238" s="476"/>
      <c r="J238" s="22"/>
      <c r="K238" s="22"/>
      <c r="L238" s="22"/>
      <c r="M238" s="22"/>
      <c r="N238" s="22"/>
      <c r="O238" s="22"/>
      <c r="P238" s="22"/>
      <c r="Q238" s="22"/>
      <c r="R238" s="22"/>
      <c r="S238" s="22"/>
      <c r="T238" s="22"/>
      <c r="U238" s="22"/>
      <c r="V238" s="22"/>
      <c r="W238" s="22"/>
    </row>
    <row r="239" spans="1:23" ht="15.75" customHeight="1">
      <c r="A239" s="476"/>
      <c r="B239" s="568" t="s">
        <v>2068</v>
      </c>
      <c r="C239" s="181"/>
      <c r="D239" s="569"/>
      <c r="E239" s="569"/>
      <c r="F239" s="568" t="s">
        <v>1586</v>
      </c>
      <c r="G239" s="184"/>
      <c r="H239" s="22"/>
      <c r="I239" s="476"/>
      <c r="J239" s="22"/>
      <c r="K239" s="22"/>
      <c r="L239" s="22"/>
      <c r="M239" s="22"/>
      <c r="N239" s="22"/>
      <c r="O239" s="22"/>
      <c r="P239" s="22"/>
      <c r="Q239" s="22"/>
      <c r="R239" s="22"/>
      <c r="S239" s="22"/>
      <c r="T239" s="22"/>
      <c r="U239" s="22"/>
      <c r="V239" s="22"/>
      <c r="W239" s="22"/>
    </row>
    <row r="240" spans="1:23" ht="15.75" customHeight="1">
      <c r="A240" s="476"/>
      <c r="B240" s="477"/>
      <c r="C240" s="22"/>
      <c r="D240" s="22"/>
      <c r="E240" s="22"/>
      <c r="F240" s="22"/>
      <c r="G240" s="22"/>
      <c r="H240" s="22"/>
      <c r="I240" s="476"/>
      <c r="J240" s="22"/>
      <c r="K240" s="22"/>
      <c r="L240" s="22"/>
      <c r="M240" s="22"/>
      <c r="N240" s="22"/>
      <c r="O240" s="22"/>
      <c r="P240" s="22"/>
      <c r="Q240" s="22"/>
      <c r="R240" s="22"/>
      <c r="S240" s="22"/>
      <c r="T240" s="22"/>
      <c r="U240" s="22"/>
      <c r="V240" s="22"/>
      <c r="W240" s="22"/>
    </row>
    <row r="241" spans="1:23" ht="15.75" customHeight="1">
      <c r="A241" s="476"/>
      <c r="B241" s="477"/>
      <c r="C241" s="22"/>
      <c r="D241" s="22"/>
      <c r="E241" s="22"/>
      <c r="F241" s="22"/>
      <c r="G241" s="22"/>
      <c r="H241" s="22"/>
      <c r="I241" s="476"/>
      <c r="J241" s="22"/>
      <c r="K241" s="22"/>
      <c r="L241" s="22"/>
      <c r="M241" s="22"/>
      <c r="N241" s="22"/>
      <c r="O241" s="22"/>
      <c r="P241" s="22"/>
      <c r="Q241" s="22"/>
      <c r="R241" s="22"/>
      <c r="S241" s="22"/>
      <c r="T241" s="22"/>
      <c r="U241" s="22"/>
      <c r="V241" s="22"/>
      <c r="W241" s="22"/>
    </row>
    <row r="242" spans="1:23" ht="15.75" customHeight="1">
      <c r="A242" s="476"/>
      <c r="B242" s="477"/>
      <c r="C242" s="22"/>
      <c r="D242" s="22"/>
      <c r="E242" s="22"/>
      <c r="F242" s="22"/>
      <c r="G242" s="22"/>
      <c r="H242" s="22"/>
      <c r="I242" s="476"/>
      <c r="J242" s="22"/>
      <c r="K242" s="22"/>
      <c r="L242" s="22"/>
      <c r="M242" s="22"/>
      <c r="N242" s="22"/>
      <c r="O242" s="22"/>
      <c r="P242" s="22"/>
      <c r="Q242" s="22"/>
      <c r="R242" s="22"/>
      <c r="S242" s="22"/>
      <c r="T242" s="22"/>
      <c r="U242" s="22"/>
      <c r="V242" s="22"/>
      <c r="W242" s="22"/>
    </row>
    <row r="243" spans="1:23" ht="15.75" customHeight="1">
      <c r="A243" s="476"/>
      <c r="B243" s="477"/>
      <c r="C243" s="22"/>
      <c r="D243" s="22"/>
      <c r="E243" s="22"/>
      <c r="F243" s="22"/>
      <c r="G243" s="22"/>
      <c r="H243" s="22"/>
      <c r="I243" s="476"/>
      <c r="J243" s="22"/>
      <c r="K243" s="22"/>
      <c r="L243" s="22"/>
      <c r="M243" s="22"/>
      <c r="N243" s="22"/>
      <c r="O243" s="22"/>
      <c r="P243" s="22"/>
      <c r="Q243" s="22"/>
      <c r="R243" s="22"/>
      <c r="S243" s="22"/>
      <c r="T243" s="22"/>
      <c r="U243" s="22"/>
      <c r="V243" s="22"/>
      <c r="W243" s="22"/>
    </row>
    <row r="244" spans="1:23" ht="15.75" customHeight="1">
      <c r="A244" s="476"/>
      <c r="B244" s="477"/>
      <c r="C244" s="22"/>
      <c r="D244" s="22"/>
      <c r="E244" s="22"/>
      <c r="F244" s="22"/>
      <c r="G244" s="22"/>
      <c r="H244" s="22"/>
      <c r="I244" s="476"/>
      <c r="J244" s="22"/>
      <c r="K244" s="22"/>
      <c r="L244" s="22"/>
      <c r="M244" s="22"/>
      <c r="N244" s="22"/>
      <c r="O244" s="22"/>
      <c r="P244" s="22"/>
      <c r="Q244" s="22"/>
      <c r="R244" s="22"/>
      <c r="S244" s="22"/>
      <c r="T244" s="22"/>
      <c r="U244" s="22"/>
      <c r="V244" s="22"/>
      <c r="W244" s="22"/>
    </row>
    <row r="245" spans="1:23" ht="15.75" customHeight="1">
      <c r="A245" s="476"/>
      <c r="B245" s="477"/>
      <c r="C245" s="22"/>
      <c r="D245" s="22"/>
      <c r="E245" s="22"/>
      <c r="F245" s="22"/>
      <c r="G245" s="22"/>
      <c r="H245" s="22"/>
      <c r="I245" s="476"/>
      <c r="J245" s="22"/>
      <c r="K245" s="22"/>
      <c r="L245" s="22"/>
      <c r="M245" s="22"/>
      <c r="N245" s="22"/>
      <c r="O245" s="22"/>
      <c r="P245" s="22"/>
      <c r="Q245" s="22"/>
      <c r="R245" s="22"/>
      <c r="S245" s="22"/>
      <c r="T245" s="22"/>
      <c r="U245" s="22"/>
      <c r="V245" s="22"/>
      <c r="W245" s="22"/>
    </row>
    <row r="246" spans="1:23" ht="15.75" customHeight="1">
      <c r="A246" s="476"/>
      <c r="B246" s="477"/>
      <c r="C246" s="22"/>
      <c r="D246" s="22"/>
      <c r="E246" s="22"/>
      <c r="F246" s="22"/>
      <c r="G246" s="22"/>
      <c r="H246" s="22"/>
      <c r="I246" s="476"/>
      <c r="J246" s="22"/>
      <c r="K246" s="22"/>
      <c r="L246" s="22"/>
      <c r="M246" s="22"/>
      <c r="N246" s="22"/>
      <c r="O246" s="22"/>
      <c r="P246" s="22"/>
      <c r="Q246" s="22"/>
      <c r="R246" s="22"/>
      <c r="S246" s="22"/>
      <c r="T246" s="22"/>
      <c r="U246" s="22"/>
      <c r="V246" s="22"/>
      <c r="W246" s="22"/>
    </row>
    <row r="247" spans="1:23" ht="15.75" customHeight="1">
      <c r="A247" s="476"/>
      <c r="B247" s="477"/>
      <c r="C247" s="22"/>
      <c r="D247" s="22"/>
      <c r="E247" s="22"/>
      <c r="F247" s="22"/>
      <c r="G247" s="22"/>
      <c r="H247" s="22"/>
      <c r="I247" s="476"/>
      <c r="J247" s="22"/>
      <c r="K247" s="22"/>
      <c r="L247" s="22"/>
      <c r="M247" s="22"/>
      <c r="N247" s="22"/>
      <c r="O247" s="22"/>
      <c r="P247" s="22"/>
      <c r="Q247" s="22"/>
      <c r="R247" s="22"/>
      <c r="S247" s="22"/>
      <c r="T247" s="22"/>
      <c r="U247" s="22"/>
      <c r="V247" s="22"/>
      <c r="W247" s="22"/>
    </row>
    <row r="248" spans="1:23" ht="15.75" customHeight="1">
      <c r="A248" s="476"/>
      <c r="B248" s="477"/>
      <c r="C248" s="22"/>
      <c r="D248" s="22"/>
      <c r="E248" s="22"/>
      <c r="F248" s="22"/>
      <c r="G248" s="22"/>
      <c r="H248" s="22"/>
      <c r="I248" s="476"/>
      <c r="J248" s="22"/>
      <c r="K248" s="22"/>
      <c r="L248" s="22"/>
      <c r="M248" s="22"/>
      <c r="N248" s="22"/>
      <c r="O248" s="22"/>
      <c r="P248" s="22"/>
      <c r="Q248" s="22"/>
      <c r="R248" s="22"/>
      <c r="S248" s="22"/>
      <c r="T248" s="22"/>
      <c r="U248" s="22"/>
      <c r="V248" s="22"/>
      <c r="W248" s="22"/>
    </row>
    <row r="249" spans="1:23" ht="15.75" customHeight="1">
      <c r="A249" s="476"/>
      <c r="B249" s="477"/>
      <c r="C249" s="22"/>
      <c r="D249" s="22"/>
      <c r="E249" s="22"/>
      <c r="F249" s="22"/>
      <c r="G249" s="22"/>
      <c r="H249" s="22"/>
      <c r="I249" s="476"/>
      <c r="J249" s="22"/>
      <c r="K249" s="22"/>
      <c r="L249" s="22"/>
      <c r="M249" s="22"/>
      <c r="N249" s="22"/>
      <c r="O249" s="22"/>
      <c r="P249" s="22"/>
      <c r="Q249" s="22"/>
      <c r="R249" s="22"/>
      <c r="S249" s="22"/>
      <c r="T249" s="22"/>
      <c r="U249" s="22"/>
      <c r="V249" s="22"/>
      <c r="W249" s="22"/>
    </row>
    <row r="250" spans="1:23" ht="15.75" customHeight="1">
      <c r="A250" s="476"/>
      <c r="B250" s="477"/>
      <c r="C250" s="22"/>
      <c r="D250" s="22"/>
      <c r="E250" s="22"/>
      <c r="F250" s="22"/>
      <c r="G250" s="22"/>
      <c r="H250" s="22"/>
      <c r="I250" s="476"/>
      <c r="J250" s="22"/>
      <c r="K250" s="22"/>
      <c r="L250" s="22"/>
      <c r="M250" s="22"/>
      <c r="N250" s="22"/>
      <c r="O250" s="22"/>
      <c r="P250" s="22"/>
      <c r="Q250" s="22"/>
      <c r="R250" s="22"/>
      <c r="S250" s="22"/>
      <c r="T250" s="22"/>
      <c r="U250" s="22"/>
      <c r="V250" s="22"/>
      <c r="W250" s="22"/>
    </row>
    <row r="251" spans="1:23" ht="15.75" customHeight="1">
      <c r="A251" s="476"/>
      <c r="B251" s="477"/>
      <c r="C251" s="22"/>
      <c r="D251" s="22"/>
      <c r="E251" s="22"/>
      <c r="F251" s="22"/>
      <c r="G251" s="22"/>
      <c r="H251" s="22"/>
      <c r="I251" s="476"/>
      <c r="J251" s="22"/>
      <c r="K251" s="22"/>
      <c r="L251" s="22"/>
      <c r="M251" s="22"/>
      <c r="N251" s="22"/>
      <c r="O251" s="22"/>
      <c r="P251" s="22"/>
      <c r="Q251" s="22"/>
      <c r="R251" s="22"/>
      <c r="S251" s="22"/>
      <c r="T251" s="22"/>
      <c r="U251" s="22"/>
      <c r="V251" s="22"/>
      <c r="W251" s="22"/>
    </row>
    <row r="252" spans="1:23" ht="15.75" customHeight="1">
      <c r="A252" s="476"/>
      <c r="B252" s="477"/>
      <c r="C252" s="22"/>
      <c r="D252" s="22"/>
      <c r="E252" s="22"/>
      <c r="F252" s="22"/>
      <c r="G252" s="22"/>
      <c r="H252" s="22"/>
      <c r="I252" s="476"/>
      <c r="J252" s="22"/>
      <c r="K252" s="22"/>
      <c r="L252" s="22"/>
      <c r="M252" s="22"/>
      <c r="N252" s="22"/>
      <c r="O252" s="22"/>
      <c r="P252" s="22"/>
      <c r="Q252" s="22"/>
      <c r="R252" s="22"/>
      <c r="S252" s="22"/>
      <c r="T252" s="22"/>
      <c r="U252" s="22"/>
      <c r="V252" s="22"/>
      <c r="W252" s="22"/>
    </row>
    <row r="253" spans="1:23" ht="15.75" customHeight="1">
      <c r="A253" s="476"/>
      <c r="B253" s="477"/>
      <c r="C253" s="22"/>
      <c r="D253" s="22"/>
      <c r="E253" s="22"/>
      <c r="F253" s="22"/>
      <c r="G253" s="22"/>
      <c r="H253" s="22"/>
      <c r="I253" s="476"/>
      <c r="J253" s="22"/>
      <c r="K253" s="22"/>
      <c r="L253" s="22"/>
      <c r="M253" s="22"/>
      <c r="N253" s="22"/>
      <c r="O253" s="22"/>
      <c r="P253" s="22"/>
      <c r="Q253" s="22"/>
      <c r="R253" s="22"/>
      <c r="S253" s="22"/>
      <c r="T253" s="22"/>
      <c r="U253" s="22"/>
      <c r="V253" s="22"/>
      <c r="W253" s="22"/>
    </row>
    <row r="254" spans="1:23" ht="15.75" customHeight="1">
      <c r="A254" s="476"/>
      <c r="B254" s="477"/>
      <c r="C254" s="22"/>
      <c r="D254" s="22"/>
      <c r="E254" s="22"/>
      <c r="F254" s="22"/>
      <c r="G254" s="22"/>
      <c r="H254" s="22"/>
      <c r="I254" s="476"/>
      <c r="J254" s="22"/>
      <c r="K254" s="22"/>
      <c r="L254" s="22"/>
      <c r="M254" s="22"/>
      <c r="N254" s="22"/>
      <c r="O254" s="22"/>
      <c r="P254" s="22"/>
      <c r="Q254" s="22"/>
      <c r="R254" s="22"/>
      <c r="S254" s="22"/>
      <c r="T254" s="22"/>
      <c r="U254" s="22"/>
      <c r="V254" s="22"/>
      <c r="W254" s="22"/>
    </row>
    <row r="255" spans="1:23" ht="15.75" customHeight="1">
      <c r="A255" s="476"/>
      <c r="B255" s="477"/>
      <c r="C255" s="22"/>
      <c r="D255" s="22"/>
      <c r="E255" s="22"/>
      <c r="F255" s="22"/>
      <c r="G255" s="22"/>
      <c r="H255" s="22"/>
      <c r="I255" s="476"/>
      <c r="J255" s="22"/>
      <c r="K255" s="22"/>
      <c r="L255" s="22"/>
      <c r="M255" s="22"/>
      <c r="N255" s="22"/>
      <c r="O255" s="22"/>
      <c r="P255" s="22"/>
      <c r="Q255" s="22"/>
      <c r="R255" s="22"/>
      <c r="S255" s="22"/>
      <c r="T255" s="22"/>
      <c r="U255" s="22"/>
      <c r="V255" s="22"/>
      <c r="W255" s="22"/>
    </row>
    <row r="256" spans="1:23" ht="15.75" customHeight="1">
      <c r="A256" s="476"/>
      <c r="B256" s="477"/>
      <c r="C256" s="22"/>
      <c r="D256" s="22"/>
      <c r="E256" s="22"/>
      <c r="F256" s="22"/>
      <c r="G256" s="22"/>
      <c r="H256" s="22"/>
      <c r="I256" s="476"/>
      <c r="J256" s="22"/>
      <c r="K256" s="22"/>
      <c r="L256" s="22"/>
      <c r="M256" s="22"/>
      <c r="N256" s="22"/>
      <c r="O256" s="22"/>
      <c r="P256" s="22"/>
      <c r="Q256" s="22"/>
      <c r="R256" s="22"/>
      <c r="S256" s="22"/>
      <c r="T256" s="22"/>
      <c r="U256" s="22"/>
      <c r="V256" s="22"/>
      <c r="W256" s="22"/>
    </row>
    <row r="257" spans="1:23" ht="15.75" customHeight="1">
      <c r="A257" s="476"/>
      <c r="B257" s="477"/>
      <c r="C257" s="22"/>
      <c r="D257" s="22"/>
      <c r="E257" s="22"/>
      <c r="F257" s="22"/>
      <c r="G257" s="22"/>
      <c r="H257" s="22"/>
      <c r="I257" s="476"/>
      <c r="J257" s="22"/>
      <c r="K257" s="22"/>
      <c r="L257" s="22"/>
      <c r="M257" s="22"/>
      <c r="N257" s="22"/>
      <c r="O257" s="22"/>
      <c r="P257" s="22"/>
      <c r="Q257" s="22"/>
      <c r="R257" s="22"/>
      <c r="S257" s="22"/>
      <c r="T257" s="22"/>
      <c r="U257" s="22"/>
      <c r="V257" s="22"/>
      <c r="W257" s="22"/>
    </row>
    <row r="258" spans="1:23" ht="15.75" customHeight="1">
      <c r="A258" s="476"/>
      <c r="B258" s="477"/>
      <c r="C258" s="22"/>
      <c r="D258" s="22"/>
      <c r="E258" s="22"/>
      <c r="F258" s="22"/>
      <c r="G258" s="22"/>
      <c r="H258" s="22"/>
      <c r="I258" s="476"/>
      <c r="J258" s="22"/>
      <c r="K258" s="22"/>
      <c r="L258" s="22"/>
      <c r="M258" s="22"/>
      <c r="N258" s="22"/>
      <c r="O258" s="22"/>
      <c r="P258" s="22"/>
      <c r="Q258" s="22"/>
      <c r="R258" s="22"/>
      <c r="S258" s="22"/>
      <c r="T258" s="22"/>
      <c r="U258" s="22"/>
      <c r="V258" s="22"/>
      <c r="W258" s="22"/>
    </row>
    <row r="259" spans="1:23" ht="15.75" customHeight="1">
      <c r="A259" s="476"/>
      <c r="B259" s="477"/>
      <c r="C259" s="22"/>
      <c r="D259" s="22"/>
      <c r="E259" s="22"/>
      <c r="F259" s="22"/>
      <c r="G259" s="22"/>
      <c r="H259" s="22"/>
      <c r="I259" s="476"/>
      <c r="J259" s="22"/>
      <c r="K259" s="22"/>
      <c r="L259" s="22"/>
      <c r="M259" s="22"/>
      <c r="N259" s="22"/>
      <c r="O259" s="22"/>
      <c r="P259" s="22"/>
      <c r="Q259" s="22"/>
      <c r="R259" s="22"/>
      <c r="S259" s="22"/>
      <c r="T259" s="22"/>
      <c r="U259" s="22"/>
      <c r="V259" s="22"/>
      <c r="W259" s="22"/>
    </row>
    <row r="260" spans="1:23" ht="15.75" customHeight="1">
      <c r="A260" s="476"/>
      <c r="B260" s="477"/>
      <c r="C260" s="22"/>
      <c r="D260" s="22"/>
      <c r="E260" s="22"/>
      <c r="F260" s="22"/>
      <c r="G260" s="22"/>
      <c r="H260" s="22"/>
      <c r="I260" s="476"/>
      <c r="J260" s="22"/>
      <c r="K260" s="22"/>
      <c r="L260" s="22"/>
      <c r="M260" s="22"/>
      <c r="N260" s="22"/>
      <c r="O260" s="22"/>
      <c r="P260" s="22"/>
      <c r="Q260" s="22"/>
      <c r="R260" s="22"/>
      <c r="S260" s="22"/>
      <c r="T260" s="22"/>
      <c r="U260" s="22"/>
      <c r="V260" s="22"/>
      <c r="W260" s="22"/>
    </row>
    <row r="261" spans="1:23" ht="15.75" customHeight="1">
      <c r="A261" s="476"/>
      <c r="B261" s="477"/>
      <c r="C261" s="22"/>
      <c r="D261" s="22"/>
      <c r="E261" s="22"/>
      <c r="F261" s="22"/>
      <c r="G261" s="22"/>
      <c r="H261" s="22"/>
      <c r="I261" s="476"/>
      <c r="J261" s="22"/>
      <c r="K261" s="22"/>
      <c r="L261" s="22"/>
      <c r="M261" s="22"/>
      <c r="N261" s="22"/>
      <c r="O261" s="22"/>
      <c r="P261" s="22"/>
      <c r="Q261" s="22"/>
      <c r="R261" s="22"/>
      <c r="S261" s="22"/>
      <c r="T261" s="22"/>
      <c r="U261" s="22"/>
      <c r="V261" s="22"/>
      <c r="W261" s="22"/>
    </row>
    <row r="262" spans="1:23" ht="15.75" customHeight="1">
      <c r="A262" s="476"/>
      <c r="B262" s="477"/>
      <c r="C262" s="22"/>
      <c r="D262" s="22"/>
      <c r="E262" s="22"/>
      <c r="F262" s="22"/>
      <c r="G262" s="22"/>
      <c r="H262" s="22"/>
      <c r="I262" s="476"/>
      <c r="J262" s="22"/>
      <c r="K262" s="22"/>
      <c r="L262" s="22"/>
      <c r="M262" s="22"/>
      <c r="N262" s="22"/>
      <c r="O262" s="22"/>
      <c r="P262" s="22"/>
      <c r="Q262" s="22"/>
      <c r="R262" s="22"/>
      <c r="S262" s="22"/>
      <c r="T262" s="22"/>
      <c r="U262" s="22"/>
      <c r="V262" s="22"/>
      <c r="W262" s="22"/>
    </row>
    <row r="263" spans="1:23" ht="15.75" customHeight="1">
      <c r="A263" s="476"/>
      <c r="B263" s="477"/>
      <c r="C263" s="22"/>
      <c r="D263" s="22"/>
      <c r="E263" s="22"/>
      <c r="F263" s="22"/>
      <c r="G263" s="22"/>
      <c r="H263" s="22"/>
      <c r="I263" s="476"/>
      <c r="J263" s="22"/>
      <c r="K263" s="22"/>
      <c r="L263" s="22"/>
      <c r="M263" s="22"/>
      <c r="N263" s="22"/>
      <c r="O263" s="22"/>
      <c r="P263" s="22"/>
      <c r="Q263" s="22"/>
      <c r="R263" s="22"/>
      <c r="S263" s="22"/>
      <c r="T263" s="22"/>
      <c r="U263" s="22"/>
      <c r="V263" s="22"/>
      <c r="W263" s="22"/>
    </row>
    <row r="264" spans="1:23" ht="15.75" customHeight="1">
      <c r="A264" s="476"/>
      <c r="B264" s="477"/>
      <c r="C264" s="22"/>
      <c r="D264" s="22"/>
      <c r="E264" s="22"/>
      <c r="F264" s="22"/>
      <c r="G264" s="22"/>
      <c r="H264" s="22"/>
      <c r="I264" s="476"/>
      <c r="J264" s="22"/>
      <c r="K264" s="22"/>
      <c r="L264" s="22"/>
      <c r="M264" s="22"/>
      <c r="N264" s="22"/>
      <c r="O264" s="22"/>
      <c r="P264" s="22"/>
      <c r="Q264" s="22"/>
      <c r="R264" s="22"/>
      <c r="S264" s="22"/>
      <c r="T264" s="22"/>
      <c r="U264" s="22"/>
      <c r="V264" s="22"/>
      <c r="W264" s="22"/>
    </row>
    <row r="265" spans="1:23" ht="15.75" customHeight="1">
      <c r="A265" s="476"/>
      <c r="B265" s="477"/>
      <c r="C265" s="22"/>
      <c r="D265" s="22"/>
      <c r="E265" s="22"/>
      <c r="F265" s="22"/>
      <c r="G265" s="22"/>
      <c r="H265" s="22"/>
      <c r="I265" s="476"/>
      <c r="J265" s="22"/>
      <c r="K265" s="22"/>
      <c r="L265" s="22"/>
      <c r="M265" s="22"/>
      <c r="N265" s="22"/>
      <c r="O265" s="22"/>
      <c r="P265" s="22"/>
      <c r="Q265" s="22"/>
      <c r="R265" s="22"/>
      <c r="S265" s="22"/>
      <c r="T265" s="22"/>
      <c r="U265" s="22"/>
      <c r="V265" s="22"/>
      <c r="W265" s="22"/>
    </row>
    <row r="266" spans="1:23" ht="15.75" customHeight="1">
      <c r="A266" s="476"/>
      <c r="B266" s="477"/>
      <c r="C266" s="22"/>
      <c r="D266" s="22"/>
      <c r="E266" s="22"/>
      <c r="F266" s="22"/>
      <c r="G266" s="22"/>
      <c r="H266" s="22"/>
      <c r="I266" s="476"/>
      <c r="J266" s="22"/>
      <c r="K266" s="22"/>
      <c r="L266" s="22"/>
      <c r="M266" s="22"/>
      <c r="N266" s="22"/>
      <c r="O266" s="22"/>
      <c r="P266" s="22"/>
      <c r="Q266" s="22"/>
      <c r="R266" s="22"/>
      <c r="S266" s="22"/>
      <c r="T266" s="22"/>
      <c r="U266" s="22"/>
      <c r="V266" s="22"/>
      <c r="W266" s="22"/>
    </row>
    <row r="267" spans="1:23" ht="15.75" customHeight="1">
      <c r="A267" s="476"/>
      <c r="B267" s="477"/>
      <c r="C267" s="22"/>
      <c r="D267" s="22"/>
      <c r="E267" s="22"/>
      <c r="F267" s="22"/>
      <c r="G267" s="22"/>
      <c r="H267" s="22"/>
      <c r="I267" s="476"/>
      <c r="J267" s="22"/>
      <c r="K267" s="22"/>
      <c r="L267" s="22"/>
      <c r="M267" s="22"/>
      <c r="N267" s="22"/>
      <c r="O267" s="22"/>
      <c r="P267" s="22"/>
      <c r="Q267" s="22"/>
      <c r="R267" s="22"/>
      <c r="S267" s="22"/>
      <c r="T267" s="22"/>
      <c r="U267" s="22"/>
      <c r="V267" s="22"/>
      <c r="W267" s="22"/>
    </row>
    <row r="268" spans="1:23" ht="15.75" customHeight="1">
      <c r="A268" s="476"/>
      <c r="B268" s="477"/>
      <c r="C268" s="22"/>
      <c r="D268" s="22"/>
      <c r="E268" s="22"/>
      <c r="F268" s="22"/>
      <c r="G268" s="22"/>
      <c r="H268" s="22"/>
      <c r="I268" s="476"/>
      <c r="J268" s="22"/>
      <c r="K268" s="22"/>
      <c r="L268" s="22"/>
      <c r="M268" s="22"/>
      <c r="N268" s="22"/>
      <c r="O268" s="22"/>
      <c r="P268" s="22"/>
      <c r="Q268" s="22"/>
      <c r="R268" s="22"/>
      <c r="S268" s="22"/>
      <c r="T268" s="22"/>
      <c r="U268" s="22"/>
      <c r="V268" s="22"/>
      <c r="W268" s="22"/>
    </row>
    <row r="269" spans="1:23" ht="15.75" customHeight="1">
      <c r="A269" s="476"/>
      <c r="B269" s="477"/>
      <c r="C269" s="22"/>
      <c r="D269" s="22"/>
      <c r="E269" s="22"/>
      <c r="F269" s="22"/>
      <c r="G269" s="22"/>
      <c r="H269" s="22"/>
      <c r="I269" s="476"/>
      <c r="J269" s="22"/>
      <c r="K269" s="22"/>
      <c r="L269" s="22"/>
      <c r="M269" s="22"/>
      <c r="N269" s="22"/>
      <c r="O269" s="22"/>
      <c r="P269" s="22"/>
      <c r="Q269" s="22"/>
      <c r="R269" s="22"/>
      <c r="S269" s="22"/>
      <c r="T269" s="22"/>
      <c r="U269" s="22"/>
      <c r="V269" s="22"/>
      <c r="W269" s="22"/>
    </row>
    <row r="270" spans="1:23" ht="15.75" customHeight="1">
      <c r="A270" s="476"/>
      <c r="B270" s="477"/>
      <c r="C270" s="22"/>
      <c r="D270" s="22"/>
      <c r="E270" s="22"/>
      <c r="F270" s="22"/>
      <c r="G270" s="22"/>
      <c r="H270" s="22"/>
      <c r="I270" s="476"/>
      <c r="J270" s="22"/>
      <c r="K270" s="22"/>
      <c r="L270" s="22"/>
      <c r="M270" s="22"/>
      <c r="N270" s="22"/>
      <c r="O270" s="22"/>
      <c r="P270" s="22"/>
      <c r="Q270" s="22"/>
      <c r="R270" s="22"/>
      <c r="S270" s="22"/>
      <c r="T270" s="22"/>
      <c r="U270" s="22"/>
      <c r="V270" s="22"/>
      <c r="W270" s="22"/>
    </row>
    <row r="271" spans="1:23" ht="15.75" customHeight="1">
      <c r="A271" s="476"/>
      <c r="B271" s="477"/>
      <c r="C271" s="22"/>
      <c r="D271" s="22"/>
      <c r="E271" s="22"/>
      <c r="F271" s="22"/>
      <c r="G271" s="22"/>
      <c r="H271" s="22"/>
      <c r="I271" s="476"/>
      <c r="J271" s="22"/>
      <c r="K271" s="22"/>
      <c r="L271" s="22"/>
      <c r="M271" s="22"/>
      <c r="N271" s="22"/>
      <c r="O271" s="22"/>
      <c r="P271" s="22"/>
      <c r="Q271" s="22"/>
      <c r="R271" s="22"/>
      <c r="S271" s="22"/>
      <c r="T271" s="22"/>
      <c r="U271" s="22"/>
      <c r="V271" s="22"/>
      <c r="W271" s="22"/>
    </row>
    <row r="272" spans="1:23" ht="15.75" customHeight="1">
      <c r="A272" s="476"/>
      <c r="B272" s="477"/>
      <c r="C272" s="22"/>
      <c r="D272" s="22"/>
      <c r="E272" s="22"/>
      <c r="F272" s="22"/>
      <c r="G272" s="22"/>
      <c r="H272" s="22"/>
      <c r="I272" s="476"/>
      <c r="J272" s="22"/>
      <c r="K272" s="22"/>
      <c r="L272" s="22"/>
      <c r="M272" s="22"/>
      <c r="N272" s="22"/>
      <c r="O272" s="22"/>
      <c r="P272" s="22"/>
      <c r="Q272" s="22"/>
      <c r="R272" s="22"/>
      <c r="S272" s="22"/>
      <c r="T272" s="22"/>
      <c r="U272" s="22"/>
      <c r="V272" s="22"/>
      <c r="W272" s="22"/>
    </row>
    <row r="273" spans="1:23" ht="15.75" customHeight="1">
      <c r="A273" s="476"/>
      <c r="B273" s="477"/>
      <c r="C273" s="22"/>
      <c r="D273" s="22"/>
      <c r="E273" s="22"/>
      <c r="F273" s="22"/>
      <c r="G273" s="22"/>
      <c r="H273" s="22"/>
      <c r="I273" s="476"/>
      <c r="J273" s="22"/>
      <c r="K273" s="22"/>
      <c r="L273" s="22"/>
      <c r="M273" s="22"/>
      <c r="N273" s="22"/>
      <c r="O273" s="22"/>
      <c r="P273" s="22"/>
      <c r="Q273" s="22"/>
      <c r="R273" s="22"/>
      <c r="S273" s="22"/>
      <c r="T273" s="22"/>
      <c r="U273" s="22"/>
      <c r="V273" s="22"/>
      <c r="W273" s="22"/>
    </row>
    <row r="274" spans="1:23" ht="15.75" customHeight="1">
      <c r="A274" s="476"/>
      <c r="B274" s="477"/>
      <c r="C274" s="22"/>
      <c r="D274" s="22"/>
      <c r="E274" s="22"/>
      <c r="F274" s="22"/>
      <c r="G274" s="22"/>
      <c r="H274" s="22"/>
      <c r="I274" s="476"/>
      <c r="J274" s="22"/>
      <c r="K274" s="22"/>
      <c r="L274" s="22"/>
      <c r="M274" s="22"/>
      <c r="N274" s="22"/>
      <c r="O274" s="22"/>
      <c r="P274" s="22"/>
      <c r="Q274" s="22"/>
      <c r="R274" s="22"/>
      <c r="S274" s="22"/>
      <c r="T274" s="22"/>
      <c r="U274" s="22"/>
      <c r="V274" s="22"/>
      <c r="W274" s="22"/>
    </row>
    <row r="275" spans="1:23" ht="15.75" customHeight="1">
      <c r="A275" s="476"/>
      <c r="B275" s="477"/>
      <c r="C275" s="22"/>
      <c r="D275" s="22"/>
      <c r="E275" s="22"/>
      <c r="F275" s="22"/>
      <c r="G275" s="22"/>
      <c r="H275" s="22"/>
      <c r="I275" s="476"/>
      <c r="J275" s="22"/>
      <c r="K275" s="22"/>
      <c r="L275" s="22"/>
      <c r="M275" s="22"/>
      <c r="N275" s="22"/>
      <c r="O275" s="22"/>
      <c r="P275" s="22"/>
      <c r="Q275" s="22"/>
      <c r="R275" s="22"/>
      <c r="S275" s="22"/>
      <c r="T275" s="22"/>
      <c r="U275" s="22"/>
      <c r="V275" s="22"/>
      <c r="W275" s="22"/>
    </row>
    <row r="276" spans="1:23" ht="15.75" customHeight="1">
      <c r="A276" s="476"/>
      <c r="B276" s="477"/>
      <c r="C276" s="22"/>
      <c r="D276" s="22"/>
      <c r="E276" s="22"/>
      <c r="F276" s="22"/>
      <c r="G276" s="22"/>
      <c r="H276" s="22"/>
      <c r="I276" s="476"/>
      <c r="J276" s="22"/>
      <c r="K276" s="22"/>
      <c r="L276" s="22"/>
      <c r="M276" s="22"/>
      <c r="N276" s="22"/>
      <c r="O276" s="22"/>
      <c r="P276" s="22"/>
      <c r="Q276" s="22"/>
      <c r="R276" s="22"/>
      <c r="S276" s="22"/>
      <c r="T276" s="22"/>
      <c r="U276" s="22"/>
      <c r="V276" s="22"/>
      <c r="W276" s="22"/>
    </row>
    <row r="277" spans="1:23" ht="15.75" customHeight="1">
      <c r="A277" s="476"/>
      <c r="B277" s="477"/>
      <c r="C277" s="22"/>
      <c r="D277" s="22"/>
      <c r="E277" s="22"/>
      <c r="F277" s="22"/>
      <c r="G277" s="22"/>
      <c r="H277" s="22"/>
      <c r="I277" s="476"/>
      <c r="J277" s="22"/>
      <c r="K277" s="22"/>
      <c r="L277" s="22"/>
      <c r="M277" s="22"/>
      <c r="N277" s="22"/>
      <c r="O277" s="22"/>
      <c r="P277" s="22"/>
      <c r="Q277" s="22"/>
      <c r="R277" s="22"/>
      <c r="S277" s="22"/>
      <c r="T277" s="22"/>
      <c r="U277" s="22"/>
      <c r="V277" s="22"/>
      <c r="W277" s="22"/>
    </row>
    <row r="278" spans="1:23" ht="15.75" customHeight="1">
      <c r="A278" s="476"/>
      <c r="B278" s="477"/>
      <c r="C278" s="22"/>
      <c r="D278" s="22"/>
      <c r="E278" s="22"/>
      <c r="F278" s="22"/>
      <c r="G278" s="22"/>
      <c r="H278" s="22"/>
      <c r="I278" s="476"/>
      <c r="J278" s="22"/>
      <c r="K278" s="22"/>
      <c r="L278" s="22"/>
      <c r="M278" s="22"/>
      <c r="N278" s="22"/>
      <c r="O278" s="22"/>
      <c r="P278" s="22"/>
      <c r="Q278" s="22"/>
      <c r="R278" s="22"/>
      <c r="S278" s="22"/>
      <c r="T278" s="22"/>
      <c r="U278" s="22"/>
      <c r="V278" s="22"/>
      <c r="W278" s="22"/>
    </row>
    <row r="279" spans="1:23" ht="15.75" customHeight="1">
      <c r="A279" s="476"/>
      <c r="B279" s="477"/>
      <c r="C279" s="22"/>
      <c r="D279" s="22"/>
      <c r="E279" s="22"/>
      <c r="F279" s="22"/>
      <c r="G279" s="22"/>
      <c r="H279" s="22"/>
      <c r="I279" s="476"/>
      <c r="J279" s="22"/>
      <c r="K279" s="22"/>
      <c r="L279" s="22"/>
      <c r="M279" s="22"/>
      <c r="N279" s="22"/>
      <c r="O279" s="22"/>
      <c r="P279" s="22"/>
      <c r="Q279" s="22"/>
      <c r="R279" s="22"/>
      <c r="S279" s="22"/>
      <c r="T279" s="22"/>
      <c r="U279" s="22"/>
      <c r="V279" s="22"/>
      <c r="W279" s="22"/>
    </row>
    <row r="280" spans="1:23" ht="15.75" customHeight="1">
      <c r="A280" s="476"/>
      <c r="B280" s="477"/>
      <c r="C280" s="22"/>
      <c r="D280" s="22"/>
      <c r="E280" s="22"/>
      <c r="F280" s="22"/>
      <c r="G280" s="22"/>
      <c r="H280" s="22"/>
      <c r="I280" s="476"/>
      <c r="J280" s="22"/>
      <c r="K280" s="22"/>
      <c r="L280" s="22"/>
      <c r="M280" s="22"/>
      <c r="N280" s="22"/>
      <c r="O280" s="22"/>
      <c r="P280" s="22"/>
      <c r="Q280" s="22"/>
      <c r="R280" s="22"/>
      <c r="S280" s="22"/>
      <c r="T280" s="22"/>
      <c r="U280" s="22"/>
      <c r="V280" s="22"/>
      <c r="W280" s="22"/>
    </row>
    <row r="281" spans="1:23" ht="15.75" customHeight="1">
      <c r="A281" s="476"/>
      <c r="B281" s="477"/>
      <c r="C281" s="22"/>
      <c r="D281" s="22"/>
      <c r="E281" s="22"/>
      <c r="F281" s="22"/>
      <c r="G281" s="22"/>
      <c r="H281" s="22"/>
      <c r="I281" s="476"/>
      <c r="J281" s="22"/>
      <c r="K281" s="22"/>
      <c r="L281" s="22"/>
      <c r="M281" s="22"/>
      <c r="N281" s="22"/>
      <c r="O281" s="22"/>
      <c r="P281" s="22"/>
      <c r="Q281" s="22"/>
      <c r="R281" s="22"/>
      <c r="S281" s="22"/>
      <c r="T281" s="22"/>
      <c r="U281" s="22"/>
      <c r="V281" s="22"/>
      <c r="W281" s="22"/>
    </row>
    <row r="282" spans="1:23" ht="15.75" customHeight="1">
      <c r="A282" s="476"/>
      <c r="B282" s="477"/>
      <c r="C282" s="22"/>
      <c r="D282" s="22"/>
      <c r="E282" s="22"/>
      <c r="F282" s="22"/>
      <c r="G282" s="22"/>
      <c r="H282" s="22"/>
      <c r="I282" s="476"/>
      <c r="J282" s="22"/>
      <c r="K282" s="22"/>
      <c r="L282" s="22"/>
      <c r="M282" s="22"/>
      <c r="N282" s="22"/>
      <c r="O282" s="22"/>
      <c r="P282" s="22"/>
      <c r="Q282" s="22"/>
      <c r="R282" s="22"/>
      <c r="S282" s="22"/>
      <c r="T282" s="22"/>
      <c r="U282" s="22"/>
      <c r="V282" s="22"/>
      <c r="W282" s="22"/>
    </row>
    <row r="283" spans="1:23" ht="15.75" customHeight="1">
      <c r="A283" s="476"/>
      <c r="B283" s="477"/>
      <c r="C283" s="22"/>
      <c r="D283" s="22"/>
      <c r="E283" s="22"/>
      <c r="F283" s="22"/>
      <c r="G283" s="22"/>
      <c r="H283" s="22"/>
      <c r="I283" s="476"/>
      <c r="J283" s="22"/>
      <c r="K283" s="22"/>
      <c r="L283" s="22"/>
      <c r="M283" s="22"/>
      <c r="N283" s="22"/>
      <c r="O283" s="22"/>
      <c r="P283" s="22"/>
      <c r="Q283" s="22"/>
      <c r="R283" s="22"/>
      <c r="S283" s="22"/>
      <c r="T283" s="22"/>
      <c r="U283" s="22"/>
      <c r="V283" s="22"/>
      <c r="W283" s="22"/>
    </row>
    <row r="284" spans="1:23" ht="15.75" customHeight="1">
      <c r="A284" s="476"/>
      <c r="B284" s="477"/>
      <c r="C284" s="22"/>
      <c r="D284" s="22"/>
      <c r="E284" s="22"/>
      <c r="F284" s="22"/>
      <c r="G284" s="22"/>
      <c r="H284" s="22"/>
      <c r="I284" s="476"/>
      <c r="J284" s="22"/>
      <c r="K284" s="22"/>
      <c r="L284" s="22"/>
      <c r="M284" s="22"/>
      <c r="N284" s="22"/>
      <c r="O284" s="22"/>
      <c r="P284" s="22"/>
      <c r="Q284" s="22"/>
      <c r="R284" s="22"/>
      <c r="S284" s="22"/>
      <c r="T284" s="22"/>
      <c r="U284" s="22"/>
      <c r="V284" s="22"/>
      <c r="W284" s="22"/>
    </row>
    <row r="285" spans="1:23" ht="15.75" customHeight="1">
      <c r="A285" s="476"/>
      <c r="B285" s="477"/>
      <c r="C285" s="22"/>
      <c r="D285" s="22"/>
      <c r="E285" s="22"/>
      <c r="F285" s="22"/>
      <c r="G285" s="22"/>
      <c r="H285" s="22"/>
      <c r="I285" s="476"/>
      <c r="J285" s="22"/>
      <c r="K285" s="22"/>
      <c r="L285" s="22"/>
      <c r="M285" s="22"/>
      <c r="N285" s="22"/>
      <c r="O285" s="22"/>
      <c r="P285" s="22"/>
      <c r="Q285" s="22"/>
      <c r="R285" s="22"/>
      <c r="S285" s="22"/>
      <c r="T285" s="22"/>
      <c r="U285" s="22"/>
      <c r="V285" s="22"/>
      <c r="W285" s="22"/>
    </row>
    <row r="286" spans="1:23" ht="15.75" customHeight="1">
      <c r="A286" s="476"/>
      <c r="B286" s="477"/>
      <c r="C286" s="22"/>
      <c r="D286" s="22"/>
      <c r="E286" s="22"/>
      <c r="F286" s="22"/>
      <c r="G286" s="22"/>
      <c r="H286" s="22"/>
      <c r="I286" s="476"/>
      <c r="J286" s="22"/>
      <c r="K286" s="22"/>
      <c r="L286" s="22"/>
      <c r="M286" s="22"/>
      <c r="N286" s="22"/>
      <c r="O286" s="22"/>
      <c r="P286" s="22"/>
      <c r="Q286" s="22"/>
      <c r="R286" s="22"/>
      <c r="S286" s="22"/>
      <c r="T286" s="22"/>
      <c r="U286" s="22"/>
      <c r="V286" s="22"/>
      <c r="W286" s="22"/>
    </row>
    <row r="287" spans="1:23" ht="15.75" customHeight="1">
      <c r="A287" s="476"/>
      <c r="B287" s="477"/>
      <c r="C287" s="22"/>
      <c r="D287" s="22"/>
      <c r="E287" s="22"/>
      <c r="F287" s="22"/>
      <c r="G287" s="22"/>
      <c r="H287" s="22"/>
      <c r="I287" s="476"/>
      <c r="J287" s="22"/>
      <c r="K287" s="22"/>
      <c r="L287" s="22"/>
      <c r="M287" s="22"/>
      <c r="N287" s="22"/>
      <c r="O287" s="22"/>
      <c r="P287" s="22"/>
      <c r="Q287" s="22"/>
      <c r="R287" s="22"/>
      <c r="S287" s="22"/>
      <c r="T287" s="22"/>
      <c r="U287" s="22"/>
      <c r="V287" s="22"/>
      <c r="W287" s="22"/>
    </row>
    <row r="288" spans="1:23" ht="15.75" customHeight="1">
      <c r="A288" s="476"/>
      <c r="B288" s="477"/>
      <c r="C288" s="22"/>
      <c r="D288" s="22"/>
      <c r="E288" s="22"/>
      <c r="F288" s="22"/>
      <c r="G288" s="22"/>
      <c r="H288" s="22"/>
      <c r="I288" s="476"/>
      <c r="J288" s="22"/>
      <c r="K288" s="22"/>
      <c r="L288" s="22"/>
      <c r="M288" s="22"/>
      <c r="N288" s="22"/>
      <c r="O288" s="22"/>
      <c r="P288" s="22"/>
      <c r="Q288" s="22"/>
      <c r="R288" s="22"/>
      <c r="S288" s="22"/>
      <c r="T288" s="22"/>
      <c r="U288" s="22"/>
      <c r="V288" s="22"/>
      <c r="W288" s="22"/>
    </row>
    <row r="289" spans="1:23" ht="15.75" customHeight="1">
      <c r="A289" s="476"/>
      <c r="B289" s="477"/>
      <c r="C289" s="22"/>
      <c r="D289" s="22"/>
      <c r="E289" s="22"/>
      <c r="F289" s="22"/>
      <c r="G289" s="22"/>
      <c r="H289" s="22"/>
      <c r="I289" s="476"/>
      <c r="J289" s="22"/>
      <c r="K289" s="22"/>
      <c r="L289" s="22"/>
      <c r="M289" s="22"/>
      <c r="N289" s="22"/>
      <c r="O289" s="22"/>
      <c r="P289" s="22"/>
      <c r="Q289" s="22"/>
      <c r="R289" s="22"/>
      <c r="S289" s="22"/>
      <c r="T289" s="22"/>
      <c r="U289" s="22"/>
      <c r="V289" s="22"/>
      <c r="W289" s="22"/>
    </row>
    <row r="290" spans="1:23" ht="15.75" customHeight="1">
      <c r="A290" s="476"/>
      <c r="B290" s="477"/>
      <c r="C290" s="22"/>
      <c r="D290" s="22"/>
      <c r="E290" s="22"/>
      <c r="F290" s="22"/>
      <c r="G290" s="22"/>
      <c r="H290" s="22"/>
      <c r="I290" s="476"/>
      <c r="J290" s="22"/>
      <c r="K290" s="22"/>
      <c r="L290" s="22"/>
      <c r="M290" s="22"/>
      <c r="N290" s="22"/>
      <c r="O290" s="22"/>
      <c r="P290" s="22"/>
      <c r="Q290" s="22"/>
      <c r="R290" s="22"/>
      <c r="S290" s="22"/>
      <c r="T290" s="22"/>
      <c r="U290" s="22"/>
      <c r="V290" s="22"/>
      <c r="W290" s="22"/>
    </row>
    <row r="291" spans="1:23" ht="15.75" customHeight="1">
      <c r="A291" s="476"/>
      <c r="B291" s="477"/>
      <c r="C291" s="22"/>
      <c r="D291" s="22"/>
      <c r="E291" s="22"/>
      <c r="F291" s="22"/>
      <c r="G291" s="22"/>
      <c r="H291" s="22"/>
      <c r="I291" s="476"/>
      <c r="J291" s="22"/>
      <c r="K291" s="22"/>
      <c r="L291" s="22"/>
      <c r="M291" s="22"/>
      <c r="N291" s="22"/>
      <c r="O291" s="22"/>
      <c r="P291" s="22"/>
      <c r="Q291" s="22"/>
      <c r="R291" s="22"/>
      <c r="S291" s="22"/>
      <c r="T291" s="22"/>
      <c r="U291" s="22"/>
      <c r="V291" s="22"/>
      <c r="W291" s="22"/>
    </row>
    <row r="292" spans="1:23" ht="15.75" customHeight="1">
      <c r="A292" s="476"/>
      <c r="B292" s="477"/>
      <c r="C292" s="22"/>
      <c r="D292" s="22"/>
      <c r="E292" s="22"/>
      <c r="F292" s="22"/>
      <c r="G292" s="22"/>
      <c r="H292" s="22"/>
      <c r="I292" s="476"/>
      <c r="J292" s="22"/>
      <c r="K292" s="22"/>
      <c r="L292" s="22"/>
      <c r="M292" s="22"/>
      <c r="N292" s="22"/>
      <c r="O292" s="22"/>
      <c r="P292" s="22"/>
      <c r="Q292" s="22"/>
      <c r="R292" s="22"/>
      <c r="S292" s="22"/>
      <c r="T292" s="22"/>
      <c r="U292" s="22"/>
      <c r="V292" s="22"/>
      <c r="W292" s="22"/>
    </row>
    <row r="293" spans="1:23" ht="15.75" customHeight="1">
      <c r="A293" s="476"/>
      <c r="B293" s="477"/>
      <c r="C293" s="22"/>
      <c r="D293" s="22"/>
      <c r="E293" s="22"/>
      <c r="F293" s="22"/>
      <c r="G293" s="22"/>
      <c r="H293" s="22"/>
      <c r="I293" s="476"/>
      <c r="J293" s="22"/>
      <c r="K293" s="22"/>
      <c r="L293" s="22"/>
      <c r="M293" s="22"/>
      <c r="N293" s="22"/>
      <c r="O293" s="22"/>
      <c r="P293" s="22"/>
      <c r="Q293" s="22"/>
      <c r="R293" s="22"/>
      <c r="S293" s="22"/>
      <c r="T293" s="22"/>
      <c r="U293" s="22"/>
      <c r="V293" s="22"/>
      <c r="W293" s="22"/>
    </row>
    <row r="294" spans="1:23" ht="15.75" customHeight="1">
      <c r="A294" s="476"/>
      <c r="B294" s="477"/>
      <c r="C294" s="22"/>
      <c r="D294" s="22"/>
      <c r="E294" s="22"/>
      <c r="F294" s="22"/>
      <c r="G294" s="22"/>
      <c r="H294" s="22"/>
      <c r="I294" s="476"/>
      <c r="J294" s="22"/>
      <c r="K294" s="22"/>
      <c r="L294" s="22"/>
      <c r="M294" s="22"/>
      <c r="N294" s="22"/>
      <c r="O294" s="22"/>
      <c r="P294" s="22"/>
      <c r="Q294" s="22"/>
      <c r="R294" s="22"/>
      <c r="S294" s="22"/>
      <c r="T294" s="22"/>
      <c r="U294" s="22"/>
      <c r="V294" s="22"/>
      <c r="W294" s="22"/>
    </row>
    <row r="295" spans="1:23" ht="15.75" customHeight="1">
      <c r="A295" s="476"/>
      <c r="B295" s="477"/>
      <c r="C295" s="22"/>
      <c r="D295" s="22"/>
      <c r="E295" s="22"/>
      <c r="F295" s="22"/>
      <c r="G295" s="22"/>
      <c r="H295" s="22"/>
      <c r="I295" s="476"/>
      <c r="J295" s="22"/>
      <c r="K295" s="22"/>
      <c r="L295" s="22"/>
      <c r="M295" s="22"/>
      <c r="N295" s="22"/>
      <c r="O295" s="22"/>
      <c r="P295" s="22"/>
      <c r="Q295" s="22"/>
      <c r="R295" s="22"/>
      <c r="S295" s="22"/>
      <c r="T295" s="22"/>
      <c r="U295" s="22"/>
      <c r="V295" s="22"/>
      <c r="W295" s="22"/>
    </row>
    <row r="296" spans="1:23" ht="15.75" customHeight="1">
      <c r="A296" s="476"/>
      <c r="B296" s="477"/>
      <c r="C296" s="22"/>
      <c r="D296" s="22"/>
      <c r="E296" s="22"/>
      <c r="F296" s="22"/>
      <c r="G296" s="22"/>
      <c r="H296" s="22"/>
      <c r="I296" s="476"/>
      <c r="J296" s="22"/>
      <c r="K296" s="22"/>
      <c r="L296" s="22"/>
      <c r="M296" s="22"/>
      <c r="N296" s="22"/>
      <c r="O296" s="22"/>
      <c r="P296" s="22"/>
      <c r="Q296" s="22"/>
      <c r="R296" s="22"/>
      <c r="S296" s="22"/>
      <c r="T296" s="22"/>
      <c r="U296" s="22"/>
      <c r="V296" s="22"/>
      <c r="W296" s="22"/>
    </row>
    <row r="297" spans="1:23" ht="15.75" customHeight="1">
      <c r="A297" s="476"/>
      <c r="B297" s="477"/>
      <c r="C297" s="22"/>
      <c r="D297" s="22"/>
      <c r="E297" s="22"/>
      <c r="F297" s="22"/>
      <c r="G297" s="22"/>
      <c r="H297" s="22"/>
      <c r="I297" s="476"/>
      <c r="J297" s="22"/>
      <c r="K297" s="22"/>
      <c r="L297" s="22"/>
      <c r="M297" s="22"/>
      <c r="N297" s="22"/>
      <c r="O297" s="22"/>
      <c r="P297" s="22"/>
      <c r="Q297" s="22"/>
      <c r="R297" s="22"/>
      <c r="S297" s="22"/>
      <c r="T297" s="22"/>
      <c r="U297" s="22"/>
      <c r="V297" s="22"/>
      <c r="W297" s="22"/>
    </row>
    <row r="298" spans="1:23" ht="15.75" customHeight="1">
      <c r="A298" s="476"/>
      <c r="B298" s="477"/>
      <c r="C298" s="22"/>
      <c r="D298" s="22"/>
      <c r="E298" s="22"/>
      <c r="F298" s="22"/>
      <c r="G298" s="22"/>
      <c r="H298" s="22"/>
      <c r="I298" s="476"/>
      <c r="J298" s="22"/>
      <c r="K298" s="22"/>
      <c r="L298" s="22"/>
      <c r="M298" s="22"/>
      <c r="N298" s="22"/>
      <c r="O298" s="22"/>
      <c r="P298" s="22"/>
      <c r="Q298" s="22"/>
      <c r="R298" s="22"/>
      <c r="S298" s="22"/>
      <c r="T298" s="22"/>
      <c r="U298" s="22"/>
      <c r="V298" s="22"/>
      <c r="W298" s="22"/>
    </row>
    <row r="299" spans="1:23" ht="15.75" customHeight="1">
      <c r="A299" s="476"/>
      <c r="B299" s="477"/>
      <c r="C299" s="22"/>
      <c r="D299" s="22"/>
      <c r="E299" s="22"/>
      <c r="F299" s="22"/>
      <c r="G299" s="22"/>
      <c r="H299" s="22"/>
      <c r="I299" s="476"/>
      <c r="J299" s="22"/>
      <c r="K299" s="22"/>
      <c r="L299" s="22"/>
      <c r="M299" s="22"/>
      <c r="N299" s="22"/>
      <c r="O299" s="22"/>
      <c r="P299" s="22"/>
      <c r="Q299" s="22"/>
      <c r="R299" s="22"/>
      <c r="S299" s="22"/>
      <c r="T299" s="22"/>
      <c r="U299" s="22"/>
      <c r="V299" s="22"/>
      <c r="W299" s="22"/>
    </row>
    <row r="300" spans="1:23" ht="15.75" customHeight="1">
      <c r="A300" s="476"/>
      <c r="B300" s="477"/>
      <c r="C300" s="22"/>
      <c r="D300" s="22"/>
      <c r="E300" s="22"/>
      <c r="F300" s="22"/>
      <c r="G300" s="22"/>
      <c r="H300" s="22"/>
      <c r="I300" s="476"/>
      <c r="J300" s="22"/>
      <c r="K300" s="22"/>
      <c r="L300" s="22"/>
      <c r="M300" s="22"/>
      <c r="N300" s="22"/>
      <c r="O300" s="22"/>
      <c r="P300" s="22"/>
      <c r="Q300" s="22"/>
      <c r="R300" s="22"/>
      <c r="S300" s="22"/>
      <c r="T300" s="22"/>
      <c r="U300" s="22"/>
      <c r="V300" s="22"/>
      <c r="W300" s="22"/>
    </row>
    <row r="301" spans="1:23" ht="15.75" customHeight="1">
      <c r="A301" s="476"/>
      <c r="B301" s="477"/>
      <c r="C301" s="22"/>
      <c r="D301" s="22"/>
      <c r="E301" s="22"/>
      <c r="F301" s="22"/>
      <c r="G301" s="22"/>
      <c r="H301" s="22"/>
      <c r="I301" s="476"/>
      <c r="J301" s="22"/>
      <c r="K301" s="22"/>
      <c r="L301" s="22"/>
      <c r="M301" s="22"/>
      <c r="N301" s="22"/>
      <c r="O301" s="22"/>
      <c r="P301" s="22"/>
      <c r="Q301" s="22"/>
      <c r="R301" s="22"/>
      <c r="S301" s="22"/>
      <c r="T301" s="22"/>
      <c r="U301" s="22"/>
      <c r="V301" s="22"/>
      <c r="W301" s="22"/>
    </row>
    <row r="302" spans="1:23" ht="15.75" customHeight="1">
      <c r="A302" s="476"/>
      <c r="B302" s="477"/>
      <c r="C302" s="22"/>
      <c r="D302" s="22"/>
      <c r="E302" s="22"/>
      <c r="F302" s="22"/>
      <c r="G302" s="22"/>
      <c r="H302" s="22"/>
      <c r="I302" s="476"/>
      <c r="J302" s="22"/>
      <c r="K302" s="22"/>
      <c r="L302" s="22"/>
      <c r="M302" s="22"/>
      <c r="N302" s="22"/>
      <c r="O302" s="22"/>
      <c r="P302" s="22"/>
      <c r="Q302" s="22"/>
      <c r="R302" s="22"/>
      <c r="S302" s="22"/>
      <c r="T302" s="22"/>
      <c r="U302" s="22"/>
      <c r="V302" s="22"/>
      <c r="W302" s="22"/>
    </row>
    <row r="303" spans="1:23" ht="15.75" customHeight="1">
      <c r="A303" s="476"/>
      <c r="B303" s="477"/>
      <c r="C303" s="22"/>
      <c r="D303" s="22"/>
      <c r="E303" s="22"/>
      <c r="F303" s="22"/>
      <c r="G303" s="22"/>
      <c r="H303" s="22"/>
      <c r="I303" s="476"/>
      <c r="J303" s="22"/>
      <c r="K303" s="22"/>
      <c r="L303" s="22"/>
      <c r="M303" s="22"/>
      <c r="N303" s="22"/>
      <c r="O303" s="22"/>
      <c r="P303" s="22"/>
      <c r="Q303" s="22"/>
      <c r="R303" s="22"/>
      <c r="S303" s="22"/>
      <c r="T303" s="22"/>
      <c r="U303" s="22"/>
      <c r="V303" s="22"/>
      <c r="W303" s="22"/>
    </row>
    <row r="304" spans="1:23" ht="15.75" customHeight="1">
      <c r="A304" s="476"/>
      <c r="B304" s="477"/>
      <c r="C304" s="22"/>
      <c r="D304" s="22"/>
      <c r="E304" s="22"/>
      <c r="F304" s="22"/>
      <c r="G304" s="22"/>
      <c r="H304" s="22"/>
      <c r="I304" s="476"/>
      <c r="J304" s="22"/>
      <c r="K304" s="22"/>
      <c r="L304" s="22"/>
      <c r="M304" s="22"/>
      <c r="N304" s="22"/>
      <c r="O304" s="22"/>
      <c r="P304" s="22"/>
      <c r="Q304" s="22"/>
      <c r="R304" s="22"/>
      <c r="S304" s="22"/>
      <c r="T304" s="22"/>
      <c r="U304" s="22"/>
      <c r="V304" s="22"/>
      <c r="W304" s="22"/>
    </row>
    <row r="305" spans="1:23" ht="15.75" customHeight="1">
      <c r="A305" s="476"/>
      <c r="B305" s="477"/>
      <c r="C305" s="22"/>
      <c r="D305" s="22"/>
      <c r="E305" s="22"/>
      <c r="F305" s="22"/>
      <c r="G305" s="22"/>
      <c r="H305" s="22"/>
      <c r="I305" s="476"/>
      <c r="J305" s="22"/>
      <c r="K305" s="22"/>
      <c r="L305" s="22"/>
      <c r="M305" s="22"/>
      <c r="N305" s="22"/>
      <c r="O305" s="22"/>
      <c r="P305" s="22"/>
      <c r="Q305" s="22"/>
      <c r="R305" s="22"/>
      <c r="S305" s="22"/>
      <c r="T305" s="22"/>
      <c r="U305" s="22"/>
      <c r="V305" s="22"/>
      <c r="W305" s="22"/>
    </row>
    <row r="306" spans="1:23" ht="15.75" customHeight="1">
      <c r="A306" s="476"/>
      <c r="B306" s="477"/>
      <c r="C306" s="22"/>
      <c r="D306" s="22"/>
      <c r="E306" s="22"/>
      <c r="F306" s="22"/>
      <c r="G306" s="22"/>
      <c r="H306" s="22"/>
      <c r="I306" s="476"/>
      <c r="J306" s="22"/>
      <c r="K306" s="22"/>
      <c r="L306" s="22"/>
      <c r="M306" s="22"/>
      <c r="N306" s="22"/>
      <c r="O306" s="22"/>
      <c r="P306" s="22"/>
      <c r="Q306" s="22"/>
      <c r="R306" s="22"/>
      <c r="S306" s="22"/>
      <c r="T306" s="22"/>
      <c r="U306" s="22"/>
      <c r="V306" s="22"/>
      <c r="W306" s="22"/>
    </row>
    <row r="307" spans="1:23" ht="15.75" customHeight="1">
      <c r="A307" s="476"/>
      <c r="B307" s="477"/>
      <c r="C307" s="22"/>
      <c r="D307" s="22"/>
      <c r="E307" s="22"/>
      <c r="F307" s="22"/>
      <c r="G307" s="22"/>
      <c r="H307" s="22"/>
      <c r="I307" s="476"/>
      <c r="J307" s="22"/>
      <c r="K307" s="22"/>
      <c r="L307" s="22"/>
      <c r="M307" s="22"/>
      <c r="N307" s="22"/>
      <c r="O307" s="22"/>
      <c r="P307" s="22"/>
      <c r="Q307" s="22"/>
      <c r="R307" s="22"/>
      <c r="S307" s="22"/>
      <c r="T307" s="22"/>
      <c r="U307" s="22"/>
      <c r="V307" s="22"/>
      <c r="W307" s="22"/>
    </row>
    <row r="308" spans="1:23" ht="15.75" customHeight="1">
      <c r="A308" s="476"/>
      <c r="B308" s="477"/>
      <c r="C308" s="22"/>
      <c r="D308" s="22"/>
      <c r="E308" s="22"/>
      <c r="F308" s="22"/>
      <c r="G308" s="22"/>
      <c r="H308" s="22"/>
      <c r="I308" s="476"/>
      <c r="J308" s="22"/>
      <c r="K308" s="22"/>
      <c r="L308" s="22"/>
      <c r="M308" s="22"/>
      <c r="N308" s="22"/>
      <c r="O308" s="22"/>
      <c r="P308" s="22"/>
      <c r="Q308" s="22"/>
      <c r="R308" s="22"/>
      <c r="S308" s="22"/>
      <c r="T308" s="22"/>
      <c r="U308" s="22"/>
      <c r="V308" s="22"/>
      <c r="W308" s="22"/>
    </row>
    <row r="309" spans="1:23" ht="15.75" customHeight="1">
      <c r="A309" s="476"/>
      <c r="B309" s="477"/>
      <c r="C309" s="22"/>
      <c r="D309" s="22"/>
      <c r="E309" s="22"/>
      <c r="F309" s="22"/>
      <c r="G309" s="22"/>
      <c r="H309" s="22"/>
      <c r="I309" s="476"/>
      <c r="J309" s="22"/>
      <c r="K309" s="22"/>
      <c r="L309" s="22"/>
      <c r="M309" s="22"/>
      <c r="N309" s="22"/>
      <c r="O309" s="22"/>
      <c r="P309" s="22"/>
      <c r="Q309" s="22"/>
      <c r="R309" s="22"/>
      <c r="S309" s="22"/>
      <c r="T309" s="22"/>
      <c r="U309" s="22"/>
      <c r="V309" s="22"/>
      <c r="W309" s="22"/>
    </row>
    <row r="310" spans="1:23" ht="15.75" customHeight="1">
      <c r="A310" s="476"/>
      <c r="B310" s="477"/>
      <c r="C310" s="22"/>
      <c r="D310" s="22"/>
      <c r="E310" s="22"/>
      <c r="F310" s="22"/>
      <c r="G310" s="22"/>
      <c r="H310" s="22"/>
      <c r="I310" s="476"/>
      <c r="J310" s="22"/>
      <c r="K310" s="22"/>
      <c r="L310" s="22"/>
      <c r="M310" s="22"/>
      <c r="N310" s="22"/>
      <c r="O310" s="22"/>
      <c r="P310" s="22"/>
      <c r="Q310" s="22"/>
      <c r="R310" s="22"/>
      <c r="S310" s="22"/>
      <c r="T310" s="22"/>
      <c r="U310" s="22"/>
      <c r="V310" s="22"/>
      <c r="W310" s="22"/>
    </row>
    <row r="311" spans="1:23" ht="15.75" customHeight="1">
      <c r="A311" s="476"/>
      <c r="B311" s="477"/>
      <c r="C311" s="22"/>
      <c r="D311" s="22"/>
      <c r="E311" s="22"/>
      <c r="F311" s="22"/>
      <c r="G311" s="22"/>
      <c r="H311" s="22"/>
      <c r="I311" s="476"/>
      <c r="J311" s="22"/>
      <c r="K311" s="22"/>
      <c r="L311" s="22"/>
      <c r="M311" s="22"/>
      <c r="N311" s="22"/>
      <c r="O311" s="22"/>
      <c r="P311" s="22"/>
      <c r="Q311" s="22"/>
      <c r="R311" s="22"/>
      <c r="S311" s="22"/>
      <c r="T311" s="22"/>
      <c r="U311" s="22"/>
      <c r="V311" s="22"/>
      <c r="W311" s="22"/>
    </row>
    <row r="312" spans="1:23" ht="15.75" customHeight="1">
      <c r="A312" s="476"/>
      <c r="B312" s="477"/>
      <c r="C312" s="22"/>
      <c r="D312" s="22"/>
      <c r="E312" s="22"/>
      <c r="F312" s="22"/>
      <c r="G312" s="22"/>
      <c r="H312" s="22"/>
      <c r="I312" s="476"/>
      <c r="J312" s="22"/>
      <c r="K312" s="22"/>
      <c r="L312" s="22"/>
      <c r="M312" s="22"/>
      <c r="N312" s="22"/>
      <c r="O312" s="22"/>
      <c r="P312" s="22"/>
      <c r="Q312" s="22"/>
      <c r="R312" s="22"/>
      <c r="S312" s="22"/>
      <c r="T312" s="22"/>
      <c r="U312" s="22"/>
      <c r="V312" s="22"/>
      <c r="W312" s="22"/>
    </row>
    <row r="313" spans="1:23" ht="15.75" customHeight="1">
      <c r="A313" s="476"/>
      <c r="B313" s="477"/>
      <c r="C313" s="22"/>
      <c r="D313" s="22"/>
      <c r="E313" s="22"/>
      <c r="F313" s="22"/>
      <c r="G313" s="22"/>
      <c r="H313" s="22"/>
      <c r="I313" s="476"/>
      <c r="J313" s="22"/>
      <c r="K313" s="22"/>
      <c r="L313" s="22"/>
      <c r="M313" s="22"/>
      <c r="N313" s="22"/>
      <c r="O313" s="22"/>
      <c r="P313" s="22"/>
      <c r="Q313" s="22"/>
      <c r="R313" s="22"/>
      <c r="S313" s="22"/>
      <c r="T313" s="22"/>
      <c r="U313" s="22"/>
      <c r="V313" s="22"/>
      <c r="W313" s="22"/>
    </row>
    <row r="314" spans="1:23" ht="15.75" customHeight="1">
      <c r="A314" s="476"/>
      <c r="B314" s="477"/>
      <c r="C314" s="22"/>
      <c r="D314" s="22"/>
      <c r="E314" s="22"/>
      <c r="F314" s="22"/>
      <c r="G314" s="22"/>
      <c r="H314" s="22"/>
      <c r="I314" s="476"/>
      <c r="J314" s="22"/>
      <c r="K314" s="22"/>
      <c r="L314" s="22"/>
      <c r="M314" s="22"/>
      <c r="N314" s="22"/>
      <c r="O314" s="22"/>
      <c r="P314" s="22"/>
      <c r="Q314" s="22"/>
      <c r="R314" s="22"/>
      <c r="S314" s="22"/>
      <c r="T314" s="22"/>
      <c r="U314" s="22"/>
      <c r="V314" s="22"/>
      <c r="W314" s="22"/>
    </row>
    <row r="315" spans="1:23" ht="15.75" customHeight="1">
      <c r="A315" s="476"/>
      <c r="B315" s="477"/>
      <c r="C315" s="22"/>
      <c r="D315" s="22"/>
      <c r="E315" s="22"/>
      <c r="F315" s="22"/>
      <c r="G315" s="22"/>
      <c r="H315" s="22"/>
      <c r="I315" s="476"/>
      <c r="J315" s="22"/>
      <c r="K315" s="22"/>
      <c r="L315" s="22"/>
      <c r="M315" s="22"/>
      <c r="N315" s="22"/>
      <c r="O315" s="22"/>
      <c r="P315" s="22"/>
      <c r="Q315" s="22"/>
      <c r="R315" s="22"/>
      <c r="S315" s="22"/>
      <c r="T315" s="22"/>
      <c r="U315" s="22"/>
      <c r="V315" s="22"/>
      <c r="W315" s="22"/>
    </row>
    <row r="316" spans="1:23" ht="15.75" customHeight="1">
      <c r="A316" s="476"/>
      <c r="B316" s="477"/>
      <c r="C316" s="22"/>
      <c r="D316" s="22"/>
      <c r="E316" s="22"/>
      <c r="F316" s="22"/>
      <c r="G316" s="22"/>
      <c r="H316" s="22"/>
      <c r="I316" s="476"/>
      <c r="J316" s="22"/>
      <c r="K316" s="22"/>
      <c r="L316" s="22"/>
      <c r="M316" s="22"/>
      <c r="N316" s="22"/>
      <c r="O316" s="22"/>
      <c r="P316" s="22"/>
      <c r="Q316" s="22"/>
      <c r="R316" s="22"/>
      <c r="S316" s="22"/>
      <c r="T316" s="22"/>
      <c r="U316" s="22"/>
      <c r="V316" s="22"/>
      <c r="W316" s="22"/>
    </row>
    <row r="317" spans="1:23" ht="15.75" customHeight="1">
      <c r="A317" s="476"/>
      <c r="B317" s="477"/>
      <c r="C317" s="22"/>
      <c r="D317" s="22"/>
      <c r="E317" s="22"/>
      <c r="F317" s="22"/>
      <c r="G317" s="22"/>
      <c r="H317" s="22"/>
      <c r="I317" s="476"/>
      <c r="J317" s="22"/>
      <c r="K317" s="22"/>
      <c r="L317" s="22"/>
      <c r="M317" s="22"/>
      <c r="N317" s="22"/>
      <c r="O317" s="22"/>
      <c r="P317" s="22"/>
      <c r="Q317" s="22"/>
      <c r="R317" s="22"/>
      <c r="S317" s="22"/>
      <c r="T317" s="22"/>
      <c r="U317" s="22"/>
      <c r="V317" s="22"/>
      <c r="W317" s="22"/>
    </row>
    <row r="318" spans="1:23" ht="15.75" customHeight="1">
      <c r="A318" s="476"/>
      <c r="B318" s="477"/>
      <c r="C318" s="22"/>
      <c r="D318" s="22"/>
      <c r="E318" s="22"/>
      <c r="F318" s="22"/>
      <c r="G318" s="22"/>
      <c r="H318" s="22"/>
      <c r="I318" s="476"/>
      <c r="J318" s="22"/>
      <c r="K318" s="22"/>
      <c r="L318" s="22"/>
      <c r="M318" s="22"/>
      <c r="N318" s="22"/>
      <c r="O318" s="22"/>
      <c r="P318" s="22"/>
      <c r="Q318" s="22"/>
      <c r="R318" s="22"/>
      <c r="S318" s="22"/>
      <c r="T318" s="22"/>
      <c r="U318" s="22"/>
      <c r="V318" s="22"/>
      <c r="W318" s="22"/>
    </row>
    <row r="319" spans="1:23" ht="15.75" customHeight="1">
      <c r="A319" s="476"/>
      <c r="B319" s="477"/>
      <c r="C319" s="22"/>
      <c r="D319" s="22"/>
      <c r="E319" s="22"/>
      <c r="F319" s="22"/>
      <c r="G319" s="22"/>
      <c r="H319" s="22"/>
      <c r="I319" s="476"/>
      <c r="J319" s="22"/>
      <c r="K319" s="22"/>
      <c r="L319" s="22"/>
      <c r="M319" s="22"/>
      <c r="N319" s="22"/>
      <c r="O319" s="22"/>
      <c r="P319" s="22"/>
      <c r="Q319" s="22"/>
      <c r="R319" s="22"/>
      <c r="S319" s="22"/>
      <c r="T319" s="22"/>
      <c r="U319" s="22"/>
      <c r="V319" s="22"/>
      <c r="W319" s="22"/>
    </row>
    <row r="320" spans="1:23" ht="15.75" customHeight="1">
      <c r="A320" s="476"/>
      <c r="B320" s="477"/>
      <c r="C320" s="22"/>
      <c r="D320" s="22"/>
      <c r="E320" s="22"/>
      <c r="F320" s="22"/>
      <c r="G320" s="22"/>
      <c r="H320" s="22"/>
      <c r="I320" s="476"/>
      <c r="J320" s="22"/>
      <c r="K320" s="22"/>
      <c r="L320" s="22"/>
      <c r="M320" s="22"/>
      <c r="N320" s="22"/>
      <c r="O320" s="22"/>
      <c r="P320" s="22"/>
      <c r="Q320" s="22"/>
      <c r="R320" s="22"/>
      <c r="S320" s="22"/>
      <c r="T320" s="22"/>
      <c r="U320" s="22"/>
      <c r="V320" s="22"/>
      <c r="W320" s="22"/>
    </row>
    <row r="321" spans="1:23" ht="15.75" customHeight="1">
      <c r="A321" s="476"/>
      <c r="B321" s="477"/>
      <c r="C321" s="22"/>
      <c r="D321" s="22"/>
      <c r="E321" s="22"/>
      <c r="F321" s="22"/>
      <c r="G321" s="22"/>
      <c r="H321" s="22"/>
      <c r="I321" s="476"/>
      <c r="J321" s="22"/>
      <c r="K321" s="22"/>
      <c r="L321" s="22"/>
      <c r="M321" s="22"/>
      <c r="N321" s="22"/>
      <c r="O321" s="22"/>
      <c r="P321" s="22"/>
      <c r="Q321" s="22"/>
      <c r="R321" s="22"/>
      <c r="S321" s="22"/>
      <c r="T321" s="22"/>
      <c r="U321" s="22"/>
      <c r="V321" s="22"/>
      <c r="W321" s="22"/>
    </row>
    <row r="322" spans="1:23" ht="15.75" customHeight="1">
      <c r="A322" s="476"/>
      <c r="B322" s="477"/>
      <c r="C322" s="22"/>
      <c r="D322" s="22"/>
      <c r="E322" s="22"/>
      <c r="F322" s="22"/>
      <c r="G322" s="22"/>
      <c r="H322" s="22"/>
      <c r="I322" s="476"/>
      <c r="J322" s="22"/>
      <c r="K322" s="22"/>
      <c r="L322" s="22"/>
      <c r="M322" s="22"/>
      <c r="N322" s="22"/>
      <c r="O322" s="22"/>
      <c r="P322" s="22"/>
      <c r="Q322" s="22"/>
      <c r="R322" s="22"/>
      <c r="S322" s="22"/>
      <c r="T322" s="22"/>
      <c r="U322" s="22"/>
      <c r="V322" s="22"/>
      <c r="W322" s="22"/>
    </row>
    <row r="323" spans="1:23" ht="15.75" customHeight="1">
      <c r="A323" s="476"/>
      <c r="B323" s="477"/>
      <c r="C323" s="22"/>
      <c r="D323" s="22"/>
      <c r="E323" s="22"/>
      <c r="F323" s="22"/>
      <c r="G323" s="22"/>
      <c r="H323" s="22"/>
      <c r="I323" s="476"/>
      <c r="J323" s="22"/>
      <c r="K323" s="22"/>
      <c r="L323" s="22"/>
      <c r="M323" s="22"/>
      <c r="N323" s="22"/>
      <c r="O323" s="22"/>
      <c r="P323" s="22"/>
      <c r="Q323" s="22"/>
      <c r="R323" s="22"/>
      <c r="S323" s="22"/>
      <c r="T323" s="22"/>
      <c r="U323" s="22"/>
      <c r="V323" s="22"/>
      <c r="W323" s="22"/>
    </row>
    <row r="324" spans="1:23" ht="15.75" customHeight="1">
      <c r="A324" s="476"/>
      <c r="B324" s="477"/>
      <c r="C324" s="22"/>
      <c r="D324" s="22"/>
      <c r="E324" s="22"/>
      <c r="F324" s="22"/>
      <c r="G324" s="22"/>
      <c r="H324" s="22"/>
      <c r="I324" s="476"/>
      <c r="J324" s="22"/>
      <c r="K324" s="22"/>
      <c r="L324" s="22"/>
      <c r="M324" s="22"/>
      <c r="N324" s="22"/>
      <c r="O324" s="22"/>
      <c r="P324" s="22"/>
      <c r="Q324" s="22"/>
      <c r="R324" s="22"/>
      <c r="S324" s="22"/>
      <c r="T324" s="22"/>
      <c r="U324" s="22"/>
      <c r="V324" s="22"/>
      <c r="W324" s="22"/>
    </row>
    <row r="325" spans="1:23" ht="15.75" customHeight="1">
      <c r="A325" s="476"/>
      <c r="B325" s="477"/>
      <c r="C325" s="22"/>
      <c r="D325" s="22"/>
      <c r="E325" s="22"/>
      <c r="F325" s="22"/>
      <c r="G325" s="22"/>
      <c r="H325" s="22"/>
      <c r="I325" s="476"/>
      <c r="J325" s="22"/>
      <c r="K325" s="22"/>
      <c r="L325" s="22"/>
      <c r="M325" s="22"/>
      <c r="N325" s="22"/>
      <c r="O325" s="22"/>
      <c r="P325" s="22"/>
      <c r="Q325" s="22"/>
      <c r="R325" s="22"/>
      <c r="S325" s="22"/>
      <c r="T325" s="22"/>
      <c r="U325" s="22"/>
      <c r="V325" s="22"/>
      <c r="W325" s="22"/>
    </row>
    <row r="326" spans="1:23" ht="15.75" customHeight="1">
      <c r="A326" s="476"/>
      <c r="B326" s="477"/>
      <c r="C326" s="22"/>
      <c r="D326" s="22"/>
      <c r="E326" s="22"/>
      <c r="F326" s="22"/>
      <c r="G326" s="22"/>
      <c r="H326" s="22"/>
      <c r="I326" s="476"/>
      <c r="J326" s="22"/>
      <c r="K326" s="22"/>
      <c r="L326" s="22"/>
      <c r="M326" s="22"/>
      <c r="N326" s="22"/>
      <c r="O326" s="22"/>
      <c r="P326" s="22"/>
      <c r="Q326" s="22"/>
      <c r="R326" s="22"/>
      <c r="S326" s="22"/>
      <c r="T326" s="22"/>
      <c r="U326" s="22"/>
      <c r="V326" s="22"/>
      <c r="W326" s="22"/>
    </row>
    <row r="327" spans="1:23" ht="15.75" customHeight="1">
      <c r="A327" s="476"/>
      <c r="B327" s="477"/>
      <c r="C327" s="22"/>
      <c r="D327" s="22"/>
      <c r="E327" s="22"/>
      <c r="F327" s="22"/>
      <c r="G327" s="22"/>
      <c r="H327" s="22"/>
      <c r="I327" s="476"/>
      <c r="J327" s="22"/>
      <c r="K327" s="22"/>
      <c r="L327" s="22"/>
      <c r="M327" s="22"/>
      <c r="N327" s="22"/>
      <c r="O327" s="22"/>
      <c r="P327" s="22"/>
      <c r="Q327" s="22"/>
      <c r="R327" s="22"/>
      <c r="S327" s="22"/>
      <c r="T327" s="22"/>
      <c r="U327" s="22"/>
      <c r="V327" s="22"/>
      <c r="W327" s="22"/>
    </row>
    <row r="328" spans="1:23" ht="15.75" customHeight="1">
      <c r="A328" s="476"/>
      <c r="B328" s="477"/>
      <c r="C328" s="22"/>
      <c r="D328" s="22"/>
      <c r="E328" s="22"/>
      <c r="F328" s="22"/>
      <c r="G328" s="22"/>
      <c r="H328" s="22"/>
      <c r="I328" s="476"/>
      <c r="J328" s="22"/>
      <c r="K328" s="22"/>
      <c r="L328" s="22"/>
      <c r="M328" s="22"/>
      <c r="N328" s="22"/>
      <c r="O328" s="22"/>
      <c r="P328" s="22"/>
      <c r="Q328" s="22"/>
      <c r="R328" s="22"/>
      <c r="S328" s="22"/>
      <c r="T328" s="22"/>
      <c r="U328" s="22"/>
      <c r="V328" s="22"/>
      <c r="W328" s="22"/>
    </row>
    <row r="329" spans="1:23" ht="15.75" customHeight="1">
      <c r="A329" s="476"/>
      <c r="B329" s="477"/>
      <c r="C329" s="22"/>
      <c r="D329" s="22"/>
      <c r="E329" s="22"/>
      <c r="F329" s="22"/>
      <c r="G329" s="22"/>
      <c r="H329" s="22"/>
      <c r="I329" s="476"/>
      <c r="J329" s="22"/>
      <c r="K329" s="22"/>
      <c r="L329" s="22"/>
      <c r="M329" s="22"/>
      <c r="N329" s="22"/>
      <c r="O329" s="22"/>
      <c r="P329" s="22"/>
      <c r="Q329" s="22"/>
      <c r="R329" s="22"/>
      <c r="S329" s="22"/>
      <c r="T329" s="22"/>
      <c r="U329" s="22"/>
      <c r="V329" s="22"/>
      <c r="W329" s="22"/>
    </row>
    <row r="330" spans="1:23" ht="15.75" customHeight="1">
      <c r="A330" s="476"/>
      <c r="B330" s="477"/>
      <c r="C330" s="22"/>
      <c r="D330" s="22"/>
      <c r="E330" s="22"/>
      <c r="F330" s="22"/>
      <c r="G330" s="22"/>
      <c r="H330" s="22"/>
      <c r="I330" s="476"/>
      <c r="J330" s="22"/>
      <c r="K330" s="22"/>
      <c r="L330" s="22"/>
      <c r="M330" s="22"/>
      <c r="N330" s="22"/>
      <c r="O330" s="22"/>
      <c r="P330" s="22"/>
      <c r="Q330" s="22"/>
      <c r="R330" s="22"/>
      <c r="S330" s="22"/>
      <c r="T330" s="22"/>
      <c r="U330" s="22"/>
      <c r="V330" s="22"/>
      <c r="W330" s="22"/>
    </row>
    <row r="331" spans="1:23" ht="15.75" customHeight="1">
      <c r="A331" s="476"/>
      <c r="B331" s="477"/>
      <c r="C331" s="22"/>
      <c r="D331" s="22"/>
      <c r="E331" s="22"/>
      <c r="F331" s="22"/>
      <c r="G331" s="22"/>
      <c r="H331" s="22"/>
      <c r="I331" s="476"/>
      <c r="J331" s="22"/>
      <c r="K331" s="22"/>
      <c r="L331" s="22"/>
      <c r="M331" s="22"/>
      <c r="N331" s="22"/>
      <c r="O331" s="22"/>
      <c r="P331" s="22"/>
      <c r="Q331" s="22"/>
      <c r="R331" s="22"/>
      <c r="S331" s="22"/>
      <c r="T331" s="22"/>
      <c r="U331" s="22"/>
      <c r="V331" s="22"/>
      <c r="W331" s="22"/>
    </row>
    <row r="332" spans="1:23" ht="15.75" customHeight="1">
      <c r="A332" s="476"/>
      <c r="B332" s="477"/>
      <c r="C332" s="22"/>
      <c r="D332" s="22"/>
      <c r="E332" s="22"/>
      <c r="F332" s="22"/>
      <c r="G332" s="22"/>
      <c r="H332" s="22"/>
      <c r="I332" s="476"/>
      <c r="J332" s="22"/>
      <c r="K332" s="22"/>
      <c r="L332" s="22"/>
      <c r="M332" s="22"/>
      <c r="N332" s="22"/>
      <c r="O332" s="22"/>
      <c r="P332" s="22"/>
      <c r="Q332" s="22"/>
      <c r="R332" s="22"/>
      <c r="S332" s="22"/>
      <c r="T332" s="22"/>
      <c r="U332" s="22"/>
      <c r="V332" s="22"/>
      <c r="W332" s="22"/>
    </row>
    <row r="333" spans="1:23" ht="15.75" customHeight="1">
      <c r="A333" s="476"/>
      <c r="B333" s="477"/>
      <c r="C333" s="22"/>
      <c r="D333" s="22"/>
      <c r="E333" s="22"/>
      <c r="F333" s="22"/>
      <c r="G333" s="22"/>
      <c r="H333" s="22"/>
      <c r="I333" s="476"/>
      <c r="J333" s="22"/>
      <c r="K333" s="22"/>
      <c r="L333" s="22"/>
      <c r="M333" s="22"/>
      <c r="N333" s="22"/>
      <c r="O333" s="22"/>
      <c r="P333" s="22"/>
      <c r="Q333" s="22"/>
      <c r="R333" s="22"/>
      <c r="S333" s="22"/>
      <c r="T333" s="22"/>
      <c r="U333" s="22"/>
      <c r="V333" s="22"/>
      <c r="W333" s="22"/>
    </row>
    <row r="334" spans="1:23" ht="15.75" customHeight="1">
      <c r="A334" s="476"/>
      <c r="B334" s="477"/>
      <c r="C334" s="22"/>
      <c r="D334" s="22"/>
      <c r="E334" s="22"/>
      <c r="F334" s="22"/>
      <c r="G334" s="22"/>
      <c r="H334" s="22"/>
      <c r="I334" s="476"/>
      <c r="J334" s="22"/>
      <c r="K334" s="22"/>
      <c r="L334" s="22"/>
      <c r="M334" s="22"/>
      <c r="N334" s="22"/>
      <c r="O334" s="22"/>
      <c r="P334" s="22"/>
      <c r="Q334" s="22"/>
      <c r="R334" s="22"/>
      <c r="S334" s="22"/>
      <c r="T334" s="22"/>
      <c r="U334" s="22"/>
      <c r="V334" s="22"/>
      <c r="W334" s="22"/>
    </row>
    <row r="335" spans="1:23" ht="15.75" customHeight="1">
      <c r="A335" s="476"/>
      <c r="B335" s="477"/>
      <c r="C335" s="22"/>
      <c r="D335" s="22"/>
      <c r="E335" s="22"/>
      <c r="F335" s="22"/>
      <c r="G335" s="22"/>
      <c r="H335" s="22"/>
      <c r="I335" s="476"/>
      <c r="J335" s="22"/>
      <c r="K335" s="22"/>
      <c r="L335" s="22"/>
      <c r="M335" s="22"/>
      <c r="N335" s="22"/>
      <c r="O335" s="22"/>
      <c r="P335" s="22"/>
      <c r="Q335" s="22"/>
      <c r="R335" s="22"/>
      <c r="S335" s="22"/>
      <c r="T335" s="22"/>
      <c r="U335" s="22"/>
      <c r="V335" s="22"/>
      <c r="W335" s="22"/>
    </row>
    <row r="336" spans="1:23" ht="15.75" customHeight="1">
      <c r="A336" s="476"/>
      <c r="B336" s="477"/>
      <c r="C336" s="22"/>
      <c r="D336" s="22"/>
      <c r="E336" s="22"/>
      <c r="F336" s="22"/>
      <c r="G336" s="22"/>
      <c r="H336" s="22"/>
      <c r="I336" s="476"/>
      <c r="J336" s="22"/>
      <c r="K336" s="22"/>
      <c r="L336" s="22"/>
      <c r="M336" s="22"/>
      <c r="N336" s="22"/>
      <c r="O336" s="22"/>
      <c r="P336" s="22"/>
      <c r="Q336" s="22"/>
      <c r="R336" s="22"/>
      <c r="S336" s="22"/>
      <c r="T336" s="22"/>
      <c r="U336" s="22"/>
      <c r="V336" s="22"/>
      <c r="W336" s="22"/>
    </row>
    <row r="337" spans="1:23" ht="15.75" customHeight="1">
      <c r="A337" s="476"/>
      <c r="B337" s="477"/>
      <c r="C337" s="22"/>
      <c r="D337" s="22"/>
      <c r="E337" s="22"/>
      <c r="F337" s="22"/>
      <c r="G337" s="22"/>
      <c r="H337" s="22"/>
      <c r="I337" s="476"/>
      <c r="J337" s="22"/>
      <c r="K337" s="22"/>
      <c r="L337" s="22"/>
      <c r="M337" s="22"/>
      <c r="N337" s="22"/>
      <c r="O337" s="22"/>
      <c r="P337" s="22"/>
      <c r="Q337" s="22"/>
      <c r="R337" s="22"/>
      <c r="S337" s="22"/>
      <c r="T337" s="22"/>
      <c r="U337" s="22"/>
      <c r="V337" s="22"/>
      <c r="W337" s="22"/>
    </row>
    <row r="338" spans="1:23" ht="15.75" customHeight="1">
      <c r="A338" s="476"/>
      <c r="B338" s="477"/>
      <c r="C338" s="22"/>
      <c r="D338" s="22"/>
      <c r="E338" s="22"/>
      <c r="F338" s="22"/>
      <c r="G338" s="22"/>
      <c r="H338" s="22"/>
      <c r="I338" s="476"/>
      <c r="J338" s="22"/>
      <c r="K338" s="22"/>
      <c r="L338" s="22"/>
      <c r="M338" s="22"/>
      <c r="N338" s="22"/>
      <c r="O338" s="22"/>
      <c r="P338" s="22"/>
      <c r="Q338" s="22"/>
      <c r="R338" s="22"/>
      <c r="S338" s="22"/>
      <c r="T338" s="22"/>
      <c r="U338" s="22"/>
      <c r="V338" s="22"/>
      <c r="W338" s="22"/>
    </row>
    <row r="339" spans="1:23" ht="15.75" customHeight="1">
      <c r="A339" s="476"/>
      <c r="B339" s="477"/>
      <c r="C339" s="22"/>
      <c r="D339" s="22"/>
      <c r="E339" s="22"/>
      <c r="F339" s="22"/>
      <c r="G339" s="22"/>
      <c r="H339" s="22"/>
      <c r="I339" s="476"/>
      <c r="J339" s="22"/>
      <c r="K339" s="22"/>
      <c r="L339" s="22"/>
      <c r="M339" s="22"/>
      <c r="N339" s="22"/>
      <c r="O339" s="22"/>
      <c r="P339" s="22"/>
      <c r="Q339" s="22"/>
      <c r="R339" s="22"/>
      <c r="S339" s="22"/>
      <c r="T339" s="22"/>
      <c r="U339" s="22"/>
      <c r="V339" s="22"/>
      <c r="W339" s="22"/>
    </row>
    <row r="340" spans="1:23" ht="15.75" customHeight="1">
      <c r="A340" s="476"/>
      <c r="B340" s="477"/>
      <c r="C340" s="22"/>
      <c r="D340" s="22"/>
      <c r="E340" s="22"/>
      <c r="F340" s="22"/>
      <c r="G340" s="22"/>
      <c r="H340" s="22"/>
      <c r="I340" s="476"/>
      <c r="J340" s="22"/>
      <c r="K340" s="22"/>
      <c r="L340" s="22"/>
      <c r="M340" s="22"/>
      <c r="N340" s="22"/>
      <c r="O340" s="22"/>
      <c r="P340" s="22"/>
      <c r="Q340" s="22"/>
      <c r="R340" s="22"/>
      <c r="S340" s="22"/>
      <c r="T340" s="22"/>
      <c r="U340" s="22"/>
      <c r="V340" s="22"/>
      <c r="W340" s="22"/>
    </row>
    <row r="341" spans="1:23" ht="15.75" customHeight="1">
      <c r="A341" s="476"/>
      <c r="B341" s="477"/>
      <c r="C341" s="22"/>
      <c r="D341" s="22"/>
      <c r="E341" s="22"/>
      <c r="F341" s="22"/>
      <c r="G341" s="22"/>
      <c r="H341" s="22"/>
      <c r="I341" s="476"/>
      <c r="J341" s="22"/>
      <c r="K341" s="22"/>
      <c r="L341" s="22"/>
      <c r="M341" s="22"/>
      <c r="N341" s="22"/>
      <c r="O341" s="22"/>
      <c r="P341" s="22"/>
      <c r="Q341" s="22"/>
      <c r="R341" s="22"/>
      <c r="S341" s="22"/>
      <c r="T341" s="22"/>
      <c r="U341" s="22"/>
      <c r="V341" s="22"/>
      <c r="W341" s="22"/>
    </row>
    <row r="342" spans="1:23" ht="15.75" customHeight="1">
      <c r="A342" s="476"/>
      <c r="B342" s="477"/>
      <c r="C342" s="22"/>
      <c r="D342" s="22"/>
      <c r="E342" s="22"/>
      <c r="F342" s="22"/>
      <c r="G342" s="22"/>
      <c r="H342" s="22"/>
      <c r="I342" s="476"/>
      <c r="J342" s="22"/>
      <c r="K342" s="22"/>
      <c r="L342" s="22"/>
      <c r="M342" s="22"/>
      <c r="N342" s="22"/>
      <c r="O342" s="22"/>
      <c r="P342" s="22"/>
      <c r="Q342" s="22"/>
      <c r="R342" s="22"/>
      <c r="S342" s="22"/>
      <c r="T342" s="22"/>
      <c r="U342" s="22"/>
      <c r="V342" s="22"/>
      <c r="W342" s="22"/>
    </row>
    <row r="343" spans="1:23" ht="15.75" customHeight="1">
      <c r="A343" s="476"/>
      <c r="B343" s="477"/>
      <c r="C343" s="22"/>
      <c r="D343" s="22"/>
      <c r="E343" s="22"/>
      <c r="F343" s="22"/>
      <c r="G343" s="22"/>
      <c r="H343" s="22"/>
      <c r="I343" s="476"/>
      <c r="J343" s="22"/>
      <c r="K343" s="22"/>
      <c r="L343" s="22"/>
      <c r="M343" s="22"/>
      <c r="N343" s="22"/>
      <c r="O343" s="22"/>
      <c r="P343" s="22"/>
      <c r="Q343" s="22"/>
      <c r="R343" s="22"/>
      <c r="S343" s="22"/>
      <c r="T343" s="22"/>
      <c r="U343" s="22"/>
      <c r="V343" s="22"/>
      <c r="W343" s="22"/>
    </row>
    <row r="344" spans="1:23" ht="15.75" customHeight="1">
      <c r="A344" s="476"/>
      <c r="B344" s="477"/>
      <c r="C344" s="22"/>
      <c r="D344" s="22"/>
      <c r="E344" s="22"/>
      <c r="F344" s="22"/>
      <c r="G344" s="22"/>
      <c r="H344" s="22"/>
      <c r="I344" s="476"/>
      <c r="J344" s="22"/>
      <c r="K344" s="22"/>
      <c r="L344" s="22"/>
      <c r="M344" s="22"/>
      <c r="N344" s="22"/>
      <c r="O344" s="22"/>
      <c r="P344" s="22"/>
      <c r="Q344" s="22"/>
      <c r="R344" s="22"/>
      <c r="S344" s="22"/>
      <c r="T344" s="22"/>
      <c r="U344" s="22"/>
      <c r="V344" s="22"/>
      <c r="W344" s="22"/>
    </row>
    <row r="345" spans="1:23" ht="15.75" customHeight="1">
      <c r="A345" s="476"/>
      <c r="B345" s="477"/>
      <c r="C345" s="22"/>
      <c r="D345" s="22"/>
      <c r="E345" s="22"/>
      <c r="F345" s="22"/>
      <c r="G345" s="22"/>
      <c r="H345" s="22"/>
      <c r="I345" s="476"/>
      <c r="J345" s="22"/>
      <c r="K345" s="22"/>
      <c r="L345" s="22"/>
      <c r="M345" s="22"/>
      <c r="N345" s="22"/>
      <c r="O345" s="22"/>
      <c r="P345" s="22"/>
      <c r="Q345" s="22"/>
      <c r="R345" s="22"/>
      <c r="S345" s="22"/>
      <c r="T345" s="22"/>
      <c r="U345" s="22"/>
      <c r="V345" s="22"/>
      <c r="W345" s="22"/>
    </row>
    <row r="346" spans="1:23" ht="15.75" customHeight="1">
      <c r="A346" s="476"/>
      <c r="B346" s="477"/>
      <c r="C346" s="22"/>
      <c r="D346" s="22"/>
      <c r="E346" s="22"/>
      <c r="F346" s="22"/>
      <c r="G346" s="22"/>
      <c r="H346" s="22"/>
      <c r="I346" s="476"/>
      <c r="J346" s="22"/>
      <c r="K346" s="22"/>
      <c r="L346" s="22"/>
      <c r="M346" s="22"/>
      <c r="N346" s="22"/>
      <c r="O346" s="22"/>
      <c r="P346" s="22"/>
      <c r="Q346" s="22"/>
      <c r="R346" s="22"/>
      <c r="S346" s="22"/>
      <c r="T346" s="22"/>
      <c r="U346" s="22"/>
      <c r="V346" s="22"/>
      <c r="W346" s="22"/>
    </row>
    <row r="347" spans="1:23" ht="15.75" customHeight="1">
      <c r="A347" s="476"/>
      <c r="B347" s="477"/>
      <c r="C347" s="22"/>
      <c r="D347" s="22"/>
      <c r="E347" s="22"/>
      <c r="F347" s="22"/>
      <c r="G347" s="22"/>
      <c r="H347" s="22"/>
      <c r="I347" s="476"/>
      <c r="J347" s="22"/>
      <c r="K347" s="22"/>
      <c r="L347" s="22"/>
      <c r="M347" s="22"/>
      <c r="N347" s="22"/>
      <c r="O347" s="22"/>
      <c r="P347" s="22"/>
      <c r="Q347" s="22"/>
      <c r="R347" s="22"/>
      <c r="S347" s="22"/>
      <c r="T347" s="22"/>
      <c r="U347" s="22"/>
      <c r="V347" s="22"/>
      <c r="W347" s="22"/>
    </row>
    <row r="348" spans="1:23" ht="15.75" customHeight="1">
      <c r="A348" s="476"/>
      <c r="B348" s="477"/>
      <c r="C348" s="22"/>
      <c r="D348" s="22"/>
      <c r="E348" s="22"/>
      <c r="F348" s="22"/>
      <c r="G348" s="22"/>
      <c r="H348" s="22"/>
      <c r="I348" s="476"/>
      <c r="J348" s="22"/>
      <c r="K348" s="22"/>
      <c r="L348" s="22"/>
      <c r="M348" s="22"/>
      <c r="N348" s="22"/>
      <c r="O348" s="22"/>
      <c r="P348" s="22"/>
      <c r="Q348" s="22"/>
      <c r="R348" s="22"/>
      <c r="S348" s="22"/>
      <c r="T348" s="22"/>
      <c r="U348" s="22"/>
      <c r="V348" s="22"/>
      <c r="W348" s="22"/>
    </row>
    <row r="349" spans="1:23" ht="15.75" customHeight="1">
      <c r="A349" s="476"/>
      <c r="B349" s="477"/>
      <c r="C349" s="22"/>
      <c r="D349" s="22"/>
      <c r="E349" s="22"/>
      <c r="F349" s="22"/>
      <c r="G349" s="22"/>
      <c r="H349" s="22"/>
      <c r="I349" s="476"/>
      <c r="J349" s="22"/>
      <c r="K349" s="22"/>
      <c r="L349" s="22"/>
      <c r="M349" s="22"/>
      <c r="N349" s="22"/>
      <c r="O349" s="22"/>
      <c r="P349" s="22"/>
      <c r="Q349" s="22"/>
      <c r="R349" s="22"/>
      <c r="S349" s="22"/>
      <c r="T349" s="22"/>
      <c r="U349" s="22"/>
      <c r="V349" s="22"/>
      <c r="W349" s="22"/>
    </row>
    <row r="350" spans="1:23" ht="15.75" customHeight="1">
      <c r="A350" s="476"/>
      <c r="B350" s="477"/>
      <c r="C350" s="22"/>
      <c r="D350" s="22"/>
      <c r="E350" s="22"/>
      <c r="F350" s="22"/>
      <c r="G350" s="22"/>
      <c r="H350" s="22"/>
      <c r="I350" s="476"/>
      <c r="J350" s="22"/>
      <c r="K350" s="22"/>
      <c r="L350" s="22"/>
      <c r="M350" s="22"/>
      <c r="N350" s="22"/>
      <c r="O350" s="22"/>
      <c r="P350" s="22"/>
      <c r="Q350" s="22"/>
      <c r="R350" s="22"/>
      <c r="S350" s="22"/>
      <c r="T350" s="22"/>
      <c r="U350" s="22"/>
      <c r="V350" s="22"/>
      <c r="W350" s="22"/>
    </row>
    <row r="351" spans="1:23" ht="15.75" customHeight="1">
      <c r="A351" s="476"/>
      <c r="B351" s="477"/>
      <c r="C351" s="22"/>
      <c r="D351" s="22"/>
      <c r="E351" s="22"/>
      <c r="F351" s="22"/>
      <c r="G351" s="22"/>
      <c r="H351" s="22"/>
      <c r="I351" s="476"/>
      <c r="J351" s="22"/>
      <c r="K351" s="22"/>
      <c r="L351" s="22"/>
      <c r="M351" s="22"/>
      <c r="N351" s="22"/>
      <c r="O351" s="22"/>
      <c r="P351" s="22"/>
      <c r="Q351" s="22"/>
      <c r="R351" s="22"/>
      <c r="S351" s="22"/>
      <c r="T351" s="22"/>
      <c r="U351" s="22"/>
      <c r="V351" s="22"/>
      <c r="W351" s="22"/>
    </row>
    <row r="352" spans="1:23" ht="15.75" customHeight="1">
      <c r="A352" s="476"/>
      <c r="B352" s="477"/>
      <c r="C352" s="22"/>
      <c r="D352" s="22"/>
      <c r="E352" s="22"/>
      <c r="F352" s="22"/>
      <c r="G352" s="22"/>
      <c r="H352" s="22"/>
      <c r="I352" s="476"/>
      <c r="J352" s="22"/>
      <c r="K352" s="22"/>
      <c r="L352" s="22"/>
      <c r="M352" s="22"/>
      <c r="N352" s="22"/>
      <c r="O352" s="22"/>
      <c r="P352" s="22"/>
      <c r="Q352" s="22"/>
      <c r="R352" s="22"/>
      <c r="S352" s="22"/>
      <c r="T352" s="22"/>
      <c r="U352" s="22"/>
      <c r="V352" s="22"/>
      <c r="W352" s="22"/>
    </row>
    <row r="353" spans="1:23" ht="15.75" customHeight="1">
      <c r="A353" s="476"/>
      <c r="B353" s="477"/>
      <c r="C353" s="22"/>
      <c r="D353" s="22"/>
      <c r="E353" s="22"/>
      <c r="F353" s="22"/>
      <c r="G353" s="22"/>
      <c r="H353" s="22"/>
      <c r="I353" s="476"/>
      <c r="J353" s="22"/>
      <c r="K353" s="22"/>
      <c r="L353" s="22"/>
      <c r="M353" s="22"/>
      <c r="N353" s="22"/>
      <c r="O353" s="22"/>
      <c r="P353" s="22"/>
      <c r="Q353" s="22"/>
      <c r="R353" s="22"/>
      <c r="S353" s="22"/>
      <c r="T353" s="22"/>
      <c r="U353" s="22"/>
      <c r="V353" s="22"/>
      <c r="W353" s="22"/>
    </row>
    <row r="354" spans="1:23" ht="15.75" customHeight="1">
      <c r="A354" s="476"/>
      <c r="B354" s="477"/>
      <c r="C354" s="22"/>
      <c r="D354" s="22"/>
      <c r="E354" s="22"/>
      <c r="F354" s="22"/>
      <c r="G354" s="22"/>
      <c r="H354" s="22"/>
      <c r="I354" s="476"/>
      <c r="J354" s="22"/>
      <c r="K354" s="22"/>
      <c r="L354" s="22"/>
      <c r="M354" s="22"/>
      <c r="N354" s="22"/>
      <c r="O354" s="22"/>
      <c r="P354" s="22"/>
      <c r="Q354" s="22"/>
      <c r="R354" s="22"/>
      <c r="S354" s="22"/>
      <c r="T354" s="22"/>
      <c r="U354" s="22"/>
      <c r="V354" s="22"/>
      <c r="W354" s="22"/>
    </row>
    <row r="355" spans="1:23" ht="15.75" customHeight="1">
      <c r="A355" s="476"/>
      <c r="B355" s="477"/>
      <c r="C355" s="22"/>
      <c r="D355" s="22"/>
      <c r="E355" s="22"/>
      <c r="F355" s="22"/>
      <c r="G355" s="22"/>
      <c r="H355" s="22"/>
      <c r="I355" s="476"/>
      <c r="J355" s="22"/>
      <c r="K355" s="22"/>
      <c r="L355" s="22"/>
      <c r="M355" s="22"/>
      <c r="N355" s="22"/>
      <c r="O355" s="22"/>
      <c r="P355" s="22"/>
      <c r="Q355" s="22"/>
      <c r="R355" s="22"/>
      <c r="S355" s="22"/>
      <c r="T355" s="22"/>
      <c r="U355" s="22"/>
      <c r="V355" s="22"/>
      <c r="W355" s="22"/>
    </row>
    <row r="356" spans="1:23" ht="15.75" customHeight="1">
      <c r="A356" s="476"/>
      <c r="B356" s="477"/>
      <c r="C356" s="22"/>
      <c r="D356" s="22"/>
      <c r="E356" s="22"/>
      <c r="F356" s="22"/>
      <c r="G356" s="22"/>
      <c r="H356" s="22"/>
      <c r="I356" s="476"/>
      <c r="J356" s="22"/>
      <c r="K356" s="22"/>
      <c r="L356" s="22"/>
      <c r="M356" s="22"/>
      <c r="N356" s="22"/>
      <c r="O356" s="22"/>
      <c r="P356" s="22"/>
      <c r="Q356" s="22"/>
      <c r="R356" s="22"/>
      <c r="S356" s="22"/>
      <c r="T356" s="22"/>
      <c r="U356" s="22"/>
      <c r="V356" s="22"/>
      <c r="W356" s="22"/>
    </row>
    <row r="357" spans="1:23" ht="15.75" customHeight="1">
      <c r="A357" s="476"/>
      <c r="B357" s="477"/>
      <c r="C357" s="22"/>
      <c r="D357" s="22"/>
      <c r="E357" s="22"/>
      <c r="F357" s="22"/>
      <c r="G357" s="22"/>
      <c r="H357" s="22"/>
      <c r="I357" s="476"/>
      <c r="J357" s="22"/>
      <c r="K357" s="22"/>
      <c r="L357" s="22"/>
      <c r="M357" s="22"/>
      <c r="N357" s="22"/>
      <c r="O357" s="22"/>
      <c r="P357" s="22"/>
      <c r="Q357" s="22"/>
      <c r="R357" s="22"/>
      <c r="S357" s="22"/>
      <c r="T357" s="22"/>
      <c r="U357" s="22"/>
      <c r="V357" s="22"/>
      <c r="W357" s="22"/>
    </row>
    <row r="358" spans="1:23" ht="15.75" customHeight="1">
      <c r="A358" s="476"/>
      <c r="B358" s="477"/>
      <c r="C358" s="22"/>
      <c r="D358" s="22"/>
      <c r="E358" s="22"/>
      <c r="F358" s="22"/>
      <c r="G358" s="22"/>
      <c r="H358" s="22"/>
      <c r="I358" s="476"/>
      <c r="J358" s="22"/>
      <c r="K358" s="22"/>
      <c r="L358" s="22"/>
      <c r="M358" s="22"/>
      <c r="N358" s="22"/>
      <c r="O358" s="22"/>
      <c r="P358" s="22"/>
      <c r="Q358" s="22"/>
      <c r="R358" s="22"/>
      <c r="S358" s="22"/>
      <c r="T358" s="22"/>
      <c r="U358" s="22"/>
      <c r="V358" s="22"/>
      <c r="W358" s="22"/>
    </row>
    <row r="359" spans="1:23" ht="15.75" customHeight="1">
      <c r="A359" s="476"/>
      <c r="B359" s="477"/>
      <c r="C359" s="22"/>
      <c r="D359" s="22"/>
      <c r="E359" s="22"/>
      <c r="F359" s="22"/>
      <c r="G359" s="22"/>
      <c r="H359" s="22"/>
      <c r="I359" s="476"/>
      <c r="J359" s="22"/>
      <c r="K359" s="22"/>
      <c r="L359" s="22"/>
      <c r="M359" s="22"/>
      <c r="N359" s="22"/>
      <c r="O359" s="22"/>
      <c r="P359" s="22"/>
      <c r="Q359" s="22"/>
      <c r="R359" s="22"/>
      <c r="S359" s="22"/>
      <c r="T359" s="22"/>
      <c r="U359" s="22"/>
      <c r="V359" s="22"/>
      <c r="W359" s="22"/>
    </row>
    <row r="360" spans="1:23" ht="15.75" customHeight="1">
      <c r="A360" s="476"/>
      <c r="B360" s="477"/>
      <c r="C360" s="22"/>
      <c r="D360" s="22"/>
      <c r="E360" s="22"/>
      <c r="F360" s="22"/>
      <c r="G360" s="22"/>
      <c r="H360" s="22"/>
      <c r="I360" s="476"/>
      <c r="J360" s="22"/>
      <c r="K360" s="22"/>
      <c r="L360" s="22"/>
      <c r="M360" s="22"/>
      <c r="N360" s="22"/>
      <c r="O360" s="22"/>
      <c r="P360" s="22"/>
      <c r="Q360" s="22"/>
      <c r="R360" s="22"/>
      <c r="S360" s="22"/>
      <c r="T360" s="22"/>
      <c r="U360" s="22"/>
      <c r="V360" s="22"/>
      <c r="W360" s="22"/>
    </row>
    <row r="361" spans="1:23" ht="15.75" customHeight="1">
      <c r="A361" s="476"/>
      <c r="B361" s="477"/>
      <c r="C361" s="22"/>
      <c r="D361" s="22"/>
      <c r="E361" s="22"/>
      <c r="F361" s="22"/>
      <c r="G361" s="22"/>
      <c r="H361" s="22"/>
      <c r="I361" s="476"/>
      <c r="J361" s="22"/>
      <c r="K361" s="22"/>
      <c r="L361" s="22"/>
      <c r="M361" s="22"/>
      <c r="N361" s="22"/>
      <c r="O361" s="22"/>
      <c r="P361" s="22"/>
      <c r="Q361" s="22"/>
      <c r="R361" s="22"/>
      <c r="S361" s="22"/>
      <c r="T361" s="22"/>
      <c r="U361" s="22"/>
      <c r="V361" s="22"/>
      <c r="W361" s="22"/>
    </row>
    <row r="362" spans="1:23" ht="15.75" customHeight="1">
      <c r="A362" s="476"/>
      <c r="B362" s="477"/>
      <c r="C362" s="22"/>
      <c r="D362" s="22"/>
      <c r="E362" s="22"/>
      <c r="F362" s="22"/>
      <c r="G362" s="22"/>
      <c r="H362" s="22"/>
      <c r="I362" s="476"/>
      <c r="J362" s="22"/>
      <c r="K362" s="22"/>
      <c r="L362" s="22"/>
      <c r="M362" s="22"/>
      <c r="N362" s="22"/>
      <c r="O362" s="22"/>
      <c r="P362" s="22"/>
      <c r="Q362" s="22"/>
      <c r="R362" s="22"/>
      <c r="S362" s="22"/>
      <c r="T362" s="22"/>
      <c r="U362" s="22"/>
      <c r="V362" s="22"/>
      <c r="W362" s="22"/>
    </row>
    <row r="363" spans="1:23" ht="15.75" customHeight="1">
      <c r="A363" s="476"/>
      <c r="B363" s="477"/>
      <c r="C363" s="22"/>
      <c r="D363" s="22"/>
      <c r="E363" s="22"/>
      <c r="F363" s="22"/>
      <c r="G363" s="22"/>
      <c r="H363" s="22"/>
      <c r="I363" s="476"/>
      <c r="J363" s="22"/>
      <c r="K363" s="22"/>
      <c r="L363" s="22"/>
      <c r="M363" s="22"/>
      <c r="N363" s="22"/>
      <c r="O363" s="22"/>
      <c r="P363" s="22"/>
      <c r="Q363" s="22"/>
      <c r="R363" s="22"/>
      <c r="S363" s="22"/>
      <c r="T363" s="22"/>
      <c r="U363" s="22"/>
      <c r="V363" s="22"/>
      <c r="W363" s="22"/>
    </row>
    <row r="364" spans="1:23" ht="15.75" customHeight="1">
      <c r="A364" s="476"/>
      <c r="B364" s="477"/>
      <c r="C364" s="22"/>
      <c r="D364" s="22"/>
      <c r="E364" s="22"/>
      <c r="F364" s="22"/>
      <c r="G364" s="22"/>
      <c r="H364" s="22"/>
      <c r="I364" s="476"/>
      <c r="J364" s="22"/>
      <c r="K364" s="22"/>
      <c r="L364" s="22"/>
      <c r="M364" s="22"/>
      <c r="N364" s="22"/>
      <c r="O364" s="22"/>
      <c r="P364" s="22"/>
      <c r="Q364" s="22"/>
      <c r="R364" s="22"/>
      <c r="S364" s="22"/>
      <c r="T364" s="22"/>
      <c r="U364" s="22"/>
      <c r="V364" s="22"/>
      <c r="W364" s="22"/>
    </row>
    <row r="365" spans="1:23" ht="15.75" customHeight="1">
      <c r="A365" s="476"/>
      <c r="B365" s="477"/>
      <c r="C365" s="22"/>
      <c r="D365" s="22"/>
      <c r="E365" s="22"/>
      <c r="F365" s="22"/>
      <c r="G365" s="22"/>
      <c r="H365" s="22"/>
      <c r="I365" s="476"/>
      <c r="J365" s="22"/>
      <c r="K365" s="22"/>
      <c r="L365" s="22"/>
      <c r="M365" s="22"/>
      <c r="N365" s="22"/>
      <c r="O365" s="22"/>
      <c r="P365" s="22"/>
      <c r="Q365" s="22"/>
      <c r="R365" s="22"/>
      <c r="S365" s="22"/>
      <c r="T365" s="22"/>
      <c r="U365" s="22"/>
      <c r="V365" s="22"/>
      <c r="W365" s="22"/>
    </row>
    <row r="366" spans="1:23" ht="15.75" customHeight="1">
      <c r="A366" s="476"/>
      <c r="B366" s="477"/>
      <c r="C366" s="22"/>
      <c r="D366" s="22"/>
      <c r="E366" s="22"/>
      <c r="F366" s="22"/>
      <c r="G366" s="22"/>
      <c r="H366" s="22"/>
      <c r="I366" s="476"/>
      <c r="J366" s="22"/>
      <c r="K366" s="22"/>
      <c r="L366" s="22"/>
      <c r="M366" s="22"/>
      <c r="N366" s="22"/>
      <c r="O366" s="22"/>
      <c r="P366" s="22"/>
      <c r="Q366" s="22"/>
      <c r="R366" s="22"/>
      <c r="S366" s="22"/>
      <c r="T366" s="22"/>
      <c r="U366" s="22"/>
      <c r="V366" s="22"/>
      <c r="W366" s="22"/>
    </row>
    <row r="367" spans="1:23" ht="15.75" customHeight="1">
      <c r="A367" s="476"/>
      <c r="B367" s="477"/>
      <c r="C367" s="22"/>
      <c r="D367" s="22"/>
      <c r="E367" s="22"/>
      <c r="F367" s="22"/>
      <c r="G367" s="22"/>
      <c r="H367" s="22"/>
      <c r="I367" s="476"/>
      <c r="J367" s="22"/>
      <c r="K367" s="22"/>
      <c r="L367" s="22"/>
      <c r="M367" s="22"/>
      <c r="N367" s="22"/>
      <c r="O367" s="22"/>
      <c r="P367" s="22"/>
      <c r="Q367" s="22"/>
      <c r="R367" s="22"/>
      <c r="S367" s="22"/>
      <c r="T367" s="22"/>
      <c r="U367" s="22"/>
      <c r="V367" s="22"/>
      <c r="W367" s="22"/>
    </row>
    <row r="368" spans="1:23" ht="15.75" customHeight="1">
      <c r="A368" s="476"/>
      <c r="B368" s="477"/>
      <c r="C368" s="22"/>
      <c r="D368" s="22"/>
      <c r="E368" s="22"/>
      <c r="F368" s="22"/>
      <c r="G368" s="22"/>
      <c r="H368" s="22"/>
      <c r="I368" s="476"/>
      <c r="J368" s="22"/>
      <c r="K368" s="22"/>
      <c r="L368" s="22"/>
      <c r="M368" s="22"/>
      <c r="N368" s="22"/>
      <c r="O368" s="22"/>
      <c r="P368" s="22"/>
      <c r="Q368" s="22"/>
      <c r="R368" s="22"/>
      <c r="S368" s="22"/>
      <c r="T368" s="22"/>
      <c r="U368" s="22"/>
      <c r="V368" s="22"/>
      <c r="W368" s="22"/>
    </row>
    <row r="369" spans="1:23" ht="15.75" customHeight="1">
      <c r="A369" s="476"/>
      <c r="B369" s="477"/>
      <c r="C369" s="22"/>
      <c r="D369" s="22"/>
      <c r="E369" s="22"/>
      <c r="F369" s="22"/>
      <c r="G369" s="22"/>
      <c r="H369" s="22"/>
      <c r="I369" s="476"/>
      <c r="J369" s="22"/>
      <c r="K369" s="22"/>
      <c r="L369" s="22"/>
      <c r="M369" s="22"/>
      <c r="N369" s="22"/>
      <c r="O369" s="22"/>
      <c r="P369" s="22"/>
      <c r="Q369" s="22"/>
      <c r="R369" s="22"/>
      <c r="S369" s="22"/>
      <c r="T369" s="22"/>
      <c r="U369" s="22"/>
      <c r="V369" s="22"/>
      <c r="W369" s="22"/>
    </row>
    <row r="370" spans="1:23" ht="15.75" customHeight="1">
      <c r="A370" s="476"/>
      <c r="B370" s="477"/>
      <c r="C370" s="22"/>
      <c r="D370" s="22"/>
      <c r="E370" s="22"/>
      <c r="F370" s="22"/>
      <c r="G370" s="22"/>
      <c r="H370" s="22"/>
      <c r="I370" s="476"/>
      <c r="J370" s="22"/>
      <c r="K370" s="22"/>
      <c r="L370" s="22"/>
      <c r="M370" s="22"/>
      <c r="N370" s="22"/>
      <c r="O370" s="22"/>
      <c r="P370" s="22"/>
      <c r="Q370" s="22"/>
      <c r="R370" s="22"/>
      <c r="S370" s="22"/>
      <c r="T370" s="22"/>
      <c r="U370" s="22"/>
      <c r="V370" s="22"/>
      <c r="W370" s="22"/>
    </row>
    <row r="371" spans="1:23" ht="15.75" customHeight="1">
      <c r="A371" s="476"/>
      <c r="B371" s="477"/>
      <c r="C371" s="22"/>
      <c r="D371" s="22"/>
      <c r="E371" s="22"/>
      <c r="F371" s="22"/>
      <c r="G371" s="22"/>
      <c r="H371" s="22"/>
      <c r="I371" s="476"/>
      <c r="J371" s="22"/>
      <c r="K371" s="22"/>
      <c r="L371" s="22"/>
      <c r="M371" s="22"/>
      <c r="N371" s="22"/>
      <c r="O371" s="22"/>
      <c r="P371" s="22"/>
      <c r="Q371" s="22"/>
      <c r="R371" s="22"/>
      <c r="S371" s="22"/>
      <c r="T371" s="22"/>
      <c r="U371" s="22"/>
      <c r="V371" s="22"/>
      <c r="W371" s="22"/>
    </row>
    <row r="372" spans="1:23" ht="15.75" customHeight="1">
      <c r="A372" s="476"/>
      <c r="B372" s="477"/>
      <c r="C372" s="22"/>
      <c r="D372" s="22"/>
      <c r="E372" s="22"/>
      <c r="F372" s="22"/>
      <c r="G372" s="22"/>
      <c r="H372" s="22"/>
      <c r="I372" s="476"/>
      <c r="J372" s="22"/>
      <c r="K372" s="22"/>
      <c r="L372" s="22"/>
      <c r="M372" s="22"/>
      <c r="N372" s="22"/>
      <c r="O372" s="22"/>
      <c r="P372" s="22"/>
      <c r="Q372" s="22"/>
      <c r="R372" s="22"/>
      <c r="S372" s="22"/>
      <c r="T372" s="22"/>
      <c r="U372" s="22"/>
      <c r="V372" s="22"/>
      <c r="W372" s="22"/>
    </row>
    <row r="373" spans="1:23" ht="15.75" customHeight="1">
      <c r="A373" s="476"/>
      <c r="B373" s="477"/>
      <c r="C373" s="22"/>
      <c r="D373" s="22"/>
      <c r="E373" s="22"/>
      <c r="F373" s="22"/>
      <c r="G373" s="22"/>
      <c r="H373" s="22"/>
      <c r="I373" s="476"/>
      <c r="J373" s="22"/>
      <c r="K373" s="22"/>
      <c r="L373" s="22"/>
      <c r="M373" s="22"/>
      <c r="N373" s="22"/>
      <c r="O373" s="22"/>
      <c r="P373" s="22"/>
      <c r="Q373" s="22"/>
      <c r="R373" s="22"/>
      <c r="S373" s="22"/>
      <c r="T373" s="22"/>
      <c r="U373" s="22"/>
      <c r="V373" s="22"/>
      <c r="W373" s="22"/>
    </row>
    <row r="374" spans="1:23" ht="15.75" customHeight="1">
      <c r="A374" s="476"/>
      <c r="B374" s="477"/>
      <c r="C374" s="22"/>
      <c r="D374" s="22"/>
      <c r="E374" s="22"/>
      <c r="F374" s="22"/>
      <c r="G374" s="22"/>
      <c r="H374" s="22"/>
      <c r="I374" s="476"/>
      <c r="J374" s="22"/>
      <c r="K374" s="22"/>
      <c r="L374" s="22"/>
      <c r="M374" s="22"/>
      <c r="N374" s="22"/>
      <c r="O374" s="22"/>
      <c r="P374" s="22"/>
      <c r="Q374" s="22"/>
      <c r="R374" s="22"/>
      <c r="S374" s="22"/>
      <c r="T374" s="22"/>
      <c r="U374" s="22"/>
      <c r="V374" s="22"/>
      <c r="W374" s="22"/>
    </row>
    <row r="375" spans="1:23" ht="15.75" customHeight="1">
      <c r="A375" s="476"/>
      <c r="B375" s="477"/>
      <c r="C375" s="22"/>
      <c r="D375" s="22"/>
      <c r="E375" s="22"/>
      <c r="F375" s="22"/>
      <c r="G375" s="22"/>
      <c r="H375" s="22"/>
      <c r="I375" s="476"/>
      <c r="J375" s="22"/>
      <c r="K375" s="22"/>
      <c r="L375" s="22"/>
      <c r="M375" s="22"/>
      <c r="N375" s="22"/>
      <c r="O375" s="22"/>
      <c r="P375" s="22"/>
      <c r="Q375" s="22"/>
      <c r="R375" s="22"/>
      <c r="S375" s="22"/>
      <c r="T375" s="22"/>
      <c r="U375" s="22"/>
      <c r="V375" s="22"/>
      <c r="W375" s="22"/>
    </row>
    <row r="376" spans="1:23" ht="15.75" customHeight="1">
      <c r="A376" s="476"/>
      <c r="B376" s="477"/>
      <c r="C376" s="22"/>
      <c r="D376" s="22"/>
      <c r="E376" s="22"/>
      <c r="F376" s="22"/>
      <c r="G376" s="22"/>
      <c r="H376" s="22"/>
      <c r="I376" s="476"/>
      <c r="J376" s="22"/>
      <c r="K376" s="22"/>
      <c r="L376" s="22"/>
      <c r="M376" s="22"/>
      <c r="N376" s="22"/>
      <c r="O376" s="22"/>
      <c r="P376" s="22"/>
      <c r="Q376" s="22"/>
      <c r="R376" s="22"/>
      <c r="S376" s="22"/>
      <c r="T376" s="22"/>
      <c r="U376" s="22"/>
      <c r="V376" s="22"/>
      <c r="W376" s="22"/>
    </row>
    <row r="377" spans="1:23" ht="15.75" customHeight="1">
      <c r="A377" s="476"/>
      <c r="B377" s="477"/>
      <c r="C377" s="22"/>
      <c r="D377" s="22"/>
      <c r="E377" s="22"/>
      <c r="F377" s="22"/>
      <c r="G377" s="22"/>
      <c r="H377" s="22"/>
      <c r="I377" s="476"/>
      <c r="J377" s="22"/>
      <c r="K377" s="22"/>
      <c r="L377" s="22"/>
      <c r="M377" s="22"/>
      <c r="N377" s="22"/>
      <c r="O377" s="22"/>
      <c r="P377" s="22"/>
      <c r="Q377" s="22"/>
      <c r="R377" s="22"/>
      <c r="S377" s="22"/>
      <c r="T377" s="22"/>
      <c r="U377" s="22"/>
      <c r="V377" s="22"/>
      <c r="W377" s="22"/>
    </row>
    <row r="378" spans="1:23" ht="15.75" customHeight="1">
      <c r="A378" s="476"/>
      <c r="B378" s="477"/>
      <c r="C378" s="22"/>
      <c r="D378" s="22"/>
      <c r="E378" s="22"/>
      <c r="F378" s="22"/>
      <c r="G378" s="22"/>
      <c r="H378" s="22"/>
      <c r="I378" s="476"/>
      <c r="J378" s="22"/>
      <c r="K378" s="22"/>
      <c r="L378" s="22"/>
      <c r="M378" s="22"/>
      <c r="N378" s="22"/>
      <c r="O378" s="22"/>
      <c r="P378" s="22"/>
      <c r="Q378" s="22"/>
      <c r="R378" s="22"/>
      <c r="S378" s="22"/>
      <c r="T378" s="22"/>
      <c r="U378" s="22"/>
      <c r="V378" s="22"/>
      <c r="W378" s="22"/>
    </row>
    <row r="379" spans="1:23" ht="15.75" customHeight="1">
      <c r="A379" s="476"/>
      <c r="B379" s="477"/>
      <c r="C379" s="22"/>
      <c r="D379" s="22"/>
      <c r="E379" s="22"/>
      <c r="F379" s="22"/>
      <c r="G379" s="22"/>
      <c r="H379" s="22"/>
      <c r="I379" s="476"/>
      <c r="J379" s="22"/>
      <c r="K379" s="22"/>
      <c r="L379" s="22"/>
      <c r="M379" s="22"/>
      <c r="N379" s="22"/>
      <c r="O379" s="22"/>
      <c r="P379" s="22"/>
      <c r="Q379" s="22"/>
      <c r="R379" s="22"/>
      <c r="S379" s="22"/>
      <c r="T379" s="22"/>
      <c r="U379" s="22"/>
      <c r="V379" s="22"/>
      <c r="W379" s="22"/>
    </row>
    <row r="380" spans="1:23" ht="15.75" customHeight="1">
      <c r="A380" s="476"/>
      <c r="B380" s="477"/>
      <c r="C380" s="22"/>
      <c r="D380" s="22"/>
      <c r="E380" s="22"/>
      <c r="F380" s="22"/>
      <c r="G380" s="22"/>
      <c r="H380" s="22"/>
      <c r="I380" s="476"/>
      <c r="J380" s="22"/>
      <c r="K380" s="22"/>
      <c r="L380" s="22"/>
      <c r="M380" s="22"/>
      <c r="N380" s="22"/>
      <c r="O380" s="22"/>
      <c r="P380" s="22"/>
      <c r="Q380" s="22"/>
      <c r="R380" s="22"/>
      <c r="S380" s="22"/>
      <c r="T380" s="22"/>
      <c r="U380" s="22"/>
      <c r="V380" s="22"/>
      <c r="W380" s="22"/>
    </row>
    <row r="381" spans="1:23" ht="15.75" customHeight="1">
      <c r="A381" s="476"/>
      <c r="B381" s="477"/>
      <c r="C381" s="22"/>
      <c r="D381" s="22"/>
      <c r="E381" s="22"/>
      <c r="F381" s="22"/>
      <c r="G381" s="22"/>
      <c r="H381" s="22"/>
      <c r="I381" s="476"/>
      <c r="J381" s="22"/>
      <c r="K381" s="22"/>
      <c r="L381" s="22"/>
      <c r="M381" s="22"/>
      <c r="N381" s="22"/>
      <c r="O381" s="22"/>
      <c r="P381" s="22"/>
      <c r="Q381" s="22"/>
      <c r="R381" s="22"/>
      <c r="S381" s="22"/>
      <c r="T381" s="22"/>
      <c r="U381" s="22"/>
      <c r="V381" s="22"/>
      <c r="W381" s="22"/>
    </row>
    <row r="382" spans="1:23" ht="15.75" customHeight="1">
      <c r="A382" s="476"/>
      <c r="B382" s="477"/>
      <c r="C382" s="22"/>
      <c r="D382" s="22"/>
      <c r="E382" s="22"/>
      <c r="F382" s="22"/>
      <c r="G382" s="22"/>
      <c r="H382" s="22"/>
      <c r="I382" s="476"/>
      <c r="J382" s="22"/>
      <c r="K382" s="22"/>
      <c r="L382" s="22"/>
      <c r="M382" s="22"/>
      <c r="N382" s="22"/>
      <c r="O382" s="22"/>
      <c r="P382" s="22"/>
      <c r="Q382" s="22"/>
      <c r="R382" s="22"/>
      <c r="S382" s="22"/>
      <c r="T382" s="22"/>
      <c r="U382" s="22"/>
      <c r="V382" s="22"/>
      <c r="W382" s="22"/>
    </row>
    <row r="383" spans="1:23" ht="15.75" customHeight="1">
      <c r="A383" s="476"/>
      <c r="B383" s="477"/>
      <c r="C383" s="22"/>
      <c r="D383" s="22"/>
      <c r="E383" s="22"/>
      <c r="F383" s="22"/>
      <c r="G383" s="22"/>
      <c r="H383" s="22"/>
      <c r="I383" s="476"/>
      <c r="J383" s="22"/>
      <c r="K383" s="22"/>
      <c r="L383" s="22"/>
      <c r="M383" s="22"/>
      <c r="N383" s="22"/>
      <c r="O383" s="22"/>
      <c r="P383" s="22"/>
      <c r="Q383" s="22"/>
      <c r="R383" s="22"/>
      <c r="S383" s="22"/>
      <c r="T383" s="22"/>
      <c r="U383" s="22"/>
      <c r="V383" s="22"/>
      <c r="W383" s="22"/>
    </row>
    <row r="384" spans="1:23" ht="15.75" customHeight="1">
      <c r="A384" s="476"/>
      <c r="B384" s="477"/>
      <c r="C384" s="22"/>
      <c r="D384" s="22"/>
      <c r="E384" s="22"/>
      <c r="F384" s="22"/>
      <c r="G384" s="22"/>
      <c r="H384" s="22"/>
      <c r="I384" s="476"/>
      <c r="J384" s="22"/>
      <c r="K384" s="22"/>
      <c r="L384" s="22"/>
      <c r="M384" s="22"/>
      <c r="N384" s="22"/>
      <c r="O384" s="22"/>
      <c r="P384" s="22"/>
      <c r="Q384" s="22"/>
      <c r="R384" s="22"/>
      <c r="S384" s="22"/>
      <c r="T384" s="22"/>
      <c r="U384" s="22"/>
      <c r="V384" s="22"/>
      <c r="W384" s="22"/>
    </row>
    <row r="385" spans="1:23" ht="15.75" customHeight="1">
      <c r="A385" s="476"/>
      <c r="B385" s="477"/>
      <c r="C385" s="22"/>
      <c r="D385" s="22"/>
      <c r="E385" s="22"/>
      <c r="F385" s="22"/>
      <c r="G385" s="22"/>
      <c r="H385" s="22"/>
      <c r="I385" s="476"/>
      <c r="J385" s="22"/>
      <c r="K385" s="22"/>
      <c r="L385" s="22"/>
      <c r="M385" s="22"/>
      <c r="N385" s="22"/>
      <c r="O385" s="22"/>
      <c r="P385" s="22"/>
      <c r="Q385" s="22"/>
      <c r="R385" s="22"/>
      <c r="S385" s="22"/>
      <c r="T385" s="22"/>
      <c r="U385" s="22"/>
      <c r="V385" s="22"/>
      <c r="W385" s="22"/>
    </row>
    <row r="386" spans="1:23" ht="15.75" customHeight="1">
      <c r="A386" s="476"/>
      <c r="B386" s="477"/>
      <c r="C386" s="22"/>
      <c r="D386" s="22"/>
      <c r="E386" s="22"/>
      <c r="F386" s="22"/>
      <c r="G386" s="22"/>
      <c r="H386" s="22"/>
      <c r="I386" s="476"/>
      <c r="J386" s="22"/>
      <c r="K386" s="22"/>
      <c r="L386" s="22"/>
      <c r="M386" s="22"/>
      <c r="N386" s="22"/>
      <c r="O386" s="22"/>
      <c r="P386" s="22"/>
      <c r="Q386" s="22"/>
      <c r="R386" s="22"/>
      <c r="S386" s="22"/>
      <c r="T386" s="22"/>
      <c r="U386" s="22"/>
      <c r="V386" s="22"/>
      <c r="W386" s="22"/>
    </row>
    <row r="387" spans="1:23" ht="15.75" customHeight="1">
      <c r="A387" s="476"/>
      <c r="B387" s="477"/>
      <c r="C387" s="22"/>
      <c r="D387" s="22"/>
      <c r="E387" s="22"/>
      <c r="F387" s="22"/>
      <c r="G387" s="22"/>
      <c r="H387" s="22"/>
      <c r="I387" s="476"/>
      <c r="J387" s="22"/>
      <c r="K387" s="22"/>
      <c r="L387" s="22"/>
      <c r="M387" s="22"/>
      <c r="N387" s="22"/>
      <c r="O387" s="22"/>
      <c r="P387" s="22"/>
      <c r="Q387" s="22"/>
      <c r="R387" s="22"/>
      <c r="S387" s="22"/>
      <c r="T387" s="22"/>
      <c r="U387" s="22"/>
      <c r="V387" s="22"/>
      <c r="W387" s="22"/>
    </row>
    <row r="388" spans="1:23" ht="15.75" customHeight="1">
      <c r="A388" s="476"/>
      <c r="B388" s="477"/>
      <c r="C388" s="22"/>
      <c r="D388" s="22"/>
      <c r="E388" s="22"/>
      <c r="F388" s="22"/>
      <c r="G388" s="22"/>
      <c r="H388" s="22"/>
      <c r="I388" s="476"/>
      <c r="J388" s="22"/>
      <c r="K388" s="22"/>
      <c r="L388" s="22"/>
      <c r="M388" s="22"/>
      <c r="N388" s="22"/>
      <c r="O388" s="22"/>
      <c r="P388" s="22"/>
      <c r="Q388" s="22"/>
      <c r="R388" s="22"/>
      <c r="S388" s="22"/>
      <c r="T388" s="22"/>
      <c r="U388" s="22"/>
      <c r="V388" s="22"/>
      <c r="W388" s="22"/>
    </row>
    <row r="389" spans="1:23" ht="15.75" customHeight="1">
      <c r="A389" s="476"/>
      <c r="B389" s="477"/>
      <c r="C389" s="22"/>
      <c r="D389" s="22"/>
      <c r="E389" s="22"/>
      <c r="F389" s="22"/>
      <c r="G389" s="22"/>
      <c r="H389" s="22"/>
      <c r="I389" s="476"/>
      <c r="J389" s="22"/>
      <c r="K389" s="22"/>
      <c r="L389" s="22"/>
      <c r="M389" s="22"/>
      <c r="N389" s="22"/>
      <c r="O389" s="22"/>
      <c r="P389" s="22"/>
      <c r="Q389" s="22"/>
      <c r="R389" s="22"/>
      <c r="S389" s="22"/>
      <c r="T389" s="22"/>
      <c r="U389" s="22"/>
      <c r="V389" s="22"/>
      <c r="W389" s="22"/>
    </row>
    <row r="390" spans="1:23" ht="15.75" customHeight="1">
      <c r="A390" s="476"/>
      <c r="B390" s="477"/>
      <c r="C390" s="22"/>
      <c r="D390" s="22"/>
      <c r="E390" s="22"/>
      <c r="F390" s="22"/>
      <c r="G390" s="22"/>
      <c r="H390" s="22"/>
      <c r="I390" s="476"/>
      <c r="J390" s="22"/>
      <c r="K390" s="22"/>
      <c r="L390" s="22"/>
      <c r="M390" s="22"/>
      <c r="N390" s="22"/>
      <c r="O390" s="22"/>
      <c r="P390" s="22"/>
      <c r="Q390" s="22"/>
      <c r="R390" s="22"/>
      <c r="S390" s="22"/>
      <c r="T390" s="22"/>
      <c r="U390" s="22"/>
      <c r="V390" s="22"/>
      <c r="W390" s="22"/>
    </row>
    <row r="391" spans="1:23" ht="15.75" customHeight="1">
      <c r="A391" s="476"/>
      <c r="B391" s="477"/>
      <c r="C391" s="22"/>
      <c r="D391" s="22"/>
      <c r="E391" s="22"/>
      <c r="F391" s="22"/>
      <c r="G391" s="22"/>
      <c r="H391" s="22"/>
      <c r="I391" s="476"/>
      <c r="J391" s="22"/>
      <c r="K391" s="22"/>
      <c r="L391" s="22"/>
      <c r="M391" s="22"/>
      <c r="N391" s="22"/>
      <c r="O391" s="22"/>
      <c r="P391" s="22"/>
      <c r="Q391" s="22"/>
      <c r="R391" s="22"/>
      <c r="S391" s="22"/>
      <c r="T391" s="22"/>
      <c r="U391" s="22"/>
      <c r="V391" s="22"/>
      <c r="W391" s="22"/>
    </row>
    <row r="392" spans="1:23" ht="15.75" customHeight="1">
      <c r="A392" s="476"/>
      <c r="B392" s="477"/>
      <c r="C392" s="22"/>
      <c r="D392" s="22"/>
      <c r="E392" s="22"/>
      <c r="F392" s="22"/>
      <c r="G392" s="22"/>
      <c r="H392" s="22"/>
      <c r="I392" s="476"/>
      <c r="J392" s="22"/>
      <c r="K392" s="22"/>
      <c r="L392" s="22"/>
      <c r="M392" s="22"/>
      <c r="N392" s="22"/>
      <c r="O392" s="22"/>
      <c r="P392" s="22"/>
      <c r="Q392" s="22"/>
      <c r="R392" s="22"/>
      <c r="S392" s="22"/>
      <c r="T392" s="22"/>
      <c r="U392" s="22"/>
      <c r="V392" s="22"/>
      <c r="W392" s="22"/>
    </row>
    <row r="393" spans="1:23" ht="15.75" customHeight="1">
      <c r="A393" s="476"/>
      <c r="B393" s="477"/>
      <c r="C393" s="22"/>
      <c r="D393" s="22"/>
      <c r="E393" s="22"/>
      <c r="F393" s="22"/>
      <c r="G393" s="22"/>
      <c r="H393" s="22"/>
      <c r="I393" s="476"/>
      <c r="J393" s="22"/>
      <c r="K393" s="22"/>
      <c r="L393" s="22"/>
      <c r="M393" s="22"/>
      <c r="N393" s="22"/>
      <c r="O393" s="22"/>
      <c r="P393" s="22"/>
      <c r="Q393" s="22"/>
      <c r="R393" s="22"/>
      <c r="S393" s="22"/>
      <c r="T393" s="22"/>
      <c r="U393" s="22"/>
      <c r="V393" s="22"/>
      <c r="W393" s="22"/>
    </row>
    <row r="394" spans="1:23" ht="15.75" customHeight="1">
      <c r="A394" s="476"/>
      <c r="B394" s="477"/>
      <c r="C394" s="22"/>
      <c r="D394" s="22"/>
      <c r="E394" s="22"/>
      <c r="F394" s="22"/>
      <c r="G394" s="22"/>
      <c r="H394" s="22"/>
      <c r="I394" s="476"/>
      <c r="J394" s="22"/>
      <c r="K394" s="22"/>
      <c r="L394" s="22"/>
      <c r="M394" s="22"/>
      <c r="N394" s="22"/>
      <c r="O394" s="22"/>
      <c r="P394" s="22"/>
      <c r="Q394" s="22"/>
      <c r="R394" s="22"/>
      <c r="S394" s="22"/>
      <c r="T394" s="22"/>
      <c r="U394" s="22"/>
      <c r="V394" s="22"/>
      <c r="W394" s="22"/>
    </row>
    <row r="395" spans="1:23" ht="15.75" customHeight="1">
      <c r="A395" s="476"/>
      <c r="B395" s="477"/>
      <c r="C395" s="22"/>
      <c r="D395" s="22"/>
      <c r="E395" s="22"/>
      <c r="F395" s="22"/>
      <c r="G395" s="22"/>
      <c r="H395" s="22"/>
      <c r="I395" s="476"/>
      <c r="J395" s="22"/>
      <c r="K395" s="22"/>
      <c r="L395" s="22"/>
      <c r="M395" s="22"/>
      <c r="N395" s="22"/>
      <c r="O395" s="22"/>
      <c r="P395" s="22"/>
      <c r="Q395" s="22"/>
      <c r="R395" s="22"/>
      <c r="S395" s="22"/>
      <c r="T395" s="22"/>
      <c r="U395" s="22"/>
      <c r="V395" s="22"/>
      <c r="W395" s="22"/>
    </row>
    <row r="396" spans="1:23" ht="15.75" customHeight="1">
      <c r="A396" s="476"/>
      <c r="B396" s="477"/>
      <c r="C396" s="22"/>
      <c r="D396" s="22"/>
      <c r="E396" s="22"/>
      <c r="F396" s="22"/>
      <c r="G396" s="22"/>
      <c r="H396" s="22"/>
      <c r="I396" s="476"/>
      <c r="J396" s="22"/>
      <c r="K396" s="22"/>
      <c r="L396" s="22"/>
      <c r="M396" s="22"/>
      <c r="N396" s="22"/>
      <c r="O396" s="22"/>
      <c r="P396" s="22"/>
      <c r="Q396" s="22"/>
      <c r="R396" s="22"/>
      <c r="S396" s="22"/>
      <c r="T396" s="22"/>
      <c r="U396" s="22"/>
      <c r="V396" s="22"/>
      <c r="W396" s="22"/>
    </row>
    <row r="397" spans="1:23" ht="15.75" customHeight="1">
      <c r="A397" s="476"/>
      <c r="B397" s="477"/>
      <c r="C397" s="22"/>
      <c r="D397" s="22"/>
      <c r="E397" s="22"/>
      <c r="F397" s="22"/>
      <c r="G397" s="22"/>
      <c r="H397" s="22"/>
      <c r="I397" s="476"/>
      <c r="J397" s="22"/>
      <c r="K397" s="22"/>
      <c r="L397" s="22"/>
      <c r="M397" s="22"/>
      <c r="N397" s="22"/>
      <c r="O397" s="22"/>
      <c r="P397" s="22"/>
      <c r="Q397" s="22"/>
      <c r="R397" s="22"/>
      <c r="S397" s="22"/>
      <c r="T397" s="22"/>
      <c r="U397" s="22"/>
      <c r="V397" s="22"/>
      <c r="W397" s="22"/>
    </row>
    <row r="398" spans="1:23" ht="15.75" customHeight="1">
      <c r="A398" s="476"/>
      <c r="B398" s="477"/>
      <c r="C398" s="22"/>
      <c r="D398" s="22"/>
      <c r="E398" s="22"/>
      <c r="F398" s="22"/>
      <c r="G398" s="22"/>
      <c r="H398" s="22"/>
      <c r="I398" s="476"/>
      <c r="J398" s="22"/>
      <c r="K398" s="22"/>
      <c r="L398" s="22"/>
      <c r="M398" s="22"/>
      <c r="N398" s="22"/>
      <c r="O398" s="22"/>
      <c r="P398" s="22"/>
      <c r="Q398" s="22"/>
      <c r="R398" s="22"/>
      <c r="S398" s="22"/>
      <c r="T398" s="22"/>
      <c r="U398" s="22"/>
      <c r="V398" s="22"/>
      <c r="W398" s="22"/>
    </row>
    <row r="399" spans="1:23" ht="15.75" customHeight="1">
      <c r="A399" s="476"/>
      <c r="B399" s="477"/>
      <c r="C399" s="22"/>
      <c r="D399" s="22"/>
      <c r="E399" s="22"/>
      <c r="F399" s="22"/>
      <c r="G399" s="22"/>
      <c r="H399" s="22"/>
      <c r="I399" s="476"/>
      <c r="J399" s="22"/>
      <c r="K399" s="22"/>
      <c r="L399" s="22"/>
      <c r="M399" s="22"/>
      <c r="N399" s="22"/>
      <c r="O399" s="22"/>
      <c r="P399" s="22"/>
      <c r="Q399" s="22"/>
      <c r="R399" s="22"/>
      <c r="S399" s="22"/>
      <c r="T399" s="22"/>
      <c r="U399" s="22"/>
      <c r="V399" s="22"/>
      <c r="W399" s="22"/>
    </row>
    <row r="400" spans="1:23" ht="15.75" customHeight="1">
      <c r="A400" s="476"/>
      <c r="B400" s="477"/>
      <c r="C400" s="22"/>
      <c r="D400" s="22"/>
      <c r="E400" s="22"/>
      <c r="F400" s="22"/>
      <c r="G400" s="22"/>
      <c r="H400" s="22"/>
      <c r="I400" s="476"/>
      <c r="J400" s="22"/>
      <c r="K400" s="22"/>
      <c r="L400" s="22"/>
      <c r="M400" s="22"/>
      <c r="N400" s="22"/>
      <c r="O400" s="22"/>
      <c r="P400" s="22"/>
      <c r="Q400" s="22"/>
      <c r="R400" s="22"/>
      <c r="S400" s="22"/>
      <c r="T400" s="22"/>
      <c r="U400" s="22"/>
      <c r="V400" s="22"/>
      <c r="W400" s="22"/>
    </row>
    <row r="401" spans="1:23" ht="15.75" customHeight="1">
      <c r="A401" s="476"/>
      <c r="B401" s="477"/>
      <c r="C401" s="22"/>
      <c r="D401" s="22"/>
      <c r="E401" s="22"/>
      <c r="F401" s="22"/>
      <c r="G401" s="22"/>
      <c r="H401" s="22"/>
      <c r="I401" s="476"/>
      <c r="J401" s="22"/>
      <c r="K401" s="22"/>
      <c r="L401" s="22"/>
      <c r="M401" s="22"/>
      <c r="N401" s="22"/>
      <c r="O401" s="22"/>
      <c r="P401" s="22"/>
      <c r="Q401" s="22"/>
      <c r="R401" s="22"/>
      <c r="S401" s="22"/>
      <c r="T401" s="22"/>
      <c r="U401" s="22"/>
      <c r="V401" s="22"/>
      <c r="W401" s="22"/>
    </row>
    <row r="402" spans="1:23" ht="15.75" customHeight="1">
      <c r="A402" s="476"/>
      <c r="B402" s="477"/>
      <c r="C402" s="22"/>
      <c r="D402" s="22"/>
      <c r="E402" s="22"/>
      <c r="F402" s="22"/>
      <c r="G402" s="22"/>
      <c r="H402" s="22"/>
      <c r="I402" s="476"/>
      <c r="J402" s="22"/>
      <c r="K402" s="22"/>
      <c r="L402" s="22"/>
      <c r="M402" s="22"/>
      <c r="N402" s="22"/>
      <c r="O402" s="22"/>
      <c r="P402" s="22"/>
      <c r="Q402" s="22"/>
      <c r="R402" s="22"/>
      <c r="S402" s="22"/>
      <c r="T402" s="22"/>
      <c r="U402" s="22"/>
      <c r="V402" s="22"/>
      <c r="W402" s="22"/>
    </row>
    <row r="403" spans="1:23" ht="15.75" customHeight="1">
      <c r="A403" s="476"/>
      <c r="B403" s="477"/>
      <c r="C403" s="22"/>
      <c r="D403" s="22"/>
      <c r="E403" s="22"/>
      <c r="F403" s="22"/>
      <c r="G403" s="22"/>
      <c r="H403" s="22"/>
      <c r="I403" s="476"/>
      <c r="J403" s="22"/>
      <c r="K403" s="22"/>
      <c r="L403" s="22"/>
      <c r="M403" s="22"/>
      <c r="N403" s="22"/>
      <c r="O403" s="22"/>
      <c r="P403" s="22"/>
      <c r="Q403" s="22"/>
      <c r="R403" s="22"/>
      <c r="S403" s="22"/>
      <c r="T403" s="22"/>
      <c r="U403" s="22"/>
      <c r="V403" s="22"/>
      <c r="W403" s="22"/>
    </row>
    <row r="404" spans="1:23" ht="15.75" customHeight="1">
      <c r="A404" s="476"/>
      <c r="B404" s="477"/>
      <c r="C404" s="22"/>
      <c r="D404" s="22"/>
      <c r="E404" s="22"/>
      <c r="F404" s="22"/>
      <c r="G404" s="22"/>
      <c r="H404" s="22"/>
      <c r="I404" s="476"/>
      <c r="J404" s="22"/>
      <c r="K404" s="22"/>
      <c r="L404" s="22"/>
      <c r="M404" s="22"/>
      <c r="N404" s="22"/>
      <c r="O404" s="22"/>
      <c r="P404" s="22"/>
      <c r="Q404" s="22"/>
      <c r="R404" s="22"/>
      <c r="S404" s="22"/>
      <c r="T404" s="22"/>
      <c r="U404" s="22"/>
      <c r="V404" s="22"/>
      <c r="W404" s="22"/>
    </row>
    <row r="405" spans="1:23" ht="15.75" customHeight="1">
      <c r="A405" s="476"/>
      <c r="B405" s="477"/>
      <c r="C405" s="22"/>
      <c r="D405" s="22"/>
      <c r="E405" s="22"/>
      <c r="F405" s="22"/>
      <c r="G405" s="22"/>
      <c r="H405" s="22"/>
      <c r="I405" s="476"/>
      <c r="J405" s="22"/>
      <c r="K405" s="22"/>
      <c r="L405" s="22"/>
      <c r="M405" s="22"/>
      <c r="N405" s="22"/>
      <c r="O405" s="22"/>
      <c r="P405" s="22"/>
      <c r="Q405" s="22"/>
      <c r="R405" s="22"/>
      <c r="S405" s="22"/>
      <c r="T405" s="22"/>
      <c r="U405" s="22"/>
      <c r="V405" s="22"/>
      <c r="W405" s="22"/>
    </row>
    <row r="406" spans="1:23" ht="15.75" customHeight="1">
      <c r="A406" s="476"/>
      <c r="B406" s="477"/>
      <c r="C406" s="22"/>
      <c r="D406" s="22"/>
      <c r="E406" s="22"/>
      <c r="F406" s="22"/>
      <c r="G406" s="22"/>
      <c r="H406" s="22"/>
      <c r="I406" s="476"/>
      <c r="J406" s="22"/>
      <c r="K406" s="22"/>
      <c r="L406" s="22"/>
      <c r="M406" s="22"/>
      <c r="N406" s="22"/>
      <c r="O406" s="22"/>
      <c r="P406" s="22"/>
      <c r="Q406" s="22"/>
      <c r="R406" s="22"/>
      <c r="S406" s="22"/>
      <c r="T406" s="22"/>
      <c r="U406" s="22"/>
      <c r="V406" s="22"/>
      <c r="W406" s="22"/>
    </row>
    <row r="407" spans="1:23" ht="15.75" customHeight="1">
      <c r="A407" s="476"/>
      <c r="B407" s="477"/>
      <c r="C407" s="22"/>
      <c r="D407" s="22"/>
      <c r="E407" s="22"/>
      <c r="F407" s="22"/>
      <c r="G407" s="22"/>
      <c r="H407" s="22"/>
      <c r="I407" s="476"/>
      <c r="J407" s="22"/>
      <c r="K407" s="22"/>
      <c r="L407" s="22"/>
      <c r="M407" s="22"/>
      <c r="N407" s="22"/>
      <c r="O407" s="22"/>
      <c r="P407" s="22"/>
      <c r="Q407" s="22"/>
      <c r="R407" s="22"/>
      <c r="S407" s="22"/>
      <c r="T407" s="22"/>
      <c r="U407" s="22"/>
      <c r="V407" s="22"/>
      <c r="W407" s="22"/>
    </row>
    <row r="408" spans="1:23" ht="15.75" customHeight="1">
      <c r="A408" s="476"/>
      <c r="B408" s="477"/>
      <c r="C408" s="22"/>
      <c r="D408" s="22"/>
      <c r="E408" s="22"/>
      <c r="F408" s="22"/>
      <c r="G408" s="22"/>
      <c r="H408" s="22"/>
      <c r="I408" s="476"/>
      <c r="J408" s="22"/>
      <c r="K408" s="22"/>
      <c r="L408" s="22"/>
      <c r="M408" s="22"/>
      <c r="N408" s="22"/>
      <c r="O408" s="22"/>
      <c r="P408" s="22"/>
      <c r="Q408" s="22"/>
      <c r="R408" s="22"/>
      <c r="S408" s="22"/>
      <c r="T408" s="22"/>
      <c r="U408" s="22"/>
      <c r="V408" s="22"/>
      <c r="W408" s="22"/>
    </row>
    <row r="409" spans="1:23" ht="15.75" customHeight="1">
      <c r="A409" s="476"/>
      <c r="B409" s="477"/>
      <c r="C409" s="22"/>
      <c r="D409" s="22"/>
      <c r="E409" s="22"/>
      <c r="F409" s="22"/>
      <c r="G409" s="22"/>
      <c r="H409" s="22"/>
      <c r="I409" s="476"/>
      <c r="J409" s="22"/>
      <c r="K409" s="22"/>
      <c r="L409" s="22"/>
      <c r="M409" s="22"/>
      <c r="N409" s="22"/>
      <c r="O409" s="22"/>
      <c r="P409" s="22"/>
      <c r="Q409" s="22"/>
      <c r="R409" s="22"/>
      <c r="S409" s="22"/>
      <c r="T409" s="22"/>
      <c r="U409" s="22"/>
      <c r="V409" s="22"/>
      <c r="W409" s="22"/>
    </row>
    <row r="410" spans="1:23" ht="15.75" customHeight="1">
      <c r="A410" s="476"/>
      <c r="B410" s="477"/>
      <c r="C410" s="22"/>
      <c r="D410" s="22"/>
      <c r="E410" s="22"/>
      <c r="F410" s="22"/>
      <c r="G410" s="22"/>
      <c r="H410" s="22"/>
      <c r="I410" s="476"/>
      <c r="J410" s="22"/>
      <c r="K410" s="22"/>
      <c r="L410" s="22"/>
      <c r="M410" s="22"/>
      <c r="N410" s="22"/>
      <c r="O410" s="22"/>
      <c r="P410" s="22"/>
      <c r="Q410" s="22"/>
      <c r="R410" s="22"/>
      <c r="S410" s="22"/>
      <c r="T410" s="22"/>
      <c r="U410" s="22"/>
      <c r="V410" s="22"/>
      <c r="W410" s="22"/>
    </row>
    <row r="411" spans="1:23" ht="15.75" customHeight="1">
      <c r="A411" s="476"/>
      <c r="B411" s="477"/>
      <c r="C411" s="22"/>
      <c r="D411" s="22"/>
      <c r="E411" s="22"/>
      <c r="F411" s="22"/>
      <c r="G411" s="22"/>
      <c r="H411" s="22"/>
      <c r="I411" s="476"/>
      <c r="J411" s="22"/>
      <c r="K411" s="22"/>
      <c r="L411" s="22"/>
      <c r="M411" s="22"/>
      <c r="N411" s="22"/>
      <c r="O411" s="22"/>
      <c r="P411" s="22"/>
      <c r="Q411" s="22"/>
      <c r="R411" s="22"/>
      <c r="S411" s="22"/>
      <c r="T411" s="22"/>
      <c r="U411" s="22"/>
      <c r="V411" s="22"/>
      <c r="W411" s="22"/>
    </row>
    <row r="412" spans="1:23" ht="15.75" customHeight="1">
      <c r="A412" s="476"/>
      <c r="B412" s="477"/>
      <c r="C412" s="22"/>
      <c r="D412" s="22"/>
      <c r="E412" s="22"/>
      <c r="F412" s="22"/>
      <c r="G412" s="22"/>
      <c r="H412" s="22"/>
      <c r="I412" s="476"/>
      <c r="J412" s="22"/>
      <c r="K412" s="22"/>
      <c r="L412" s="22"/>
      <c r="M412" s="22"/>
      <c r="N412" s="22"/>
      <c r="O412" s="22"/>
      <c r="P412" s="22"/>
      <c r="Q412" s="22"/>
      <c r="R412" s="22"/>
      <c r="S412" s="22"/>
      <c r="T412" s="22"/>
      <c r="U412" s="22"/>
      <c r="V412" s="22"/>
      <c r="W412" s="22"/>
    </row>
    <row r="413" spans="1:23" ht="15.75" customHeight="1">
      <c r="A413" s="476"/>
      <c r="B413" s="477"/>
      <c r="C413" s="22"/>
      <c r="D413" s="22"/>
      <c r="E413" s="22"/>
      <c r="F413" s="22"/>
      <c r="G413" s="22"/>
      <c r="H413" s="22"/>
      <c r="I413" s="476"/>
      <c r="J413" s="22"/>
      <c r="K413" s="22"/>
      <c r="L413" s="22"/>
      <c r="M413" s="22"/>
      <c r="N413" s="22"/>
      <c r="O413" s="22"/>
      <c r="P413" s="22"/>
      <c r="Q413" s="22"/>
      <c r="R413" s="22"/>
      <c r="S413" s="22"/>
      <c r="T413" s="22"/>
      <c r="U413" s="22"/>
      <c r="V413" s="22"/>
      <c r="W413" s="22"/>
    </row>
    <row r="414" spans="1:23" ht="15.75" customHeight="1">
      <c r="A414" s="476"/>
      <c r="B414" s="477"/>
      <c r="C414" s="22"/>
      <c r="D414" s="22"/>
      <c r="E414" s="22"/>
      <c r="F414" s="22"/>
      <c r="G414" s="22"/>
      <c r="H414" s="22"/>
      <c r="I414" s="476"/>
      <c r="J414" s="22"/>
      <c r="K414" s="22"/>
      <c r="L414" s="22"/>
      <c r="M414" s="22"/>
      <c r="N414" s="22"/>
      <c r="O414" s="22"/>
      <c r="P414" s="22"/>
      <c r="Q414" s="22"/>
      <c r="R414" s="22"/>
      <c r="S414" s="22"/>
      <c r="T414" s="22"/>
      <c r="U414" s="22"/>
      <c r="V414" s="22"/>
      <c r="W414" s="22"/>
    </row>
    <row r="415" spans="1:23" ht="15.75" customHeight="1">
      <c r="A415" s="476"/>
      <c r="B415" s="477"/>
      <c r="C415" s="22"/>
      <c r="D415" s="22"/>
      <c r="E415" s="22"/>
      <c r="F415" s="22"/>
      <c r="G415" s="22"/>
      <c r="H415" s="22"/>
      <c r="I415" s="476"/>
      <c r="J415" s="22"/>
      <c r="K415" s="22"/>
      <c r="L415" s="22"/>
      <c r="M415" s="22"/>
      <c r="N415" s="22"/>
      <c r="O415" s="22"/>
      <c r="P415" s="22"/>
      <c r="Q415" s="22"/>
      <c r="R415" s="22"/>
      <c r="S415" s="22"/>
      <c r="T415" s="22"/>
      <c r="U415" s="22"/>
      <c r="V415" s="22"/>
      <c r="W415" s="22"/>
    </row>
    <row r="416" spans="1:23" ht="15.75" customHeight="1">
      <c r="A416" s="476"/>
      <c r="B416" s="477"/>
      <c r="C416" s="22"/>
      <c r="D416" s="22"/>
      <c r="E416" s="22"/>
      <c r="F416" s="22"/>
      <c r="G416" s="22"/>
      <c r="H416" s="22"/>
      <c r="I416" s="476"/>
      <c r="J416" s="22"/>
      <c r="K416" s="22"/>
      <c r="L416" s="22"/>
      <c r="M416" s="22"/>
      <c r="N416" s="22"/>
      <c r="O416" s="22"/>
      <c r="P416" s="22"/>
      <c r="Q416" s="22"/>
      <c r="R416" s="22"/>
      <c r="S416" s="22"/>
      <c r="T416" s="22"/>
      <c r="U416" s="22"/>
      <c r="V416" s="22"/>
      <c r="W416" s="22"/>
    </row>
    <row r="417" spans="1:23" ht="15.75" customHeight="1">
      <c r="A417" s="476"/>
      <c r="B417" s="477"/>
      <c r="C417" s="22"/>
      <c r="D417" s="22"/>
      <c r="E417" s="22"/>
      <c r="F417" s="22"/>
      <c r="G417" s="22"/>
      <c r="H417" s="22"/>
      <c r="I417" s="476"/>
      <c r="J417" s="22"/>
      <c r="K417" s="22"/>
      <c r="L417" s="22"/>
      <c r="M417" s="22"/>
      <c r="N417" s="22"/>
      <c r="O417" s="22"/>
      <c r="P417" s="22"/>
      <c r="Q417" s="22"/>
      <c r="R417" s="22"/>
      <c r="S417" s="22"/>
      <c r="T417" s="22"/>
      <c r="U417" s="22"/>
      <c r="V417" s="22"/>
      <c r="W417" s="22"/>
    </row>
    <row r="418" spans="1:23" ht="15.75" customHeight="1">
      <c r="A418" s="476"/>
      <c r="B418" s="477"/>
      <c r="C418" s="22"/>
      <c r="D418" s="22"/>
      <c r="E418" s="22"/>
      <c r="F418" s="22"/>
      <c r="G418" s="22"/>
      <c r="H418" s="22"/>
      <c r="I418" s="476"/>
      <c r="J418" s="22"/>
      <c r="K418" s="22"/>
      <c r="L418" s="22"/>
      <c r="M418" s="22"/>
      <c r="N418" s="22"/>
      <c r="O418" s="22"/>
      <c r="P418" s="22"/>
      <c r="Q418" s="22"/>
      <c r="R418" s="22"/>
      <c r="S418" s="22"/>
      <c r="T418" s="22"/>
      <c r="U418" s="22"/>
      <c r="V418" s="22"/>
      <c r="W418" s="22"/>
    </row>
    <row r="419" spans="1:23" ht="15.75" customHeight="1">
      <c r="A419" s="476"/>
      <c r="B419" s="477"/>
      <c r="C419" s="22"/>
      <c r="D419" s="22"/>
      <c r="E419" s="22"/>
      <c r="F419" s="22"/>
      <c r="G419" s="22"/>
      <c r="H419" s="22"/>
      <c r="I419" s="476"/>
      <c r="J419" s="22"/>
      <c r="K419" s="22"/>
      <c r="L419" s="22"/>
      <c r="M419" s="22"/>
      <c r="N419" s="22"/>
      <c r="O419" s="22"/>
      <c r="P419" s="22"/>
      <c r="Q419" s="22"/>
      <c r="R419" s="22"/>
      <c r="S419" s="22"/>
      <c r="T419" s="22"/>
      <c r="U419" s="22"/>
      <c r="V419" s="22"/>
      <c r="W419" s="22"/>
    </row>
    <row r="420" spans="1:23" ht="15.75" customHeight="1">
      <c r="A420" s="476"/>
      <c r="B420" s="477"/>
      <c r="C420" s="22"/>
      <c r="D420" s="22"/>
      <c r="E420" s="22"/>
      <c r="F420" s="22"/>
      <c r="G420" s="22"/>
      <c r="H420" s="22"/>
      <c r="I420" s="476"/>
      <c r="J420" s="22"/>
      <c r="K420" s="22"/>
      <c r="L420" s="22"/>
      <c r="M420" s="22"/>
      <c r="N420" s="22"/>
      <c r="O420" s="22"/>
      <c r="P420" s="22"/>
      <c r="Q420" s="22"/>
      <c r="R420" s="22"/>
      <c r="S420" s="22"/>
      <c r="T420" s="22"/>
      <c r="U420" s="22"/>
      <c r="V420" s="22"/>
      <c r="W420" s="22"/>
    </row>
    <row r="421" spans="1:23" ht="15.75" customHeight="1">
      <c r="A421" s="476"/>
      <c r="B421" s="477"/>
      <c r="C421" s="22"/>
      <c r="D421" s="22"/>
      <c r="E421" s="22"/>
      <c r="F421" s="22"/>
      <c r="G421" s="22"/>
      <c r="H421" s="22"/>
      <c r="I421" s="476"/>
      <c r="J421" s="22"/>
      <c r="K421" s="22"/>
      <c r="L421" s="22"/>
      <c r="M421" s="22"/>
      <c r="N421" s="22"/>
      <c r="O421" s="22"/>
      <c r="P421" s="22"/>
      <c r="Q421" s="22"/>
      <c r="R421" s="22"/>
      <c r="S421" s="22"/>
      <c r="T421" s="22"/>
      <c r="U421" s="22"/>
      <c r="V421" s="22"/>
      <c r="W421" s="22"/>
    </row>
    <row r="422" spans="1:23" ht="15.75" customHeight="1">
      <c r="A422" s="476"/>
      <c r="B422" s="477"/>
      <c r="C422" s="22"/>
      <c r="D422" s="22"/>
      <c r="E422" s="22"/>
      <c r="F422" s="22"/>
      <c r="G422" s="22"/>
      <c r="H422" s="22"/>
      <c r="I422" s="476"/>
      <c r="J422" s="22"/>
      <c r="K422" s="22"/>
      <c r="L422" s="22"/>
      <c r="M422" s="22"/>
      <c r="N422" s="22"/>
      <c r="O422" s="22"/>
      <c r="P422" s="22"/>
      <c r="Q422" s="22"/>
      <c r="R422" s="22"/>
      <c r="S422" s="22"/>
      <c r="T422" s="22"/>
      <c r="U422" s="22"/>
      <c r="V422" s="22"/>
      <c r="W422" s="22"/>
    </row>
    <row r="423" spans="1:23" ht="15.75" customHeight="1">
      <c r="A423" s="476"/>
      <c r="B423" s="477"/>
      <c r="C423" s="22"/>
      <c r="D423" s="22"/>
      <c r="E423" s="22"/>
      <c r="F423" s="22"/>
      <c r="G423" s="22"/>
      <c r="H423" s="22"/>
      <c r="I423" s="476"/>
      <c r="J423" s="22"/>
      <c r="K423" s="22"/>
      <c r="L423" s="22"/>
      <c r="M423" s="22"/>
      <c r="N423" s="22"/>
      <c r="O423" s="22"/>
      <c r="P423" s="22"/>
      <c r="Q423" s="22"/>
      <c r="R423" s="22"/>
      <c r="S423" s="22"/>
      <c r="T423" s="22"/>
      <c r="U423" s="22"/>
      <c r="V423" s="22"/>
      <c r="W423" s="22"/>
    </row>
    <row r="424" spans="1:23" ht="15.75" customHeight="1">
      <c r="A424" s="476"/>
      <c r="B424" s="477"/>
      <c r="C424" s="22"/>
      <c r="D424" s="22"/>
      <c r="E424" s="22"/>
      <c r="F424" s="22"/>
      <c r="G424" s="22"/>
      <c r="H424" s="22"/>
      <c r="I424" s="476"/>
      <c r="J424" s="22"/>
      <c r="K424" s="22"/>
      <c r="L424" s="22"/>
      <c r="M424" s="22"/>
      <c r="N424" s="22"/>
      <c r="O424" s="22"/>
      <c r="P424" s="22"/>
      <c r="Q424" s="22"/>
      <c r="R424" s="22"/>
      <c r="S424" s="22"/>
      <c r="T424" s="22"/>
      <c r="U424" s="22"/>
      <c r="V424" s="22"/>
      <c r="W424" s="22"/>
    </row>
    <row r="425" spans="1:23" ht="15.75" customHeight="1">
      <c r="A425" s="476"/>
      <c r="B425" s="477"/>
      <c r="C425" s="22"/>
      <c r="D425" s="22"/>
      <c r="E425" s="22"/>
      <c r="F425" s="22"/>
      <c r="G425" s="22"/>
      <c r="H425" s="22"/>
      <c r="I425" s="476"/>
      <c r="J425" s="22"/>
      <c r="K425" s="22"/>
      <c r="L425" s="22"/>
      <c r="M425" s="22"/>
      <c r="N425" s="22"/>
      <c r="O425" s="22"/>
      <c r="P425" s="22"/>
      <c r="Q425" s="22"/>
      <c r="R425" s="22"/>
      <c r="S425" s="22"/>
      <c r="T425" s="22"/>
      <c r="U425" s="22"/>
      <c r="V425" s="22"/>
      <c r="W425" s="22"/>
    </row>
    <row r="426" spans="1:23" ht="15.75" customHeight="1">
      <c r="A426" s="476"/>
      <c r="B426" s="477"/>
      <c r="C426" s="22"/>
      <c r="D426" s="22"/>
      <c r="E426" s="22"/>
      <c r="F426" s="22"/>
      <c r="G426" s="22"/>
      <c r="H426" s="22"/>
      <c r="I426" s="476"/>
      <c r="J426" s="22"/>
      <c r="K426" s="22"/>
      <c r="L426" s="22"/>
      <c r="M426" s="22"/>
      <c r="N426" s="22"/>
      <c r="O426" s="22"/>
      <c r="P426" s="22"/>
      <c r="Q426" s="22"/>
      <c r="R426" s="22"/>
      <c r="S426" s="22"/>
      <c r="T426" s="22"/>
      <c r="U426" s="22"/>
      <c r="V426" s="22"/>
      <c r="W426" s="22"/>
    </row>
    <row r="427" spans="1:23" ht="15.75" customHeight="1">
      <c r="A427" s="476"/>
      <c r="B427" s="477"/>
      <c r="C427" s="22"/>
      <c r="D427" s="22"/>
      <c r="E427" s="22"/>
      <c r="F427" s="22"/>
      <c r="G427" s="22"/>
      <c r="H427" s="22"/>
      <c r="I427" s="476"/>
      <c r="J427" s="22"/>
      <c r="K427" s="22"/>
      <c r="L427" s="22"/>
      <c r="M427" s="22"/>
      <c r="N427" s="22"/>
      <c r="O427" s="22"/>
      <c r="P427" s="22"/>
      <c r="Q427" s="22"/>
      <c r="R427" s="22"/>
      <c r="S427" s="22"/>
      <c r="T427" s="22"/>
      <c r="U427" s="22"/>
      <c r="V427" s="22"/>
      <c r="W427" s="22"/>
    </row>
    <row r="428" spans="1:23" ht="15.75" customHeight="1">
      <c r="A428" s="476"/>
      <c r="B428" s="477"/>
      <c r="C428" s="22"/>
      <c r="D428" s="22"/>
      <c r="E428" s="22"/>
      <c r="F428" s="22"/>
      <c r="G428" s="22"/>
      <c r="H428" s="22"/>
      <c r="I428" s="476"/>
      <c r="J428" s="22"/>
      <c r="K428" s="22"/>
      <c r="L428" s="22"/>
      <c r="M428" s="22"/>
      <c r="N428" s="22"/>
      <c r="O428" s="22"/>
      <c r="P428" s="22"/>
      <c r="Q428" s="22"/>
      <c r="R428" s="22"/>
      <c r="S428" s="22"/>
      <c r="T428" s="22"/>
      <c r="U428" s="22"/>
      <c r="V428" s="22"/>
      <c r="W428" s="22"/>
    </row>
    <row r="429" spans="1:23" ht="15.75" customHeight="1">
      <c r="A429" s="476"/>
      <c r="B429" s="477"/>
      <c r="C429" s="22"/>
      <c r="D429" s="22"/>
      <c r="E429" s="22"/>
      <c r="F429" s="22"/>
      <c r="G429" s="22"/>
      <c r="H429" s="22"/>
      <c r="I429" s="476"/>
      <c r="J429" s="22"/>
      <c r="K429" s="22"/>
      <c r="L429" s="22"/>
      <c r="M429" s="22"/>
      <c r="N429" s="22"/>
      <c r="O429" s="22"/>
      <c r="P429" s="22"/>
      <c r="Q429" s="22"/>
      <c r="R429" s="22"/>
      <c r="S429" s="22"/>
      <c r="T429" s="22"/>
      <c r="U429" s="22"/>
      <c r="V429" s="22"/>
      <c r="W429" s="22"/>
    </row>
    <row r="430" spans="1:23" ht="15.75" customHeight="1">
      <c r="A430" s="476"/>
      <c r="B430" s="477"/>
      <c r="C430" s="22"/>
      <c r="D430" s="22"/>
      <c r="E430" s="22"/>
      <c r="F430" s="22"/>
      <c r="G430" s="22"/>
      <c r="H430" s="22"/>
      <c r="I430" s="476"/>
      <c r="J430" s="22"/>
      <c r="K430" s="22"/>
      <c r="L430" s="22"/>
      <c r="M430" s="22"/>
      <c r="N430" s="22"/>
      <c r="O430" s="22"/>
      <c r="P430" s="22"/>
      <c r="Q430" s="22"/>
      <c r="R430" s="22"/>
      <c r="S430" s="22"/>
      <c r="T430" s="22"/>
      <c r="U430" s="22"/>
      <c r="V430" s="22"/>
      <c r="W430" s="22"/>
    </row>
    <row r="431" spans="1:23" ht="15.75" customHeight="1">
      <c r="A431" s="476"/>
      <c r="B431" s="477"/>
      <c r="C431" s="22"/>
      <c r="D431" s="22"/>
      <c r="E431" s="22"/>
      <c r="F431" s="22"/>
      <c r="G431" s="22"/>
      <c r="H431" s="22"/>
      <c r="I431" s="476"/>
      <c r="J431" s="22"/>
      <c r="K431" s="22"/>
      <c r="L431" s="22"/>
      <c r="M431" s="22"/>
      <c r="N431" s="22"/>
      <c r="O431" s="22"/>
      <c r="P431" s="22"/>
      <c r="Q431" s="22"/>
      <c r="R431" s="22"/>
      <c r="S431" s="22"/>
      <c r="T431" s="22"/>
      <c r="U431" s="22"/>
      <c r="V431" s="22"/>
      <c r="W431" s="22"/>
    </row>
    <row r="432" spans="1:23" ht="15.75" customHeight="1">
      <c r="A432" s="476"/>
      <c r="B432" s="477"/>
      <c r="C432" s="22"/>
      <c r="D432" s="22"/>
      <c r="E432" s="22"/>
      <c r="F432" s="22"/>
      <c r="G432" s="22"/>
      <c r="H432" s="22"/>
      <c r="I432" s="476"/>
      <c r="J432" s="22"/>
      <c r="K432" s="22"/>
      <c r="L432" s="22"/>
      <c r="M432" s="22"/>
      <c r="N432" s="22"/>
      <c r="O432" s="22"/>
      <c r="P432" s="22"/>
      <c r="Q432" s="22"/>
      <c r="R432" s="22"/>
      <c r="S432" s="22"/>
      <c r="T432" s="22"/>
      <c r="U432" s="22"/>
      <c r="V432" s="22"/>
      <c r="W432" s="22"/>
    </row>
    <row r="433" spans="1:23" ht="15.75" customHeight="1">
      <c r="A433" s="476"/>
      <c r="B433" s="477"/>
      <c r="C433" s="22"/>
      <c r="D433" s="22"/>
      <c r="E433" s="22"/>
      <c r="F433" s="22"/>
      <c r="G433" s="22"/>
      <c r="H433" s="22"/>
      <c r="I433" s="476"/>
      <c r="J433" s="22"/>
      <c r="K433" s="22"/>
      <c r="L433" s="22"/>
      <c r="M433" s="22"/>
      <c r="N433" s="22"/>
      <c r="O433" s="22"/>
      <c r="P433" s="22"/>
      <c r="Q433" s="22"/>
      <c r="R433" s="22"/>
      <c r="S433" s="22"/>
      <c r="T433" s="22"/>
      <c r="U433" s="22"/>
      <c r="V433" s="22"/>
      <c r="W433" s="22"/>
    </row>
    <row r="434" spans="1:23" ht="15.75" customHeight="1">
      <c r="A434" s="476"/>
      <c r="B434" s="477"/>
      <c r="C434" s="22"/>
      <c r="D434" s="22"/>
      <c r="E434" s="22"/>
      <c r="F434" s="22"/>
      <c r="G434" s="22"/>
      <c r="H434" s="22"/>
      <c r="I434" s="476"/>
      <c r="J434" s="22"/>
      <c r="K434" s="22"/>
      <c r="L434" s="22"/>
      <c r="M434" s="22"/>
      <c r="N434" s="22"/>
      <c r="O434" s="22"/>
      <c r="P434" s="22"/>
      <c r="Q434" s="22"/>
      <c r="R434" s="22"/>
      <c r="S434" s="22"/>
      <c r="T434" s="22"/>
      <c r="U434" s="22"/>
      <c r="V434" s="22"/>
      <c r="W434" s="22"/>
    </row>
    <row r="435" spans="1:23" ht="15.75" customHeight="1">
      <c r="A435" s="476"/>
      <c r="B435" s="477"/>
      <c r="C435" s="22"/>
      <c r="D435" s="22"/>
      <c r="E435" s="22"/>
      <c r="F435" s="22"/>
      <c r="G435" s="22"/>
      <c r="H435" s="22"/>
      <c r="I435" s="476"/>
      <c r="J435" s="22"/>
      <c r="K435" s="22"/>
      <c r="L435" s="22"/>
      <c r="M435" s="22"/>
      <c r="N435" s="22"/>
      <c r="O435" s="22"/>
      <c r="P435" s="22"/>
      <c r="Q435" s="22"/>
      <c r="R435" s="22"/>
      <c r="S435" s="22"/>
      <c r="T435" s="22"/>
      <c r="U435" s="22"/>
      <c r="V435" s="22"/>
      <c r="W435" s="22"/>
    </row>
    <row r="436" spans="1:23" ht="15.75" customHeight="1">
      <c r="A436" s="476"/>
      <c r="B436" s="477"/>
      <c r="C436" s="22"/>
      <c r="D436" s="22"/>
      <c r="E436" s="22"/>
      <c r="F436" s="22"/>
      <c r="G436" s="22"/>
      <c r="H436" s="22"/>
      <c r="I436" s="476"/>
      <c r="J436" s="22"/>
      <c r="K436" s="22"/>
      <c r="L436" s="22"/>
      <c r="M436" s="22"/>
      <c r="N436" s="22"/>
      <c r="O436" s="22"/>
      <c r="P436" s="22"/>
      <c r="Q436" s="22"/>
      <c r="R436" s="22"/>
      <c r="S436" s="22"/>
      <c r="T436" s="22"/>
      <c r="U436" s="22"/>
      <c r="V436" s="22"/>
      <c r="W436" s="22"/>
    </row>
    <row r="437" spans="1:23" ht="15.75" customHeight="1">
      <c r="A437" s="476"/>
      <c r="B437" s="477"/>
      <c r="C437" s="22"/>
      <c r="D437" s="22"/>
      <c r="E437" s="22"/>
      <c r="F437" s="22"/>
      <c r="G437" s="22"/>
      <c r="H437" s="22"/>
      <c r="I437" s="476"/>
      <c r="J437" s="22"/>
      <c r="K437" s="22"/>
      <c r="L437" s="22"/>
      <c r="M437" s="22"/>
      <c r="N437" s="22"/>
      <c r="O437" s="22"/>
      <c r="P437" s="22"/>
      <c r="Q437" s="22"/>
      <c r="R437" s="22"/>
      <c r="S437" s="22"/>
      <c r="T437" s="22"/>
      <c r="U437" s="22"/>
      <c r="V437" s="22"/>
      <c r="W437" s="22"/>
    </row>
    <row r="438" spans="1:23" ht="15.75" customHeight="1">
      <c r="A438" s="476"/>
      <c r="B438" s="477"/>
      <c r="C438" s="22"/>
      <c r="D438" s="22"/>
      <c r="E438" s="22"/>
      <c r="F438" s="22"/>
      <c r="G438" s="22"/>
      <c r="H438" s="22"/>
      <c r="I438" s="476"/>
      <c r="J438" s="22"/>
      <c r="K438" s="22"/>
      <c r="L438" s="22"/>
      <c r="M438" s="22"/>
      <c r="N438" s="22"/>
      <c r="O438" s="22"/>
      <c r="P438" s="22"/>
      <c r="Q438" s="22"/>
      <c r="R438" s="22"/>
      <c r="S438" s="22"/>
      <c r="T438" s="22"/>
      <c r="U438" s="22"/>
      <c r="V438" s="22"/>
      <c r="W438" s="22"/>
    </row>
    <row r="439" spans="1:23" ht="15.75" customHeight="1">
      <c r="A439" s="476"/>
      <c r="B439" s="477"/>
      <c r="C439" s="22"/>
      <c r="D439" s="22"/>
      <c r="E439" s="22"/>
      <c r="F439" s="22"/>
      <c r="G439" s="22"/>
      <c r="H439" s="22"/>
      <c r="I439" s="476"/>
      <c r="J439" s="22"/>
      <c r="K439" s="22"/>
      <c r="L439" s="22"/>
      <c r="M439" s="22"/>
      <c r="N439" s="22"/>
      <c r="O439" s="22"/>
      <c r="P439" s="22"/>
      <c r="Q439" s="22"/>
      <c r="R439" s="22"/>
      <c r="S439" s="22"/>
      <c r="T439" s="22"/>
      <c r="U439" s="22"/>
      <c r="V439" s="22"/>
      <c r="W439" s="22"/>
    </row>
    <row r="440" spans="1:23" ht="15.75" customHeight="1">
      <c r="A440" s="476"/>
      <c r="B440" s="477"/>
      <c r="C440" s="22"/>
      <c r="D440" s="22"/>
      <c r="E440" s="22"/>
      <c r="F440" s="22"/>
      <c r="G440" s="22"/>
      <c r="H440" s="22"/>
      <c r="I440" s="476"/>
      <c r="J440" s="22"/>
      <c r="K440" s="22"/>
      <c r="L440" s="22"/>
      <c r="M440" s="22"/>
      <c r="N440" s="22"/>
      <c r="O440" s="22"/>
      <c r="P440" s="22"/>
      <c r="Q440" s="22"/>
      <c r="R440" s="22"/>
      <c r="S440" s="22"/>
      <c r="T440" s="22"/>
      <c r="U440" s="22"/>
      <c r="V440" s="22"/>
      <c r="W440" s="22"/>
    </row>
    <row r="441" spans="1:23" ht="15.75" customHeight="1">
      <c r="A441" s="476"/>
      <c r="B441" s="477"/>
      <c r="C441" s="22"/>
      <c r="D441" s="22"/>
      <c r="E441" s="22"/>
      <c r="F441" s="22"/>
      <c r="G441" s="22"/>
      <c r="H441" s="22"/>
      <c r="I441" s="476"/>
      <c r="J441" s="22"/>
      <c r="K441" s="22"/>
      <c r="L441" s="22"/>
      <c r="M441" s="22"/>
      <c r="N441" s="22"/>
      <c r="O441" s="22"/>
      <c r="P441" s="22"/>
      <c r="Q441" s="22"/>
      <c r="R441" s="22"/>
      <c r="S441" s="22"/>
      <c r="T441" s="22"/>
      <c r="U441" s="22"/>
      <c r="V441" s="22"/>
      <c r="W441" s="22"/>
    </row>
    <row r="442" spans="1:23" ht="15.75" customHeight="1">
      <c r="A442" s="476"/>
      <c r="B442" s="477"/>
      <c r="C442" s="22"/>
      <c r="D442" s="22"/>
      <c r="E442" s="22"/>
      <c r="F442" s="22"/>
      <c r="G442" s="22"/>
      <c r="H442" s="22"/>
      <c r="I442" s="476"/>
      <c r="J442" s="22"/>
      <c r="K442" s="22"/>
      <c r="L442" s="22"/>
      <c r="M442" s="22"/>
      <c r="N442" s="22"/>
      <c r="O442" s="22"/>
      <c r="P442" s="22"/>
      <c r="Q442" s="22"/>
      <c r="R442" s="22"/>
      <c r="S442" s="22"/>
      <c r="T442" s="22"/>
      <c r="U442" s="22"/>
      <c r="V442" s="22"/>
      <c r="W442" s="22"/>
    </row>
    <row r="443" spans="1:23" ht="15.75" customHeight="1">
      <c r="A443" s="476"/>
      <c r="B443" s="477"/>
      <c r="C443" s="22"/>
      <c r="D443" s="22"/>
      <c r="E443" s="22"/>
      <c r="F443" s="22"/>
      <c r="G443" s="22"/>
      <c r="H443" s="22"/>
      <c r="I443" s="476"/>
      <c r="J443" s="22"/>
      <c r="K443" s="22"/>
      <c r="L443" s="22"/>
      <c r="M443" s="22"/>
      <c r="N443" s="22"/>
      <c r="O443" s="22"/>
      <c r="P443" s="22"/>
      <c r="Q443" s="22"/>
      <c r="R443" s="22"/>
      <c r="S443" s="22"/>
      <c r="T443" s="22"/>
      <c r="U443" s="22"/>
      <c r="V443" s="22"/>
      <c r="W443" s="22"/>
    </row>
    <row r="444" spans="1:23" ht="15.75" customHeight="1">
      <c r="A444" s="476"/>
      <c r="B444" s="477"/>
      <c r="C444" s="22"/>
      <c r="D444" s="22"/>
      <c r="E444" s="22"/>
      <c r="F444" s="22"/>
      <c r="G444" s="22"/>
      <c r="H444" s="22"/>
      <c r="I444" s="476"/>
      <c r="J444" s="22"/>
      <c r="K444" s="22"/>
      <c r="L444" s="22"/>
      <c r="M444" s="22"/>
      <c r="N444" s="22"/>
      <c r="O444" s="22"/>
      <c r="P444" s="22"/>
      <c r="Q444" s="22"/>
      <c r="R444" s="22"/>
      <c r="S444" s="22"/>
      <c r="T444" s="22"/>
      <c r="U444" s="22"/>
      <c r="V444" s="22"/>
      <c r="W444" s="22"/>
    </row>
    <row r="445" spans="1:23" ht="15.75" customHeight="1">
      <c r="A445" s="476"/>
      <c r="B445" s="477"/>
      <c r="C445" s="22"/>
      <c r="D445" s="22"/>
      <c r="E445" s="22"/>
      <c r="F445" s="22"/>
      <c r="G445" s="22"/>
      <c r="H445" s="22"/>
      <c r="I445" s="476"/>
      <c r="J445" s="22"/>
      <c r="K445" s="22"/>
      <c r="L445" s="22"/>
      <c r="M445" s="22"/>
      <c r="N445" s="22"/>
      <c r="O445" s="22"/>
      <c r="P445" s="22"/>
      <c r="Q445" s="22"/>
      <c r="R445" s="22"/>
      <c r="S445" s="22"/>
      <c r="T445" s="22"/>
      <c r="U445" s="22"/>
      <c r="V445" s="22"/>
      <c r="W445" s="22"/>
    </row>
    <row r="446" spans="1:23" ht="15.75" customHeight="1">
      <c r="A446" s="476"/>
      <c r="B446" s="477"/>
      <c r="C446" s="22"/>
      <c r="D446" s="22"/>
      <c r="E446" s="22"/>
      <c r="F446" s="22"/>
      <c r="G446" s="22"/>
      <c r="H446" s="22"/>
      <c r="I446" s="476"/>
      <c r="J446" s="22"/>
      <c r="K446" s="22"/>
      <c r="L446" s="22"/>
      <c r="M446" s="22"/>
      <c r="N446" s="22"/>
      <c r="O446" s="22"/>
      <c r="P446" s="22"/>
      <c r="Q446" s="22"/>
      <c r="R446" s="22"/>
      <c r="S446" s="22"/>
      <c r="T446" s="22"/>
      <c r="U446" s="22"/>
      <c r="V446" s="22"/>
      <c r="W446" s="22"/>
    </row>
    <row r="447" spans="1:23" ht="15.75" customHeight="1">
      <c r="A447" s="476"/>
      <c r="B447" s="477"/>
      <c r="C447" s="22"/>
      <c r="D447" s="22"/>
      <c r="E447" s="22"/>
      <c r="F447" s="22"/>
      <c r="G447" s="22"/>
      <c r="H447" s="22"/>
      <c r="I447" s="476"/>
      <c r="J447" s="22"/>
      <c r="K447" s="22"/>
      <c r="L447" s="22"/>
      <c r="M447" s="22"/>
      <c r="N447" s="22"/>
      <c r="O447" s="22"/>
      <c r="P447" s="22"/>
      <c r="Q447" s="22"/>
      <c r="R447" s="22"/>
      <c r="S447" s="22"/>
      <c r="T447" s="22"/>
      <c r="U447" s="22"/>
      <c r="V447" s="22"/>
      <c r="W447" s="22"/>
    </row>
    <row r="448" spans="1:23" ht="15.75" customHeight="1">
      <c r="A448" s="476"/>
      <c r="B448" s="477"/>
      <c r="C448" s="22"/>
      <c r="D448" s="22"/>
      <c r="E448" s="22"/>
      <c r="F448" s="22"/>
      <c r="G448" s="22"/>
      <c r="H448" s="22"/>
      <c r="I448" s="476"/>
      <c r="J448" s="22"/>
      <c r="K448" s="22"/>
      <c r="L448" s="22"/>
      <c r="M448" s="22"/>
      <c r="N448" s="22"/>
      <c r="O448" s="22"/>
      <c r="P448" s="22"/>
      <c r="Q448" s="22"/>
      <c r="R448" s="22"/>
      <c r="S448" s="22"/>
      <c r="T448" s="22"/>
      <c r="U448" s="22"/>
      <c r="V448" s="22"/>
      <c r="W448" s="22"/>
    </row>
    <row r="449" spans="1:23" ht="15.75" customHeight="1">
      <c r="A449" s="476"/>
      <c r="B449" s="477"/>
      <c r="C449" s="22"/>
      <c r="D449" s="22"/>
      <c r="E449" s="22"/>
      <c r="F449" s="22"/>
      <c r="G449" s="22"/>
      <c r="H449" s="22"/>
      <c r="I449" s="476"/>
      <c r="J449" s="22"/>
      <c r="K449" s="22"/>
      <c r="L449" s="22"/>
      <c r="M449" s="22"/>
      <c r="N449" s="22"/>
      <c r="O449" s="22"/>
      <c r="P449" s="22"/>
      <c r="Q449" s="22"/>
      <c r="R449" s="22"/>
      <c r="S449" s="22"/>
      <c r="T449" s="22"/>
      <c r="U449" s="22"/>
      <c r="V449" s="22"/>
      <c r="W449" s="22"/>
    </row>
    <row r="450" spans="1:23" ht="15.75" customHeight="1">
      <c r="A450" s="476"/>
      <c r="B450" s="477"/>
      <c r="C450" s="22"/>
      <c r="D450" s="22"/>
      <c r="E450" s="22"/>
      <c r="F450" s="22"/>
      <c r="G450" s="22"/>
      <c r="H450" s="22"/>
      <c r="I450" s="476"/>
      <c r="J450" s="22"/>
      <c r="K450" s="22"/>
      <c r="L450" s="22"/>
      <c r="M450" s="22"/>
      <c r="N450" s="22"/>
      <c r="O450" s="22"/>
      <c r="P450" s="22"/>
      <c r="Q450" s="22"/>
      <c r="R450" s="22"/>
      <c r="S450" s="22"/>
      <c r="T450" s="22"/>
      <c r="U450" s="22"/>
      <c r="V450" s="22"/>
      <c r="W450" s="22"/>
    </row>
    <row r="451" spans="1:23" ht="15.75" customHeight="1">
      <c r="A451" s="476"/>
      <c r="B451" s="477"/>
      <c r="C451" s="22"/>
      <c r="D451" s="22"/>
      <c r="E451" s="22"/>
      <c r="F451" s="22"/>
      <c r="G451" s="22"/>
      <c r="H451" s="22"/>
      <c r="I451" s="476"/>
      <c r="J451" s="22"/>
      <c r="K451" s="22"/>
      <c r="L451" s="22"/>
      <c r="M451" s="22"/>
      <c r="N451" s="22"/>
      <c r="O451" s="22"/>
      <c r="P451" s="22"/>
      <c r="Q451" s="22"/>
      <c r="R451" s="22"/>
      <c r="S451" s="22"/>
      <c r="T451" s="22"/>
      <c r="U451" s="22"/>
      <c r="V451" s="22"/>
      <c r="W451" s="22"/>
    </row>
    <row r="452" spans="1:23" ht="15.75" customHeight="1">
      <c r="A452" s="476"/>
      <c r="B452" s="477"/>
      <c r="C452" s="22"/>
      <c r="D452" s="22"/>
      <c r="E452" s="22"/>
      <c r="F452" s="22"/>
      <c r="G452" s="22"/>
      <c r="H452" s="22"/>
      <c r="I452" s="476"/>
      <c r="J452" s="22"/>
      <c r="K452" s="22"/>
      <c r="L452" s="22"/>
      <c r="M452" s="22"/>
      <c r="N452" s="22"/>
      <c r="O452" s="22"/>
      <c r="P452" s="22"/>
      <c r="Q452" s="22"/>
      <c r="R452" s="22"/>
      <c r="S452" s="22"/>
      <c r="T452" s="22"/>
      <c r="U452" s="22"/>
      <c r="V452" s="22"/>
      <c r="W452" s="22"/>
    </row>
    <row r="453" spans="1:23" ht="15.75" customHeight="1">
      <c r="A453" s="476"/>
      <c r="B453" s="477"/>
      <c r="C453" s="22"/>
      <c r="D453" s="22"/>
      <c r="E453" s="22"/>
      <c r="F453" s="22"/>
      <c r="G453" s="22"/>
      <c r="H453" s="22"/>
      <c r="I453" s="476"/>
      <c r="J453" s="22"/>
      <c r="K453" s="22"/>
      <c r="L453" s="22"/>
      <c r="M453" s="22"/>
      <c r="N453" s="22"/>
      <c r="O453" s="22"/>
      <c r="P453" s="22"/>
      <c r="Q453" s="22"/>
      <c r="R453" s="22"/>
      <c r="S453" s="22"/>
      <c r="T453" s="22"/>
      <c r="U453" s="22"/>
      <c r="V453" s="22"/>
      <c r="W453" s="22"/>
    </row>
    <row r="454" spans="1:23" ht="15.75" customHeight="1">
      <c r="A454" s="476"/>
      <c r="B454" s="477"/>
      <c r="C454" s="22"/>
      <c r="D454" s="22"/>
      <c r="E454" s="22"/>
      <c r="F454" s="22"/>
      <c r="G454" s="22"/>
      <c r="H454" s="22"/>
      <c r="I454" s="476"/>
      <c r="J454" s="22"/>
      <c r="K454" s="22"/>
      <c r="L454" s="22"/>
      <c r="M454" s="22"/>
      <c r="N454" s="22"/>
      <c r="O454" s="22"/>
      <c r="P454" s="22"/>
      <c r="Q454" s="22"/>
      <c r="R454" s="22"/>
      <c r="S454" s="22"/>
      <c r="T454" s="22"/>
      <c r="U454" s="22"/>
      <c r="V454" s="22"/>
      <c r="W454" s="22"/>
    </row>
    <row r="455" spans="1:23" ht="15.75" customHeight="1">
      <c r="A455" s="476"/>
      <c r="B455" s="477"/>
      <c r="C455" s="22"/>
      <c r="D455" s="22"/>
      <c r="E455" s="22"/>
      <c r="F455" s="22"/>
      <c r="G455" s="22"/>
      <c r="H455" s="22"/>
      <c r="I455" s="476"/>
      <c r="J455" s="22"/>
      <c r="K455" s="22"/>
      <c r="L455" s="22"/>
      <c r="M455" s="22"/>
      <c r="N455" s="22"/>
      <c r="O455" s="22"/>
      <c r="P455" s="22"/>
      <c r="Q455" s="22"/>
      <c r="R455" s="22"/>
      <c r="S455" s="22"/>
      <c r="T455" s="22"/>
      <c r="U455" s="22"/>
      <c r="V455" s="22"/>
      <c r="W455" s="22"/>
    </row>
    <row r="456" spans="1:23" ht="15.75" customHeight="1">
      <c r="A456" s="476"/>
      <c r="B456" s="477"/>
      <c r="C456" s="22"/>
      <c r="D456" s="22"/>
      <c r="E456" s="22"/>
      <c r="F456" s="22"/>
      <c r="G456" s="22"/>
      <c r="H456" s="22"/>
      <c r="I456" s="476"/>
      <c r="J456" s="22"/>
      <c r="K456" s="22"/>
      <c r="L456" s="22"/>
      <c r="M456" s="22"/>
      <c r="N456" s="22"/>
      <c r="O456" s="22"/>
      <c r="P456" s="22"/>
      <c r="Q456" s="22"/>
      <c r="R456" s="22"/>
      <c r="S456" s="22"/>
      <c r="T456" s="22"/>
      <c r="U456" s="22"/>
      <c r="V456" s="22"/>
      <c r="W456" s="22"/>
    </row>
    <row r="457" spans="1:23" ht="15.75" customHeight="1">
      <c r="A457" s="476"/>
      <c r="B457" s="477"/>
      <c r="C457" s="22"/>
      <c r="D457" s="22"/>
      <c r="E457" s="22"/>
      <c r="F457" s="22"/>
      <c r="G457" s="22"/>
      <c r="H457" s="22"/>
      <c r="I457" s="476"/>
      <c r="J457" s="22"/>
      <c r="K457" s="22"/>
      <c r="L457" s="22"/>
      <c r="M457" s="22"/>
      <c r="N457" s="22"/>
      <c r="O457" s="22"/>
      <c r="P457" s="22"/>
      <c r="Q457" s="22"/>
      <c r="R457" s="22"/>
      <c r="S457" s="22"/>
      <c r="T457" s="22"/>
      <c r="U457" s="22"/>
      <c r="V457" s="22"/>
      <c r="W457" s="22"/>
    </row>
    <row r="458" spans="1:23" ht="15.75" customHeight="1">
      <c r="A458" s="476"/>
      <c r="B458" s="477"/>
      <c r="C458" s="22"/>
      <c r="D458" s="22"/>
      <c r="E458" s="22"/>
      <c r="F458" s="22"/>
      <c r="G458" s="22"/>
      <c r="H458" s="22"/>
      <c r="I458" s="476"/>
      <c r="J458" s="22"/>
      <c r="K458" s="22"/>
      <c r="L458" s="22"/>
      <c r="M458" s="22"/>
      <c r="N458" s="22"/>
      <c r="O458" s="22"/>
      <c r="P458" s="22"/>
      <c r="Q458" s="22"/>
      <c r="R458" s="22"/>
      <c r="S458" s="22"/>
      <c r="T458" s="22"/>
      <c r="U458" s="22"/>
      <c r="V458" s="22"/>
      <c r="W458" s="22"/>
    </row>
    <row r="459" spans="1:23" ht="15.75" customHeight="1">
      <c r="A459" s="476"/>
      <c r="B459" s="477"/>
      <c r="C459" s="22"/>
      <c r="D459" s="22"/>
      <c r="E459" s="22"/>
      <c r="F459" s="22"/>
      <c r="G459" s="22"/>
      <c r="H459" s="22"/>
      <c r="I459" s="476"/>
      <c r="J459" s="22"/>
      <c r="K459" s="22"/>
      <c r="L459" s="22"/>
      <c r="M459" s="22"/>
      <c r="N459" s="22"/>
      <c r="O459" s="22"/>
      <c r="P459" s="22"/>
      <c r="Q459" s="22"/>
      <c r="R459" s="22"/>
      <c r="S459" s="22"/>
      <c r="T459" s="22"/>
      <c r="U459" s="22"/>
      <c r="V459" s="22"/>
      <c r="W459" s="22"/>
    </row>
    <row r="460" spans="1:23" ht="15.75" customHeight="1">
      <c r="A460" s="476"/>
      <c r="B460" s="477"/>
      <c r="C460" s="22"/>
      <c r="D460" s="22"/>
      <c r="E460" s="22"/>
      <c r="F460" s="22"/>
      <c r="G460" s="22"/>
      <c r="H460" s="22"/>
      <c r="I460" s="476"/>
      <c r="J460" s="22"/>
      <c r="K460" s="22"/>
      <c r="L460" s="22"/>
      <c r="M460" s="22"/>
      <c r="N460" s="22"/>
      <c r="O460" s="22"/>
      <c r="P460" s="22"/>
      <c r="Q460" s="22"/>
      <c r="R460" s="22"/>
      <c r="S460" s="22"/>
      <c r="T460" s="22"/>
      <c r="U460" s="22"/>
      <c r="V460" s="22"/>
      <c r="W460" s="22"/>
    </row>
    <row r="461" spans="1:23" ht="15.75" customHeight="1">
      <c r="A461" s="476"/>
      <c r="B461" s="477"/>
      <c r="C461" s="22"/>
      <c r="D461" s="22"/>
      <c r="E461" s="22"/>
      <c r="F461" s="22"/>
      <c r="G461" s="22"/>
      <c r="H461" s="22"/>
      <c r="I461" s="476"/>
      <c r="J461" s="22"/>
      <c r="K461" s="22"/>
      <c r="L461" s="22"/>
      <c r="M461" s="22"/>
      <c r="N461" s="22"/>
      <c r="O461" s="22"/>
      <c r="P461" s="22"/>
      <c r="Q461" s="22"/>
      <c r="R461" s="22"/>
      <c r="S461" s="22"/>
      <c r="T461" s="22"/>
      <c r="U461" s="22"/>
      <c r="V461" s="22"/>
      <c r="W461" s="22"/>
    </row>
    <row r="462" spans="1:23" ht="15.75" customHeight="1">
      <c r="A462" s="476"/>
      <c r="B462" s="477"/>
      <c r="C462" s="22"/>
      <c r="D462" s="22"/>
      <c r="E462" s="22"/>
      <c r="F462" s="22"/>
      <c r="G462" s="22"/>
      <c r="H462" s="22"/>
      <c r="I462" s="476"/>
      <c r="J462" s="22"/>
      <c r="K462" s="22"/>
      <c r="L462" s="22"/>
      <c r="M462" s="22"/>
      <c r="N462" s="22"/>
      <c r="O462" s="22"/>
      <c r="P462" s="22"/>
      <c r="Q462" s="22"/>
      <c r="R462" s="22"/>
      <c r="S462" s="22"/>
      <c r="T462" s="22"/>
      <c r="U462" s="22"/>
      <c r="V462" s="22"/>
      <c r="W462" s="22"/>
    </row>
    <row r="463" spans="1:23" ht="15.75" customHeight="1">
      <c r="A463" s="476"/>
      <c r="B463" s="477"/>
      <c r="C463" s="22"/>
      <c r="D463" s="22"/>
      <c r="E463" s="22"/>
      <c r="F463" s="22"/>
      <c r="G463" s="22"/>
      <c r="H463" s="22"/>
      <c r="I463" s="476"/>
      <c r="J463" s="22"/>
      <c r="K463" s="22"/>
      <c r="L463" s="22"/>
      <c r="M463" s="22"/>
      <c r="N463" s="22"/>
      <c r="O463" s="22"/>
      <c r="P463" s="22"/>
      <c r="Q463" s="22"/>
      <c r="R463" s="22"/>
      <c r="S463" s="22"/>
      <c r="T463" s="22"/>
      <c r="U463" s="22"/>
      <c r="V463" s="22"/>
      <c r="W463" s="22"/>
    </row>
    <row r="464" spans="1:23" ht="15.75" customHeight="1">
      <c r="A464" s="476"/>
      <c r="B464" s="477"/>
      <c r="C464" s="22"/>
      <c r="D464" s="22"/>
      <c r="E464" s="22"/>
      <c r="F464" s="22"/>
      <c r="G464" s="22"/>
      <c r="H464" s="22"/>
      <c r="I464" s="476"/>
      <c r="J464" s="22"/>
      <c r="K464" s="22"/>
      <c r="L464" s="22"/>
      <c r="M464" s="22"/>
      <c r="N464" s="22"/>
      <c r="O464" s="22"/>
      <c r="P464" s="22"/>
      <c r="Q464" s="22"/>
      <c r="R464" s="22"/>
      <c r="S464" s="22"/>
      <c r="T464" s="22"/>
      <c r="U464" s="22"/>
      <c r="V464" s="22"/>
      <c r="W464" s="22"/>
    </row>
    <row r="465" spans="1:23" ht="15.75" customHeight="1">
      <c r="A465" s="476"/>
      <c r="B465" s="477"/>
      <c r="C465" s="22"/>
      <c r="D465" s="22"/>
      <c r="E465" s="22"/>
      <c r="F465" s="22"/>
      <c r="G465" s="22"/>
      <c r="H465" s="22"/>
      <c r="I465" s="476"/>
      <c r="J465" s="22"/>
      <c r="K465" s="22"/>
      <c r="L465" s="22"/>
      <c r="M465" s="22"/>
      <c r="N465" s="22"/>
      <c r="O465" s="22"/>
      <c r="P465" s="22"/>
      <c r="Q465" s="22"/>
      <c r="R465" s="22"/>
      <c r="S465" s="22"/>
      <c r="T465" s="22"/>
      <c r="U465" s="22"/>
      <c r="V465" s="22"/>
      <c r="W465" s="22"/>
    </row>
    <row r="466" spans="1:23" ht="15.75" customHeight="1">
      <c r="A466" s="476"/>
      <c r="B466" s="477"/>
      <c r="C466" s="22"/>
      <c r="D466" s="22"/>
      <c r="E466" s="22"/>
      <c r="F466" s="22"/>
      <c r="G466" s="22"/>
      <c r="H466" s="22"/>
      <c r="I466" s="476"/>
      <c r="J466" s="22"/>
      <c r="K466" s="22"/>
      <c r="L466" s="22"/>
      <c r="M466" s="22"/>
      <c r="N466" s="22"/>
      <c r="O466" s="22"/>
      <c r="P466" s="22"/>
      <c r="Q466" s="22"/>
      <c r="R466" s="22"/>
      <c r="S466" s="22"/>
      <c r="T466" s="22"/>
      <c r="U466" s="22"/>
      <c r="V466" s="22"/>
      <c r="W466" s="22"/>
    </row>
    <row r="467" spans="1:23" ht="15.75" customHeight="1">
      <c r="A467" s="476"/>
      <c r="B467" s="477"/>
      <c r="C467" s="22"/>
      <c r="D467" s="22"/>
      <c r="E467" s="22"/>
      <c r="F467" s="22"/>
      <c r="G467" s="22"/>
      <c r="H467" s="22"/>
      <c r="I467" s="476"/>
      <c r="J467" s="22"/>
      <c r="K467" s="22"/>
      <c r="L467" s="22"/>
      <c r="M467" s="22"/>
      <c r="N467" s="22"/>
      <c r="O467" s="22"/>
      <c r="P467" s="22"/>
      <c r="Q467" s="22"/>
      <c r="R467" s="22"/>
      <c r="S467" s="22"/>
      <c r="T467" s="22"/>
      <c r="U467" s="22"/>
      <c r="V467" s="22"/>
      <c r="W467" s="22"/>
    </row>
    <row r="468" spans="1:23" ht="15.75" customHeight="1">
      <c r="A468" s="476"/>
      <c r="B468" s="477"/>
      <c r="C468" s="22"/>
      <c r="D468" s="22"/>
      <c r="E468" s="22"/>
      <c r="F468" s="22"/>
      <c r="G468" s="22"/>
      <c r="H468" s="22"/>
      <c r="I468" s="476"/>
      <c r="J468" s="22"/>
      <c r="K468" s="22"/>
      <c r="L468" s="22"/>
      <c r="M468" s="22"/>
      <c r="N468" s="22"/>
      <c r="O468" s="22"/>
      <c r="P468" s="22"/>
      <c r="Q468" s="22"/>
      <c r="R468" s="22"/>
      <c r="S468" s="22"/>
      <c r="T468" s="22"/>
      <c r="U468" s="22"/>
      <c r="V468" s="22"/>
      <c r="W468" s="22"/>
    </row>
    <row r="469" spans="1:23" ht="15.75" customHeight="1">
      <c r="A469" s="476"/>
      <c r="B469" s="477"/>
      <c r="C469" s="22"/>
      <c r="D469" s="22"/>
      <c r="E469" s="22"/>
      <c r="F469" s="22"/>
      <c r="G469" s="22"/>
      <c r="H469" s="22"/>
      <c r="I469" s="476"/>
      <c r="J469" s="22"/>
      <c r="K469" s="22"/>
      <c r="L469" s="22"/>
      <c r="M469" s="22"/>
      <c r="N469" s="22"/>
      <c r="O469" s="22"/>
      <c r="P469" s="22"/>
      <c r="Q469" s="22"/>
      <c r="R469" s="22"/>
      <c r="S469" s="22"/>
      <c r="T469" s="22"/>
      <c r="U469" s="22"/>
      <c r="V469" s="22"/>
      <c r="W469" s="22"/>
    </row>
    <row r="470" spans="1:23" ht="15.75" customHeight="1">
      <c r="A470" s="476"/>
      <c r="B470" s="477"/>
      <c r="C470" s="22"/>
      <c r="D470" s="22"/>
      <c r="E470" s="22"/>
      <c r="F470" s="22"/>
      <c r="G470" s="22"/>
      <c r="H470" s="22"/>
      <c r="I470" s="476"/>
      <c r="J470" s="22"/>
      <c r="K470" s="22"/>
      <c r="L470" s="22"/>
      <c r="M470" s="22"/>
      <c r="N470" s="22"/>
      <c r="O470" s="22"/>
      <c r="P470" s="22"/>
      <c r="Q470" s="22"/>
      <c r="R470" s="22"/>
      <c r="S470" s="22"/>
      <c r="T470" s="22"/>
      <c r="U470" s="22"/>
      <c r="V470" s="22"/>
      <c r="W470" s="22"/>
    </row>
    <row r="471" spans="1:23" ht="15.75" customHeight="1">
      <c r="A471" s="476"/>
      <c r="B471" s="477"/>
      <c r="C471" s="22"/>
      <c r="D471" s="22"/>
      <c r="E471" s="22"/>
      <c r="F471" s="22"/>
      <c r="G471" s="22"/>
      <c r="H471" s="22"/>
      <c r="I471" s="476"/>
      <c r="J471" s="22"/>
      <c r="K471" s="22"/>
      <c r="L471" s="22"/>
      <c r="M471" s="22"/>
      <c r="N471" s="22"/>
      <c r="O471" s="22"/>
      <c r="P471" s="22"/>
      <c r="Q471" s="22"/>
      <c r="R471" s="22"/>
      <c r="S471" s="22"/>
      <c r="T471" s="22"/>
      <c r="U471" s="22"/>
      <c r="V471" s="22"/>
      <c r="W471" s="22"/>
    </row>
    <row r="472" spans="1:23" ht="15.75" customHeight="1">
      <c r="A472" s="476"/>
      <c r="B472" s="477"/>
      <c r="C472" s="22"/>
      <c r="D472" s="22"/>
      <c r="E472" s="22"/>
      <c r="F472" s="22"/>
      <c r="G472" s="22"/>
      <c r="H472" s="22"/>
      <c r="I472" s="476"/>
      <c r="J472" s="22"/>
      <c r="K472" s="22"/>
      <c r="L472" s="22"/>
      <c r="M472" s="22"/>
      <c r="N472" s="22"/>
      <c r="O472" s="22"/>
      <c r="P472" s="22"/>
      <c r="Q472" s="22"/>
      <c r="R472" s="22"/>
      <c r="S472" s="22"/>
      <c r="T472" s="22"/>
      <c r="U472" s="22"/>
      <c r="V472" s="22"/>
      <c r="W472" s="22"/>
    </row>
    <row r="473" spans="1:23" ht="15.75" customHeight="1">
      <c r="A473" s="476"/>
      <c r="B473" s="477"/>
      <c r="C473" s="22"/>
      <c r="D473" s="22"/>
      <c r="E473" s="22"/>
      <c r="F473" s="22"/>
      <c r="G473" s="22"/>
      <c r="H473" s="22"/>
      <c r="I473" s="476"/>
      <c r="J473" s="22"/>
      <c r="K473" s="22"/>
      <c r="L473" s="22"/>
      <c r="M473" s="22"/>
      <c r="N473" s="22"/>
      <c r="O473" s="22"/>
      <c r="P473" s="22"/>
      <c r="Q473" s="22"/>
      <c r="R473" s="22"/>
      <c r="S473" s="22"/>
      <c r="T473" s="22"/>
      <c r="U473" s="22"/>
      <c r="V473" s="22"/>
      <c r="W473" s="22"/>
    </row>
    <row r="474" spans="1:23" ht="15.75" customHeight="1">
      <c r="A474" s="476"/>
      <c r="B474" s="477"/>
      <c r="C474" s="22"/>
      <c r="D474" s="22"/>
      <c r="E474" s="22"/>
      <c r="F474" s="22"/>
      <c r="G474" s="22"/>
      <c r="H474" s="22"/>
      <c r="I474" s="476"/>
      <c r="J474" s="22"/>
      <c r="K474" s="22"/>
      <c r="L474" s="22"/>
      <c r="M474" s="22"/>
      <c r="N474" s="22"/>
      <c r="O474" s="22"/>
      <c r="P474" s="22"/>
      <c r="Q474" s="22"/>
      <c r="R474" s="22"/>
      <c r="S474" s="22"/>
      <c r="T474" s="22"/>
      <c r="U474" s="22"/>
      <c r="V474" s="22"/>
      <c r="W474" s="22"/>
    </row>
    <row r="475" spans="1:23" ht="15.75" customHeight="1">
      <c r="A475" s="476"/>
      <c r="B475" s="477"/>
      <c r="C475" s="22"/>
      <c r="D475" s="22"/>
      <c r="E475" s="22"/>
      <c r="F475" s="22"/>
      <c r="G475" s="22"/>
      <c r="H475" s="22"/>
      <c r="I475" s="476"/>
      <c r="J475" s="22"/>
      <c r="K475" s="22"/>
      <c r="L475" s="22"/>
      <c r="M475" s="22"/>
      <c r="N475" s="22"/>
      <c r="O475" s="22"/>
      <c r="P475" s="22"/>
      <c r="Q475" s="22"/>
      <c r="R475" s="22"/>
      <c r="S475" s="22"/>
      <c r="T475" s="22"/>
      <c r="U475" s="22"/>
      <c r="V475" s="22"/>
      <c r="W475" s="22"/>
    </row>
    <row r="476" spans="1:23" ht="15.75" customHeight="1">
      <c r="A476" s="476"/>
      <c r="B476" s="477"/>
      <c r="C476" s="22"/>
      <c r="D476" s="22"/>
      <c r="E476" s="22"/>
      <c r="F476" s="22"/>
      <c r="G476" s="22"/>
      <c r="H476" s="22"/>
      <c r="I476" s="476"/>
      <c r="J476" s="22"/>
      <c r="K476" s="22"/>
      <c r="L476" s="22"/>
      <c r="M476" s="22"/>
      <c r="N476" s="22"/>
      <c r="O476" s="22"/>
      <c r="P476" s="22"/>
      <c r="Q476" s="22"/>
      <c r="R476" s="22"/>
      <c r="S476" s="22"/>
      <c r="T476" s="22"/>
      <c r="U476" s="22"/>
      <c r="V476" s="22"/>
      <c r="W476" s="22"/>
    </row>
    <row r="477" spans="1:23" ht="15.75" customHeight="1">
      <c r="A477" s="476"/>
      <c r="B477" s="477"/>
      <c r="C477" s="22"/>
      <c r="D477" s="22"/>
      <c r="E477" s="22"/>
      <c r="F477" s="22"/>
      <c r="G477" s="22"/>
      <c r="H477" s="22"/>
      <c r="I477" s="476"/>
      <c r="J477" s="22"/>
      <c r="K477" s="22"/>
      <c r="L477" s="22"/>
      <c r="M477" s="22"/>
      <c r="N477" s="22"/>
      <c r="O477" s="22"/>
      <c r="P477" s="22"/>
      <c r="Q477" s="22"/>
      <c r="R477" s="22"/>
      <c r="S477" s="22"/>
      <c r="T477" s="22"/>
      <c r="U477" s="22"/>
      <c r="V477" s="22"/>
      <c r="W477" s="22"/>
    </row>
    <row r="478" spans="1:23" ht="15.75" customHeight="1">
      <c r="A478" s="476"/>
      <c r="B478" s="477"/>
      <c r="C478" s="22"/>
      <c r="D478" s="22"/>
      <c r="E478" s="22"/>
      <c r="F478" s="22"/>
      <c r="G478" s="22"/>
      <c r="H478" s="22"/>
      <c r="I478" s="476"/>
      <c r="J478" s="22"/>
      <c r="K478" s="22"/>
      <c r="L478" s="22"/>
      <c r="M478" s="22"/>
      <c r="N478" s="22"/>
      <c r="O478" s="22"/>
      <c r="P478" s="22"/>
      <c r="Q478" s="22"/>
      <c r="R478" s="22"/>
      <c r="S478" s="22"/>
      <c r="T478" s="22"/>
      <c r="U478" s="22"/>
      <c r="V478" s="22"/>
      <c r="W478" s="22"/>
    </row>
    <row r="479" spans="1:23" ht="15.75" customHeight="1">
      <c r="A479" s="476"/>
      <c r="B479" s="477"/>
      <c r="C479" s="22"/>
      <c r="D479" s="22"/>
      <c r="E479" s="22"/>
      <c r="F479" s="22"/>
      <c r="G479" s="22"/>
      <c r="H479" s="22"/>
      <c r="I479" s="476"/>
      <c r="J479" s="22"/>
      <c r="K479" s="22"/>
      <c r="L479" s="22"/>
      <c r="M479" s="22"/>
      <c r="N479" s="22"/>
      <c r="O479" s="22"/>
      <c r="P479" s="22"/>
      <c r="Q479" s="22"/>
      <c r="R479" s="22"/>
      <c r="S479" s="22"/>
      <c r="T479" s="22"/>
      <c r="U479" s="22"/>
      <c r="V479" s="22"/>
      <c r="W479" s="22"/>
    </row>
    <row r="480" spans="1:23" ht="15.75" customHeight="1">
      <c r="A480" s="476"/>
      <c r="B480" s="477"/>
      <c r="C480" s="22"/>
      <c r="D480" s="22"/>
      <c r="E480" s="22"/>
      <c r="F480" s="22"/>
      <c r="G480" s="22"/>
      <c r="H480" s="22"/>
      <c r="I480" s="476"/>
      <c r="J480" s="22"/>
      <c r="K480" s="22"/>
      <c r="L480" s="22"/>
      <c r="M480" s="22"/>
      <c r="N480" s="22"/>
      <c r="O480" s="22"/>
      <c r="P480" s="22"/>
      <c r="Q480" s="22"/>
      <c r="R480" s="22"/>
      <c r="S480" s="22"/>
      <c r="T480" s="22"/>
      <c r="U480" s="22"/>
      <c r="V480" s="22"/>
      <c r="W480" s="22"/>
    </row>
    <row r="481" spans="1:23" ht="15.75" customHeight="1">
      <c r="A481" s="476"/>
      <c r="B481" s="477"/>
      <c r="C481" s="22"/>
      <c r="D481" s="22"/>
      <c r="E481" s="22"/>
      <c r="F481" s="22"/>
      <c r="G481" s="22"/>
      <c r="H481" s="22"/>
      <c r="I481" s="476"/>
      <c r="J481" s="22"/>
      <c r="K481" s="22"/>
      <c r="L481" s="22"/>
      <c r="M481" s="22"/>
      <c r="N481" s="22"/>
      <c r="O481" s="22"/>
      <c r="P481" s="22"/>
      <c r="Q481" s="22"/>
      <c r="R481" s="22"/>
      <c r="S481" s="22"/>
      <c r="T481" s="22"/>
      <c r="U481" s="22"/>
      <c r="V481" s="22"/>
      <c r="W481" s="22"/>
    </row>
    <row r="482" spans="1:23" ht="15.75" customHeight="1">
      <c r="A482" s="476"/>
      <c r="B482" s="477"/>
      <c r="C482" s="22"/>
      <c r="D482" s="22"/>
      <c r="E482" s="22"/>
      <c r="F482" s="22"/>
      <c r="G482" s="22"/>
      <c r="H482" s="22"/>
      <c r="I482" s="476"/>
      <c r="J482" s="22"/>
      <c r="K482" s="22"/>
      <c r="L482" s="22"/>
      <c r="M482" s="22"/>
      <c r="N482" s="22"/>
      <c r="O482" s="22"/>
      <c r="P482" s="22"/>
      <c r="Q482" s="22"/>
      <c r="R482" s="22"/>
      <c r="S482" s="22"/>
      <c r="T482" s="22"/>
      <c r="U482" s="22"/>
      <c r="V482" s="22"/>
      <c r="W482" s="22"/>
    </row>
    <row r="483" spans="1:23" ht="15.75" customHeight="1">
      <c r="A483" s="476"/>
      <c r="B483" s="477"/>
      <c r="C483" s="22"/>
      <c r="D483" s="22"/>
      <c r="E483" s="22"/>
      <c r="F483" s="22"/>
      <c r="G483" s="22"/>
      <c r="H483" s="22"/>
      <c r="I483" s="476"/>
      <c r="J483" s="22"/>
      <c r="K483" s="22"/>
      <c r="L483" s="22"/>
      <c r="M483" s="22"/>
      <c r="N483" s="22"/>
      <c r="O483" s="22"/>
      <c r="P483" s="22"/>
      <c r="Q483" s="22"/>
      <c r="R483" s="22"/>
      <c r="S483" s="22"/>
      <c r="T483" s="22"/>
      <c r="U483" s="22"/>
      <c r="V483" s="22"/>
      <c r="W483" s="22"/>
    </row>
    <row r="484" spans="1:23" ht="15.75" customHeight="1">
      <c r="A484" s="476"/>
      <c r="B484" s="477"/>
      <c r="C484" s="22"/>
      <c r="D484" s="22"/>
      <c r="E484" s="22"/>
      <c r="F484" s="22"/>
      <c r="G484" s="22"/>
      <c r="H484" s="22"/>
      <c r="I484" s="476"/>
      <c r="J484" s="22"/>
      <c r="K484" s="22"/>
      <c r="L484" s="22"/>
      <c r="M484" s="22"/>
      <c r="N484" s="22"/>
      <c r="O484" s="22"/>
      <c r="P484" s="22"/>
      <c r="Q484" s="22"/>
      <c r="R484" s="22"/>
      <c r="S484" s="22"/>
      <c r="T484" s="22"/>
      <c r="U484" s="22"/>
      <c r="V484" s="22"/>
      <c r="W484" s="22"/>
    </row>
    <row r="485" spans="1:23" ht="15.75" customHeight="1">
      <c r="A485" s="476"/>
      <c r="B485" s="477"/>
      <c r="C485" s="22"/>
      <c r="D485" s="22"/>
      <c r="E485" s="22"/>
      <c r="F485" s="22"/>
      <c r="G485" s="22"/>
      <c r="H485" s="22"/>
      <c r="I485" s="476"/>
      <c r="J485" s="22"/>
      <c r="K485" s="22"/>
      <c r="L485" s="22"/>
      <c r="M485" s="22"/>
      <c r="N485" s="22"/>
      <c r="O485" s="22"/>
      <c r="P485" s="22"/>
      <c r="Q485" s="22"/>
      <c r="R485" s="22"/>
      <c r="S485" s="22"/>
      <c r="T485" s="22"/>
      <c r="U485" s="22"/>
      <c r="V485" s="22"/>
      <c r="W485" s="22"/>
    </row>
    <row r="486" spans="1:23" ht="15.75" customHeight="1">
      <c r="A486" s="476"/>
      <c r="B486" s="477"/>
      <c r="C486" s="22"/>
      <c r="D486" s="22"/>
      <c r="E486" s="22"/>
      <c r="F486" s="22"/>
      <c r="G486" s="22"/>
      <c r="H486" s="22"/>
      <c r="I486" s="476"/>
      <c r="J486" s="22"/>
      <c r="K486" s="22"/>
      <c r="L486" s="22"/>
      <c r="M486" s="22"/>
      <c r="N486" s="22"/>
      <c r="O486" s="22"/>
      <c r="P486" s="22"/>
      <c r="Q486" s="22"/>
      <c r="R486" s="22"/>
      <c r="S486" s="22"/>
      <c r="T486" s="22"/>
      <c r="U486" s="22"/>
      <c r="V486" s="22"/>
      <c r="W486" s="22"/>
    </row>
    <row r="487" spans="1:23" ht="15.75" customHeight="1">
      <c r="A487" s="476"/>
      <c r="B487" s="477"/>
      <c r="C487" s="22"/>
      <c r="D487" s="22"/>
      <c r="E487" s="22"/>
      <c r="F487" s="22"/>
      <c r="G487" s="22"/>
      <c r="H487" s="22"/>
      <c r="I487" s="476"/>
      <c r="J487" s="22"/>
      <c r="K487" s="22"/>
      <c r="L487" s="22"/>
      <c r="M487" s="22"/>
      <c r="N487" s="22"/>
      <c r="O487" s="22"/>
      <c r="P487" s="22"/>
      <c r="Q487" s="22"/>
      <c r="R487" s="22"/>
      <c r="S487" s="22"/>
      <c r="T487" s="22"/>
      <c r="U487" s="22"/>
      <c r="V487" s="22"/>
      <c r="W487" s="22"/>
    </row>
    <row r="488" spans="1:23" ht="15.75" customHeight="1">
      <c r="A488" s="476"/>
      <c r="B488" s="477"/>
      <c r="C488" s="22"/>
      <c r="D488" s="22"/>
      <c r="E488" s="22"/>
      <c r="F488" s="22"/>
      <c r="G488" s="22"/>
      <c r="H488" s="22"/>
      <c r="I488" s="476"/>
      <c r="J488" s="22"/>
      <c r="K488" s="22"/>
      <c r="L488" s="22"/>
      <c r="M488" s="22"/>
      <c r="N488" s="22"/>
      <c r="O488" s="22"/>
      <c r="P488" s="22"/>
      <c r="Q488" s="22"/>
      <c r="R488" s="22"/>
      <c r="S488" s="22"/>
      <c r="T488" s="22"/>
      <c r="U488" s="22"/>
      <c r="V488" s="22"/>
      <c r="W488" s="22"/>
    </row>
    <row r="489" spans="1:23" ht="15.75" customHeight="1">
      <c r="A489" s="476"/>
      <c r="B489" s="477"/>
      <c r="C489" s="22"/>
      <c r="D489" s="22"/>
      <c r="E489" s="22"/>
      <c r="F489" s="22"/>
      <c r="G489" s="22"/>
      <c r="H489" s="22"/>
      <c r="I489" s="476"/>
      <c r="J489" s="22"/>
      <c r="K489" s="22"/>
      <c r="L489" s="22"/>
      <c r="M489" s="22"/>
      <c r="N489" s="22"/>
      <c r="O489" s="22"/>
      <c r="P489" s="22"/>
      <c r="Q489" s="22"/>
      <c r="R489" s="22"/>
      <c r="S489" s="22"/>
      <c r="T489" s="22"/>
      <c r="U489" s="22"/>
      <c r="V489" s="22"/>
      <c r="W489" s="22"/>
    </row>
    <row r="490" spans="1:23" ht="15.75" customHeight="1">
      <c r="A490" s="476"/>
      <c r="B490" s="477"/>
      <c r="C490" s="22"/>
      <c r="D490" s="22"/>
      <c r="E490" s="22"/>
      <c r="F490" s="22"/>
      <c r="G490" s="22"/>
      <c r="H490" s="22"/>
      <c r="I490" s="476"/>
      <c r="J490" s="22"/>
      <c r="K490" s="22"/>
      <c r="L490" s="22"/>
      <c r="M490" s="22"/>
      <c r="N490" s="22"/>
      <c r="O490" s="22"/>
      <c r="P490" s="22"/>
      <c r="Q490" s="22"/>
      <c r="R490" s="22"/>
      <c r="S490" s="22"/>
      <c r="T490" s="22"/>
      <c r="U490" s="22"/>
      <c r="V490" s="22"/>
      <c r="W490" s="22"/>
    </row>
    <row r="491" spans="1:23" ht="15.75" customHeight="1">
      <c r="A491" s="476"/>
      <c r="B491" s="477"/>
      <c r="C491" s="22"/>
      <c r="D491" s="22"/>
      <c r="E491" s="22"/>
      <c r="F491" s="22"/>
      <c r="G491" s="22"/>
      <c r="H491" s="22"/>
      <c r="I491" s="476"/>
      <c r="J491" s="22"/>
      <c r="K491" s="22"/>
      <c r="L491" s="22"/>
      <c r="M491" s="22"/>
      <c r="N491" s="22"/>
      <c r="O491" s="22"/>
      <c r="P491" s="22"/>
      <c r="Q491" s="22"/>
      <c r="R491" s="22"/>
      <c r="S491" s="22"/>
      <c r="T491" s="22"/>
      <c r="U491" s="22"/>
      <c r="V491" s="22"/>
      <c r="W491" s="22"/>
    </row>
    <row r="492" spans="1:23" ht="15.75" customHeight="1">
      <c r="A492" s="476"/>
      <c r="B492" s="477"/>
      <c r="C492" s="22"/>
      <c r="D492" s="22"/>
      <c r="E492" s="22"/>
      <c r="F492" s="22"/>
      <c r="G492" s="22"/>
      <c r="H492" s="22"/>
      <c r="I492" s="476"/>
      <c r="J492" s="22"/>
      <c r="K492" s="22"/>
      <c r="L492" s="22"/>
      <c r="M492" s="22"/>
      <c r="N492" s="22"/>
      <c r="O492" s="22"/>
      <c r="P492" s="22"/>
      <c r="Q492" s="22"/>
      <c r="R492" s="22"/>
      <c r="S492" s="22"/>
      <c r="T492" s="22"/>
      <c r="U492" s="22"/>
      <c r="V492" s="22"/>
      <c r="W492" s="22"/>
    </row>
    <row r="493" spans="1:23" ht="15.75" customHeight="1">
      <c r="A493" s="476"/>
      <c r="B493" s="477"/>
      <c r="C493" s="22"/>
      <c r="D493" s="22"/>
      <c r="E493" s="22"/>
      <c r="F493" s="22"/>
      <c r="G493" s="22"/>
      <c r="H493" s="22"/>
      <c r="I493" s="476"/>
      <c r="J493" s="22"/>
      <c r="K493" s="22"/>
      <c r="L493" s="22"/>
      <c r="M493" s="22"/>
      <c r="N493" s="22"/>
      <c r="O493" s="22"/>
      <c r="P493" s="22"/>
      <c r="Q493" s="22"/>
      <c r="R493" s="22"/>
      <c r="S493" s="22"/>
      <c r="T493" s="22"/>
      <c r="U493" s="22"/>
      <c r="V493" s="22"/>
      <c r="W493" s="22"/>
    </row>
    <row r="494" spans="1:23" ht="15.75" customHeight="1">
      <c r="A494" s="476"/>
      <c r="B494" s="477"/>
      <c r="C494" s="22"/>
      <c r="D494" s="22"/>
      <c r="E494" s="22"/>
      <c r="F494" s="22"/>
      <c r="G494" s="22"/>
      <c r="H494" s="22"/>
      <c r="I494" s="476"/>
      <c r="J494" s="22"/>
      <c r="K494" s="22"/>
      <c r="L494" s="22"/>
      <c r="M494" s="22"/>
      <c r="N494" s="22"/>
      <c r="O494" s="22"/>
      <c r="P494" s="22"/>
      <c r="Q494" s="22"/>
      <c r="R494" s="22"/>
      <c r="S494" s="22"/>
      <c r="T494" s="22"/>
      <c r="U494" s="22"/>
      <c r="V494" s="22"/>
      <c r="W494" s="22"/>
    </row>
    <row r="495" spans="1:23" ht="15.75" customHeight="1">
      <c r="A495" s="476"/>
      <c r="B495" s="477"/>
      <c r="C495" s="22"/>
      <c r="D495" s="22"/>
      <c r="E495" s="22"/>
      <c r="F495" s="22"/>
      <c r="G495" s="22"/>
      <c r="H495" s="22"/>
      <c r="I495" s="476"/>
      <c r="J495" s="22"/>
      <c r="K495" s="22"/>
      <c r="L495" s="22"/>
      <c r="M495" s="22"/>
      <c r="N495" s="22"/>
      <c r="O495" s="22"/>
      <c r="P495" s="22"/>
      <c r="Q495" s="22"/>
      <c r="R495" s="22"/>
      <c r="S495" s="22"/>
      <c r="T495" s="22"/>
      <c r="U495" s="22"/>
      <c r="V495" s="22"/>
      <c r="W495" s="22"/>
    </row>
    <row r="496" spans="1:23" ht="15.75" customHeight="1">
      <c r="A496" s="476"/>
      <c r="B496" s="477"/>
      <c r="C496" s="22"/>
      <c r="D496" s="22"/>
      <c r="E496" s="22"/>
      <c r="F496" s="22"/>
      <c r="G496" s="22"/>
      <c r="H496" s="22"/>
      <c r="I496" s="476"/>
      <c r="J496" s="22"/>
      <c r="K496" s="22"/>
      <c r="L496" s="22"/>
      <c r="M496" s="22"/>
      <c r="N496" s="22"/>
      <c r="O496" s="22"/>
      <c r="P496" s="22"/>
      <c r="Q496" s="22"/>
      <c r="R496" s="22"/>
      <c r="S496" s="22"/>
      <c r="T496" s="22"/>
      <c r="U496" s="22"/>
      <c r="V496" s="22"/>
      <c r="W496" s="22"/>
    </row>
    <row r="497" spans="1:23" ht="15.75" customHeight="1">
      <c r="A497" s="476"/>
      <c r="B497" s="477"/>
      <c r="C497" s="22"/>
      <c r="D497" s="22"/>
      <c r="E497" s="22"/>
      <c r="F497" s="22"/>
      <c r="G497" s="22"/>
      <c r="H497" s="22"/>
      <c r="I497" s="476"/>
      <c r="J497" s="22"/>
      <c r="K497" s="22"/>
      <c r="L497" s="22"/>
      <c r="M497" s="22"/>
      <c r="N497" s="22"/>
      <c r="O497" s="22"/>
      <c r="P497" s="22"/>
      <c r="Q497" s="22"/>
      <c r="R497" s="22"/>
      <c r="S497" s="22"/>
      <c r="T497" s="22"/>
      <c r="U497" s="22"/>
      <c r="V497" s="22"/>
      <c r="W497" s="22"/>
    </row>
    <row r="498" spans="1:23" ht="15.75" customHeight="1">
      <c r="A498" s="476"/>
      <c r="B498" s="477"/>
      <c r="C498" s="22"/>
      <c r="D498" s="22"/>
      <c r="E498" s="22"/>
      <c r="F498" s="22"/>
      <c r="G498" s="22"/>
      <c r="H498" s="22"/>
      <c r="I498" s="476"/>
      <c r="J498" s="22"/>
      <c r="K498" s="22"/>
      <c r="L498" s="22"/>
      <c r="M498" s="22"/>
      <c r="N498" s="22"/>
      <c r="O498" s="22"/>
      <c r="P498" s="22"/>
      <c r="Q498" s="22"/>
      <c r="R498" s="22"/>
      <c r="S498" s="22"/>
      <c r="T498" s="22"/>
      <c r="U498" s="22"/>
      <c r="V498" s="22"/>
      <c r="W498" s="22"/>
    </row>
    <row r="499" spans="1:23" ht="15.75" customHeight="1">
      <c r="A499" s="476"/>
      <c r="B499" s="477"/>
      <c r="C499" s="22"/>
      <c r="D499" s="22"/>
      <c r="E499" s="22"/>
      <c r="F499" s="22"/>
      <c r="G499" s="22"/>
      <c r="H499" s="22"/>
      <c r="I499" s="476"/>
      <c r="J499" s="22"/>
      <c r="K499" s="22"/>
      <c r="L499" s="22"/>
      <c r="M499" s="22"/>
      <c r="N499" s="22"/>
      <c r="O499" s="22"/>
      <c r="P499" s="22"/>
      <c r="Q499" s="22"/>
      <c r="R499" s="22"/>
      <c r="S499" s="22"/>
      <c r="T499" s="22"/>
      <c r="U499" s="22"/>
      <c r="V499" s="22"/>
      <c r="W499" s="22"/>
    </row>
    <row r="500" spans="1:23" ht="15.75" customHeight="1">
      <c r="A500" s="476"/>
      <c r="B500" s="477"/>
      <c r="C500" s="22"/>
      <c r="D500" s="22"/>
      <c r="E500" s="22"/>
      <c r="F500" s="22"/>
      <c r="G500" s="22"/>
      <c r="H500" s="22"/>
      <c r="I500" s="476"/>
      <c r="J500" s="22"/>
      <c r="K500" s="22"/>
      <c r="L500" s="22"/>
      <c r="M500" s="22"/>
      <c r="N500" s="22"/>
      <c r="O500" s="22"/>
      <c r="P500" s="22"/>
      <c r="Q500" s="22"/>
      <c r="R500" s="22"/>
      <c r="S500" s="22"/>
      <c r="T500" s="22"/>
      <c r="U500" s="22"/>
      <c r="V500" s="22"/>
      <c r="W500" s="22"/>
    </row>
    <row r="501" spans="1:23" ht="15.75" customHeight="1">
      <c r="A501" s="476"/>
      <c r="B501" s="477"/>
      <c r="C501" s="22"/>
      <c r="D501" s="22"/>
      <c r="E501" s="22"/>
      <c r="F501" s="22"/>
      <c r="G501" s="22"/>
      <c r="H501" s="22"/>
      <c r="I501" s="476"/>
      <c r="J501" s="22"/>
      <c r="K501" s="22"/>
      <c r="L501" s="22"/>
      <c r="M501" s="22"/>
      <c r="N501" s="22"/>
      <c r="O501" s="22"/>
      <c r="P501" s="22"/>
      <c r="Q501" s="22"/>
      <c r="R501" s="22"/>
      <c r="S501" s="22"/>
      <c r="T501" s="22"/>
      <c r="U501" s="22"/>
      <c r="V501" s="22"/>
      <c r="W501" s="22"/>
    </row>
    <row r="502" spans="1:23" ht="15.75" customHeight="1">
      <c r="A502" s="476"/>
      <c r="B502" s="477"/>
      <c r="C502" s="22"/>
      <c r="D502" s="22"/>
      <c r="E502" s="22"/>
      <c r="F502" s="22"/>
      <c r="G502" s="22"/>
      <c r="H502" s="22"/>
      <c r="I502" s="476"/>
      <c r="J502" s="22"/>
      <c r="K502" s="22"/>
      <c r="L502" s="22"/>
      <c r="M502" s="22"/>
      <c r="N502" s="22"/>
      <c r="O502" s="22"/>
      <c r="P502" s="22"/>
      <c r="Q502" s="22"/>
      <c r="R502" s="22"/>
      <c r="S502" s="22"/>
      <c r="T502" s="22"/>
      <c r="U502" s="22"/>
      <c r="V502" s="22"/>
      <c r="W502" s="22"/>
    </row>
    <row r="503" spans="1:23" ht="15.75" customHeight="1">
      <c r="A503" s="476"/>
      <c r="B503" s="477"/>
      <c r="C503" s="22"/>
      <c r="D503" s="22"/>
      <c r="E503" s="22"/>
      <c r="F503" s="22"/>
      <c r="G503" s="22"/>
      <c r="H503" s="22"/>
      <c r="I503" s="476"/>
      <c r="J503" s="22"/>
      <c r="K503" s="22"/>
      <c r="L503" s="22"/>
      <c r="M503" s="22"/>
      <c r="N503" s="22"/>
      <c r="O503" s="22"/>
      <c r="P503" s="22"/>
      <c r="Q503" s="22"/>
      <c r="R503" s="22"/>
      <c r="S503" s="22"/>
      <c r="T503" s="22"/>
      <c r="U503" s="22"/>
      <c r="V503" s="22"/>
      <c r="W503" s="22"/>
    </row>
    <row r="504" spans="1:23" ht="15.75" customHeight="1">
      <c r="A504" s="476"/>
      <c r="B504" s="477"/>
      <c r="C504" s="22"/>
      <c r="D504" s="22"/>
      <c r="E504" s="22"/>
      <c r="F504" s="22"/>
      <c r="G504" s="22"/>
      <c r="H504" s="22"/>
      <c r="I504" s="476"/>
      <c r="J504" s="22"/>
      <c r="K504" s="22"/>
      <c r="L504" s="22"/>
      <c r="M504" s="22"/>
      <c r="N504" s="22"/>
      <c r="O504" s="22"/>
      <c r="P504" s="22"/>
      <c r="Q504" s="22"/>
      <c r="R504" s="22"/>
      <c r="S504" s="22"/>
      <c r="T504" s="22"/>
      <c r="U504" s="22"/>
      <c r="V504" s="22"/>
      <c r="W504" s="22"/>
    </row>
    <row r="505" spans="1:23" ht="15.75" customHeight="1">
      <c r="A505" s="476"/>
      <c r="B505" s="477"/>
      <c r="C505" s="22"/>
      <c r="D505" s="22"/>
      <c r="E505" s="22"/>
      <c r="F505" s="22"/>
      <c r="G505" s="22"/>
      <c r="H505" s="22"/>
      <c r="I505" s="476"/>
      <c r="J505" s="22"/>
      <c r="K505" s="22"/>
      <c r="L505" s="22"/>
      <c r="M505" s="22"/>
      <c r="N505" s="22"/>
      <c r="O505" s="22"/>
      <c r="P505" s="22"/>
      <c r="Q505" s="22"/>
      <c r="R505" s="22"/>
      <c r="S505" s="22"/>
      <c r="T505" s="22"/>
      <c r="U505" s="22"/>
      <c r="V505" s="22"/>
      <c r="W505" s="22"/>
    </row>
    <row r="506" spans="1:23" ht="15.75" customHeight="1">
      <c r="A506" s="476"/>
      <c r="B506" s="477"/>
      <c r="C506" s="22"/>
      <c r="D506" s="22"/>
      <c r="E506" s="22"/>
      <c r="F506" s="22"/>
      <c r="G506" s="22"/>
      <c r="H506" s="22"/>
      <c r="I506" s="476"/>
      <c r="J506" s="22"/>
      <c r="K506" s="22"/>
      <c r="L506" s="22"/>
      <c r="M506" s="22"/>
      <c r="N506" s="22"/>
      <c r="O506" s="22"/>
      <c r="P506" s="22"/>
      <c r="Q506" s="22"/>
      <c r="R506" s="22"/>
      <c r="S506" s="22"/>
      <c r="T506" s="22"/>
      <c r="U506" s="22"/>
      <c r="V506" s="22"/>
      <c r="W506" s="22"/>
    </row>
    <row r="507" spans="1:23" ht="15.75" customHeight="1">
      <c r="A507" s="476"/>
      <c r="B507" s="477"/>
      <c r="C507" s="22"/>
      <c r="D507" s="22"/>
      <c r="E507" s="22"/>
      <c r="F507" s="22"/>
      <c r="G507" s="22"/>
      <c r="H507" s="22"/>
      <c r="I507" s="476"/>
      <c r="J507" s="22"/>
      <c r="K507" s="22"/>
      <c r="L507" s="22"/>
      <c r="M507" s="22"/>
      <c r="N507" s="22"/>
      <c r="O507" s="22"/>
      <c r="P507" s="22"/>
      <c r="Q507" s="22"/>
      <c r="R507" s="22"/>
      <c r="S507" s="22"/>
      <c r="T507" s="22"/>
      <c r="U507" s="22"/>
      <c r="V507" s="22"/>
      <c r="W507" s="22"/>
    </row>
    <row r="508" spans="1:23" ht="15.75" customHeight="1">
      <c r="A508" s="476"/>
      <c r="B508" s="477"/>
      <c r="C508" s="22"/>
      <c r="D508" s="22"/>
      <c r="E508" s="22"/>
      <c r="F508" s="22"/>
      <c r="G508" s="22"/>
      <c r="H508" s="22"/>
      <c r="I508" s="476"/>
      <c r="J508" s="22"/>
      <c r="K508" s="22"/>
      <c r="L508" s="22"/>
      <c r="M508" s="22"/>
      <c r="N508" s="22"/>
      <c r="O508" s="22"/>
      <c r="P508" s="22"/>
      <c r="Q508" s="22"/>
      <c r="R508" s="22"/>
      <c r="S508" s="22"/>
      <c r="T508" s="22"/>
      <c r="U508" s="22"/>
      <c r="V508" s="22"/>
      <c r="W508" s="22"/>
    </row>
    <row r="509" spans="1:23" ht="15.75" customHeight="1">
      <c r="A509" s="476"/>
      <c r="B509" s="477"/>
      <c r="C509" s="22"/>
      <c r="D509" s="22"/>
      <c r="E509" s="22"/>
      <c r="F509" s="22"/>
      <c r="G509" s="22"/>
      <c r="H509" s="22"/>
      <c r="I509" s="476"/>
      <c r="J509" s="22"/>
      <c r="K509" s="22"/>
      <c r="L509" s="22"/>
      <c r="M509" s="22"/>
      <c r="N509" s="22"/>
      <c r="O509" s="22"/>
      <c r="P509" s="22"/>
      <c r="Q509" s="22"/>
      <c r="R509" s="22"/>
      <c r="S509" s="22"/>
      <c r="T509" s="22"/>
      <c r="U509" s="22"/>
      <c r="V509" s="22"/>
      <c r="W509" s="22"/>
    </row>
    <row r="510" spans="1:23" ht="15.75" customHeight="1">
      <c r="A510" s="476"/>
      <c r="B510" s="477"/>
      <c r="C510" s="22"/>
      <c r="D510" s="22"/>
      <c r="E510" s="22"/>
      <c r="F510" s="22"/>
      <c r="G510" s="22"/>
      <c r="H510" s="22"/>
      <c r="I510" s="476"/>
      <c r="J510" s="22"/>
      <c r="K510" s="22"/>
      <c r="L510" s="22"/>
      <c r="M510" s="22"/>
      <c r="N510" s="22"/>
      <c r="O510" s="22"/>
      <c r="P510" s="22"/>
      <c r="Q510" s="22"/>
      <c r="R510" s="22"/>
      <c r="S510" s="22"/>
      <c r="T510" s="22"/>
      <c r="U510" s="22"/>
      <c r="V510" s="22"/>
      <c r="W510" s="22"/>
    </row>
    <row r="511" spans="1:23" ht="15.75" customHeight="1">
      <c r="A511" s="476"/>
      <c r="B511" s="477"/>
      <c r="C511" s="22"/>
      <c r="D511" s="22"/>
      <c r="E511" s="22"/>
      <c r="F511" s="22"/>
      <c r="G511" s="22"/>
      <c r="H511" s="22"/>
      <c r="I511" s="476"/>
      <c r="J511" s="22"/>
      <c r="K511" s="22"/>
      <c r="L511" s="22"/>
      <c r="M511" s="22"/>
      <c r="N511" s="22"/>
      <c r="O511" s="22"/>
      <c r="P511" s="22"/>
      <c r="Q511" s="22"/>
      <c r="R511" s="22"/>
      <c r="S511" s="22"/>
      <c r="T511" s="22"/>
      <c r="U511" s="22"/>
      <c r="V511" s="22"/>
      <c r="W511" s="22"/>
    </row>
    <row r="512" spans="1:23" ht="15.75" customHeight="1">
      <c r="A512" s="476"/>
      <c r="B512" s="477"/>
      <c r="C512" s="22"/>
      <c r="D512" s="22"/>
      <c r="E512" s="22"/>
      <c r="F512" s="22"/>
      <c r="G512" s="22"/>
      <c r="H512" s="22"/>
      <c r="I512" s="476"/>
      <c r="J512" s="22"/>
      <c r="K512" s="22"/>
      <c r="L512" s="22"/>
      <c r="M512" s="22"/>
      <c r="N512" s="22"/>
      <c r="O512" s="22"/>
      <c r="P512" s="22"/>
      <c r="Q512" s="22"/>
      <c r="R512" s="22"/>
      <c r="S512" s="22"/>
      <c r="T512" s="22"/>
      <c r="U512" s="22"/>
      <c r="V512" s="22"/>
      <c r="W512" s="22"/>
    </row>
    <row r="513" spans="1:23" ht="15.75" customHeight="1">
      <c r="A513" s="476"/>
      <c r="B513" s="477"/>
      <c r="C513" s="22"/>
      <c r="D513" s="22"/>
      <c r="E513" s="22"/>
      <c r="F513" s="22"/>
      <c r="G513" s="22"/>
      <c r="H513" s="22"/>
      <c r="I513" s="476"/>
      <c r="J513" s="22"/>
      <c r="K513" s="22"/>
      <c r="L513" s="22"/>
      <c r="M513" s="22"/>
      <c r="N513" s="22"/>
      <c r="O513" s="22"/>
      <c r="P513" s="22"/>
      <c r="Q513" s="22"/>
      <c r="R513" s="22"/>
      <c r="S513" s="22"/>
      <c r="T513" s="22"/>
      <c r="U513" s="22"/>
      <c r="V513" s="22"/>
      <c r="W513" s="22"/>
    </row>
    <row r="514" spans="1:23" ht="15.75" customHeight="1">
      <c r="A514" s="476"/>
      <c r="B514" s="477"/>
      <c r="C514" s="22"/>
      <c r="D514" s="22"/>
      <c r="E514" s="22"/>
      <c r="F514" s="22"/>
      <c r="G514" s="22"/>
      <c r="H514" s="22"/>
      <c r="I514" s="476"/>
      <c r="J514" s="22"/>
      <c r="K514" s="22"/>
      <c r="L514" s="22"/>
      <c r="M514" s="22"/>
      <c r="N514" s="22"/>
      <c r="O514" s="22"/>
      <c r="P514" s="22"/>
      <c r="Q514" s="22"/>
      <c r="R514" s="22"/>
      <c r="S514" s="22"/>
      <c r="T514" s="22"/>
      <c r="U514" s="22"/>
      <c r="V514" s="22"/>
      <c r="W514" s="22"/>
    </row>
    <row r="515" spans="1:23" ht="15.75" customHeight="1">
      <c r="A515" s="476"/>
      <c r="B515" s="477"/>
      <c r="C515" s="22"/>
      <c r="D515" s="22"/>
      <c r="E515" s="22"/>
      <c r="F515" s="22"/>
      <c r="G515" s="22"/>
      <c r="H515" s="22"/>
      <c r="I515" s="476"/>
      <c r="J515" s="22"/>
      <c r="K515" s="22"/>
      <c r="L515" s="22"/>
      <c r="M515" s="22"/>
      <c r="N515" s="22"/>
      <c r="O515" s="22"/>
      <c r="P515" s="22"/>
      <c r="Q515" s="22"/>
      <c r="R515" s="22"/>
      <c r="S515" s="22"/>
      <c r="T515" s="22"/>
      <c r="U515" s="22"/>
      <c r="V515" s="22"/>
      <c r="W515" s="22"/>
    </row>
    <row r="516" spans="1:23" ht="15.75" customHeight="1">
      <c r="A516" s="476"/>
      <c r="B516" s="477"/>
      <c r="C516" s="22"/>
      <c r="D516" s="22"/>
      <c r="E516" s="22"/>
      <c r="F516" s="22"/>
      <c r="G516" s="22"/>
      <c r="H516" s="22"/>
      <c r="I516" s="476"/>
      <c r="J516" s="22"/>
      <c r="K516" s="22"/>
      <c r="L516" s="22"/>
      <c r="M516" s="22"/>
      <c r="N516" s="22"/>
      <c r="O516" s="22"/>
      <c r="P516" s="22"/>
      <c r="Q516" s="22"/>
      <c r="R516" s="22"/>
      <c r="S516" s="22"/>
      <c r="T516" s="22"/>
      <c r="U516" s="22"/>
      <c r="V516" s="22"/>
      <c r="W516" s="22"/>
    </row>
    <row r="517" spans="1:23" ht="15.75" customHeight="1">
      <c r="A517" s="476"/>
      <c r="B517" s="477"/>
      <c r="C517" s="22"/>
      <c r="D517" s="22"/>
      <c r="E517" s="22"/>
      <c r="F517" s="22"/>
      <c r="G517" s="22"/>
      <c r="H517" s="22"/>
      <c r="I517" s="476"/>
      <c r="J517" s="22"/>
      <c r="K517" s="22"/>
      <c r="L517" s="22"/>
      <c r="M517" s="22"/>
      <c r="N517" s="22"/>
      <c r="O517" s="22"/>
      <c r="P517" s="22"/>
      <c r="Q517" s="22"/>
      <c r="R517" s="22"/>
      <c r="S517" s="22"/>
      <c r="T517" s="22"/>
      <c r="U517" s="22"/>
      <c r="V517" s="22"/>
      <c r="W517" s="22"/>
    </row>
    <row r="518" spans="1:23" ht="15.75" customHeight="1">
      <c r="A518" s="476"/>
      <c r="B518" s="477"/>
      <c r="C518" s="22"/>
      <c r="D518" s="22"/>
      <c r="E518" s="22"/>
      <c r="F518" s="22"/>
      <c r="G518" s="22"/>
      <c r="H518" s="22"/>
      <c r="I518" s="476"/>
      <c r="J518" s="22"/>
      <c r="K518" s="22"/>
      <c r="L518" s="22"/>
      <c r="M518" s="22"/>
      <c r="N518" s="22"/>
      <c r="O518" s="22"/>
      <c r="P518" s="22"/>
      <c r="Q518" s="22"/>
      <c r="R518" s="22"/>
      <c r="S518" s="22"/>
      <c r="T518" s="22"/>
      <c r="U518" s="22"/>
      <c r="V518" s="22"/>
      <c r="W518" s="22"/>
    </row>
    <row r="519" spans="1:23" ht="15.75" customHeight="1">
      <c r="A519" s="476"/>
      <c r="B519" s="477"/>
      <c r="C519" s="22"/>
      <c r="D519" s="22"/>
      <c r="E519" s="22"/>
      <c r="F519" s="22"/>
      <c r="G519" s="22"/>
      <c r="H519" s="22"/>
      <c r="I519" s="476"/>
      <c r="J519" s="22"/>
      <c r="K519" s="22"/>
      <c r="L519" s="22"/>
      <c r="M519" s="22"/>
      <c r="N519" s="22"/>
      <c r="O519" s="22"/>
      <c r="P519" s="22"/>
      <c r="Q519" s="22"/>
      <c r="R519" s="22"/>
      <c r="S519" s="22"/>
      <c r="T519" s="22"/>
      <c r="U519" s="22"/>
      <c r="V519" s="22"/>
      <c r="W519" s="22"/>
    </row>
    <row r="520" spans="1:23" ht="15.75" customHeight="1">
      <c r="A520" s="476"/>
      <c r="B520" s="477"/>
      <c r="C520" s="22"/>
      <c r="D520" s="22"/>
      <c r="E520" s="22"/>
      <c r="F520" s="22"/>
      <c r="G520" s="22"/>
      <c r="H520" s="22"/>
      <c r="I520" s="476"/>
      <c r="J520" s="22"/>
      <c r="K520" s="22"/>
      <c r="L520" s="22"/>
      <c r="M520" s="22"/>
      <c r="N520" s="22"/>
      <c r="O520" s="22"/>
      <c r="P520" s="22"/>
      <c r="Q520" s="22"/>
      <c r="R520" s="22"/>
      <c r="S520" s="22"/>
      <c r="T520" s="22"/>
      <c r="U520" s="22"/>
      <c r="V520" s="22"/>
      <c r="W520" s="22"/>
    </row>
    <row r="521" spans="1:23" ht="15.75" customHeight="1">
      <c r="A521" s="476"/>
      <c r="B521" s="477"/>
      <c r="C521" s="22"/>
      <c r="D521" s="22"/>
      <c r="E521" s="22"/>
      <c r="F521" s="22"/>
      <c r="G521" s="22"/>
      <c r="H521" s="22"/>
      <c r="I521" s="476"/>
      <c r="J521" s="22"/>
      <c r="K521" s="22"/>
      <c r="L521" s="22"/>
      <c r="M521" s="22"/>
      <c r="N521" s="22"/>
      <c r="O521" s="22"/>
      <c r="P521" s="22"/>
      <c r="Q521" s="22"/>
      <c r="R521" s="22"/>
      <c r="S521" s="22"/>
      <c r="T521" s="22"/>
      <c r="U521" s="22"/>
      <c r="V521" s="22"/>
      <c r="W521" s="22"/>
    </row>
    <row r="522" spans="1:23" ht="15.75" customHeight="1">
      <c r="A522" s="476"/>
      <c r="B522" s="477"/>
      <c r="C522" s="22"/>
      <c r="D522" s="22"/>
      <c r="E522" s="22"/>
      <c r="F522" s="22"/>
      <c r="G522" s="22"/>
      <c r="H522" s="22"/>
      <c r="I522" s="476"/>
      <c r="J522" s="22"/>
      <c r="K522" s="22"/>
      <c r="L522" s="22"/>
      <c r="M522" s="22"/>
      <c r="N522" s="22"/>
      <c r="O522" s="22"/>
      <c r="P522" s="22"/>
      <c r="Q522" s="22"/>
      <c r="R522" s="22"/>
      <c r="S522" s="22"/>
      <c r="T522" s="22"/>
      <c r="U522" s="22"/>
      <c r="V522" s="22"/>
      <c r="W522" s="22"/>
    </row>
    <row r="523" spans="1:23" ht="15.75" customHeight="1">
      <c r="A523" s="476"/>
      <c r="B523" s="477"/>
      <c r="C523" s="22"/>
      <c r="D523" s="22"/>
      <c r="E523" s="22"/>
      <c r="F523" s="22"/>
      <c r="G523" s="22"/>
      <c r="H523" s="22"/>
      <c r="I523" s="476"/>
      <c r="J523" s="22"/>
      <c r="K523" s="22"/>
      <c r="L523" s="22"/>
      <c r="M523" s="22"/>
      <c r="N523" s="22"/>
      <c r="O523" s="22"/>
      <c r="P523" s="22"/>
      <c r="Q523" s="22"/>
      <c r="R523" s="22"/>
      <c r="S523" s="22"/>
      <c r="T523" s="22"/>
      <c r="U523" s="22"/>
      <c r="V523" s="22"/>
      <c r="W523" s="22"/>
    </row>
    <row r="524" spans="1:23" ht="15.75" customHeight="1">
      <c r="A524" s="476"/>
      <c r="B524" s="477"/>
      <c r="C524" s="22"/>
      <c r="D524" s="22"/>
      <c r="E524" s="22"/>
      <c r="F524" s="22"/>
      <c r="G524" s="22"/>
      <c r="H524" s="22"/>
      <c r="I524" s="476"/>
      <c r="J524" s="22"/>
      <c r="K524" s="22"/>
      <c r="L524" s="22"/>
      <c r="M524" s="22"/>
      <c r="N524" s="22"/>
      <c r="O524" s="22"/>
      <c r="P524" s="22"/>
      <c r="Q524" s="22"/>
      <c r="R524" s="22"/>
      <c r="S524" s="22"/>
      <c r="T524" s="22"/>
      <c r="U524" s="22"/>
      <c r="V524" s="22"/>
      <c r="W524" s="22"/>
    </row>
    <row r="525" spans="1:23" ht="15.75" customHeight="1">
      <c r="A525" s="476"/>
      <c r="B525" s="477"/>
      <c r="C525" s="22"/>
      <c r="D525" s="22"/>
      <c r="E525" s="22"/>
      <c r="F525" s="22"/>
      <c r="G525" s="22"/>
      <c r="H525" s="22"/>
      <c r="I525" s="476"/>
      <c r="J525" s="22"/>
      <c r="K525" s="22"/>
      <c r="L525" s="22"/>
      <c r="M525" s="22"/>
      <c r="N525" s="22"/>
      <c r="O525" s="22"/>
      <c r="P525" s="22"/>
      <c r="Q525" s="22"/>
      <c r="R525" s="22"/>
      <c r="S525" s="22"/>
      <c r="T525" s="22"/>
      <c r="U525" s="22"/>
      <c r="V525" s="22"/>
      <c r="W525" s="22"/>
    </row>
    <row r="526" spans="1:23" ht="15.75" customHeight="1">
      <c r="A526" s="476"/>
      <c r="B526" s="477"/>
      <c r="C526" s="22"/>
      <c r="D526" s="22"/>
      <c r="E526" s="22"/>
      <c r="F526" s="22"/>
      <c r="G526" s="22"/>
      <c r="H526" s="22"/>
      <c r="I526" s="476"/>
      <c r="J526" s="22"/>
      <c r="K526" s="22"/>
      <c r="L526" s="22"/>
      <c r="M526" s="22"/>
      <c r="N526" s="22"/>
      <c r="O526" s="22"/>
      <c r="P526" s="22"/>
      <c r="Q526" s="22"/>
      <c r="R526" s="22"/>
      <c r="S526" s="22"/>
      <c r="T526" s="22"/>
      <c r="U526" s="22"/>
      <c r="V526" s="22"/>
      <c r="W526" s="22"/>
    </row>
    <row r="527" spans="1:23" ht="15.75" customHeight="1">
      <c r="A527" s="476"/>
      <c r="B527" s="477"/>
      <c r="C527" s="22"/>
      <c r="D527" s="22"/>
      <c r="E527" s="22"/>
      <c r="F527" s="22"/>
      <c r="G527" s="22"/>
      <c r="H527" s="22"/>
      <c r="I527" s="476"/>
      <c r="J527" s="22"/>
      <c r="K527" s="22"/>
      <c r="L527" s="22"/>
      <c r="M527" s="22"/>
      <c r="N527" s="22"/>
      <c r="O527" s="22"/>
      <c r="P527" s="22"/>
      <c r="Q527" s="22"/>
      <c r="R527" s="22"/>
      <c r="S527" s="22"/>
      <c r="T527" s="22"/>
      <c r="U527" s="22"/>
      <c r="V527" s="22"/>
      <c r="W527" s="22"/>
    </row>
    <row r="528" spans="1:23" ht="15.75" customHeight="1">
      <c r="A528" s="476"/>
      <c r="B528" s="477"/>
      <c r="C528" s="22"/>
      <c r="D528" s="22"/>
      <c r="E528" s="22"/>
      <c r="F528" s="22"/>
      <c r="G528" s="22"/>
      <c r="H528" s="22"/>
      <c r="I528" s="476"/>
      <c r="J528" s="22"/>
      <c r="K528" s="22"/>
      <c r="L528" s="22"/>
      <c r="M528" s="22"/>
      <c r="N528" s="22"/>
      <c r="O528" s="22"/>
      <c r="P528" s="22"/>
      <c r="Q528" s="22"/>
      <c r="R528" s="22"/>
      <c r="S528" s="22"/>
      <c r="T528" s="22"/>
      <c r="U528" s="22"/>
      <c r="V528" s="22"/>
      <c r="W528" s="22"/>
    </row>
    <row r="529" spans="1:23" ht="15.75" customHeight="1">
      <c r="A529" s="476"/>
      <c r="B529" s="477"/>
      <c r="C529" s="22"/>
      <c r="D529" s="22"/>
      <c r="E529" s="22"/>
      <c r="F529" s="22"/>
      <c r="G529" s="22"/>
      <c r="H529" s="22"/>
      <c r="I529" s="476"/>
      <c r="J529" s="22"/>
      <c r="K529" s="22"/>
      <c r="L529" s="22"/>
      <c r="M529" s="22"/>
      <c r="N529" s="22"/>
      <c r="O529" s="22"/>
      <c r="P529" s="22"/>
      <c r="Q529" s="22"/>
      <c r="R529" s="22"/>
      <c r="S529" s="22"/>
      <c r="T529" s="22"/>
      <c r="U529" s="22"/>
      <c r="V529" s="22"/>
      <c r="W529" s="22"/>
    </row>
    <row r="530" spans="1:23" ht="15.75" customHeight="1">
      <c r="A530" s="476"/>
      <c r="B530" s="477"/>
      <c r="C530" s="22"/>
      <c r="D530" s="22"/>
      <c r="E530" s="22"/>
      <c r="F530" s="22"/>
      <c r="G530" s="22"/>
      <c r="H530" s="22"/>
      <c r="I530" s="476"/>
      <c r="J530" s="22"/>
      <c r="K530" s="22"/>
      <c r="L530" s="22"/>
      <c r="M530" s="22"/>
      <c r="N530" s="22"/>
      <c r="O530" s="22"/>
      <c r="P530" s="22"/>
      <c r="Q530" s="22"/>
      <c r="R530" s="22"/>
      <c r="S530" s="22"/>
      <c r="T530" s="22"/>
      <c r="U530" s="22"/>
      <c r="V530" s="22"/>
      <c r="W530" s="22"/>
    </row>
    <row r="531" spans="1:23" ht="15.75" customHeight="1">
      <c r="A531" s="476"/>
      <c r="B531" s="477"/>
      <c r="C531" s="22"/>
      <c r="D531" s="22"/>
      <c r="E531" s="22"/>
      <c r="F531" s="22"/>
      <c r="G531" s="22"/>
      <c r="H531" s="22"/>
      <c r="I531" s="476"/>
      <c r="J531" s="22"/>
      <c r="K531" s="22"/>
      <c r="L531" s="22"/>
      <c r="M531" s="22"/>
      <c r="N531" s="22"/>
      <c r="O531" s="22"/>
      <c r="P531" s="22"/>
      <c r="Q531" s="22"/>
      <c r="R531" s="22"/>
      <c r="S531" s="22"/>
      <c r="T531" s="22"/>
      <c r="U531" s="22"/>
      <c r="V531" s="22"/>
      <c r="W531" s="22"/>
    </row>
    <row r="532" spans="1:23" ht="15.75" customHeight="1">
      <c r="A532" s="476"/>
      <c r="B532" s="477"/>
      <c r="C532" s="22"/>
      <c r="D532" s="22"/>
      <c r="E532" s="22"/>
      <c r="F532" s="22"/>
      <c r="G532" s="22"/>
      <c r="H532" s="22"/>
      <c r="I532" s="476"/>
      <c r="J532" s="22"/>
      <c r="K532" s="22"/>
      <c r="L532" s="22"/>
      <c r="M532" s="22"/>
      <c r="N532" s="22"/>
      <c r="O532" s="22"/>
      <c r="P532" s="22"/>
      <c r="Q532" s="22"/>
      <c r="R532" s="22"/>
      <c r="S532" s="22"/>
      <c r="T532" s="22"/>
      <c r="U532" s="22"/>
      <c r="V532" s="22"/>
      <c r="W532" s="22"/>
    </row>
    <row r="533" spans="1:23" ht="15.75" customHeight="1">
      <c r="A533" s="476"/>
      <c r="B533" s="477"/>
      <c r="C533" s="22"/>
      <c r="D533" s="22"/>
      <c r="E533" s="22"/>
      <c r="F533" s="22"/>
      <c r="G533" s="22"/>
      <c r="H533" s="22"/>
      <c r="I533" s="476"/>
      <c r="J533" s="22"/>
      <c r="K533" s="22"/>
      <c r="L533" s="22"/>
      <c r="M533" s="22"/>
      <c r="N533" s="22"/>
      <c r="O533" s="22"/>
      <c r="P533" s="22"/>
      <c r="Q533" s="22"/>
      <c r="R533" s="22"/>
      <c r="S533" s="22"/>
      <c r="T533" s="22"/>
      <c r="U533" s="22"/>
      <c r="V533" s="22"/>
      <c r="W533" s="22"/>
    </row>
    <row r="534" spans="1:23" ht="15.75" customHeight="1">
      <c r="A534" s="476"/>
      <c r="B534" s="477"/>
      <c r="C534" s="22"/>
      <c r="D534" s="22"/>
      <c r="E534" s="22"/>
      <c r="F534" s="22"/>
      <c r="G534" s="22"/>
      <c r="H534" s="22"/>
      <c r="I534" s="476"/>
      <c r="J534" s="22"/>
      <c r="K534" s="22"/>
      <c r="L534" s="22"/>
      <c r="M534" s="22"/>
      <c r="N534" s="22"/>
      <c r="O534" s="22"/>
      <c r="P534" s="22"/>
      <c r="Q534" s="22"/>
      <c r="R534" s="22"/>
      <c r="S534" s="22"/>
      <c r="T534" s="22"/>
      <c r="U534" s="22"/>
      <c r="V534" s="22"/>
      <c r="W534" s="22"/>
    </row>
    <row r="535" spans="1:23" ht="15.75" customHeight="1">
      <c r="A535" s="476"/>
      <c r="B535" s="477"/>
      <c r="C535" s="22"/>
      <c r="D535" s="22"/>
      <c r="E535" s="22"/>
      <c r="F535" s="22"/>
      <c r="G535" s="22"/>
      <c r="H535" s="22"/>
      <c r="I535" s="476"/>
      <c r="J535" s="22"/>
      <c r="K535" s="22"/>
      <c r="L535" s="22"/>
      <c r="M535" s="22"/>
      <c r="N535" s="22"/>
      <c r="O535" s="22"/>
      <c r="P535" s="22"/>
      <c r="Q535" s="22"/>
      <c r="R535" s="22"/>
      <c r="S535" s="22"/>
      <c r="T535" s="22"/>
      <c r="U535" s="22"/>
      <c r="V535" s="22"/>
      <c r="W535" s="22"/>
    </row>
    <row r="536" spans="1:23" ht="15.75" customHeight="1">
      <c r="A536" s="476"/>
      <c r="B536" s="477"/>
      <c r="C536" s="22"/>
      <c r="D536" s="22"/>
      <c r="E536" s="22"/>
      <c r="F536" s="22"/>
      <c r="G536" s="22"/>
      <c r="H536" s="22"/>
      <c r="I536" s="476"/>
      <c r="J536" s="22"/>
      <c r="K536" s="22"/>
      <c r="L536" s="22"/>
      <c r="M536" s="22"/>
      <c r="N536" s="22"/>
      <c r="O536" s="22"/>
      <c r="P536" s="22"/>
      <c r="Q536" s="22"/>
      <c r="R536" s="22"/>
      <c r="S536" s="22"/>
      <c r="T536" s="22"/>
      <c r="U536" s="22"/>
      <c r="V536" s="22"/>
      <c r="W536" s="22"/>
    </row>
    <row r="537" spans="1:23" ht="15.75" customHeight="1">
      <c r="A537" s="476"/>
      <c r="B537" s="477"/>
      <c r="C537" s="22"/>
      <c r="D537" s="22"/>
      <c r="E537" s="22"/>
      <c r="F537" s="22"/>
      <c r="G537" s="22"/>
      <c r="H537" s="22"/>
      <c r="I537" s="476"/>
      <c r="J537" s="22"/>
      <c r="K537" s="22"/>
      <c r="L537" s="22"/>
      <c r="M537" s="22"/>
      <c r="N537" s="22"/>
      <c r="O537" s="22"/>
      <c r="P537" s="22"/>
      <c r="Q537" s="22"/>
      <c r="R537" s="22"/>
      <c r="S537" s="22"/>
      <c r="T537" s="22"/>
      <c r="U537" s="22"/>
      <c r="V537" s="22"/>
      <c r="W537" s="22"/>
    </row>
    <row r="538" spans="1:23" ht="15.75" customHeight="1">
      <c r="A538" s="476"/>
      <c r="B538" s="477"/>
      <c r="C538" s="22"/>
      <c r="D538" s="22"/>
      <c r="E538" s="22"/>
      <c r="F538" s="22"/>
      <c r="G538" s="22"/>
      <c r="H538" s="22"/>
      <c r="I538" s="476"/>
      <c r="J538" s="22"/>
      <c r="K538" s="22"/>
      <c r="L538" s="22"/>
      <c r="M538" s="22"/>
      <c r="N538" s="22"/>
      <c r="O538" s="22"/>
      <c r="P538" s="22"/>
      <c r="Q538" s="22"/>
      <c r="R538" s="22"/>
      <c r="S538" s="22"/>
      <c r="T538" s="22"/>
      <c r="U538" s="22"/>
      <c r="V538" s="22"/>
      <c r="W538" s="22"/>
    </row>
    <row r="539" spans="1:23" ht="15.75" customHeight="1">
      <c r="A539" s="476"/>
      <c r="B539" s="477"/>
      <c r="C539" s="22"/>
      <c r="D539" s="22"/>
      <c r="E539" s="22"/>
      <c r="F539" s="22"/>
      <c r="G539" s="22"/>
      <c r="H539" s="22"/>
      <c r="I539" s="476"/>
      <c r="J539" s="22"/>
      <c r="K539" s="22"/>
      <c r="L539" s="22"/>
      <c r="M539" s="22"/>
      <c r="N539" s="22"/>
      <c r="O539" s="22"/>
      <c r="P539" s="22"/>
      <c r="Q539" s="22"/>
      <c r="R539" s="22"/>
      <c r="S539" s="22"/>
      <c r="T539" s="22"/>
      <c r="U539" s="22"/>
      <c r="V539" s="22"/>
      <c r="W539" s="22"/>
    </row>
    <row r="540" spans="1:23" ht="15.75" customHeight="1">
      <c r="A540" s="476"/>
      <c r="B540" s="477"/>
      <c r="C540" s="22"/>
      <c r="D540" s="22"/>
      <c r="E540" s="22"/>
      <c r="F540" s="22"/>
      <c r="G540" s="22"/>
      <c r="H540" s="22"/>
      <c r="I540" s="476"/>
      <c r="J540" s="22"/>
      <c r="K540" s="22"/>
      <c r="L540" s="22"/>
      <c r="M540" s="22"/>
      <c r="N540" s="22"/>
      <c r="O540" s="22"/>
      <c r="P540" s="22"/>
      <c r="Q540" s="22"/>
      <c r="R540" s="22"/>
      <c r="S540" s="22"/>
      <c r="T540" s="22"/>
      <c r="U540" s="22"/>
      <c r="V540" s="22"/>
      <c r="W540" s="22"/>
    </row>
    <row r="541" spans="1:23" ht="15.75" customHeight="1">
      <c r="A541" s="476"/>
      <c r="B541" s="477"/>
      <c r="C541" s="22"/>
      <c r="D541" s="22"/>
      <c r="E541" s="22"/>
      <c r="F541" s="22"/>
      <c r="G541" s="22"/>
      <c r="H541" s="22"/>
      <c r="I541" s="476"/>
      <c r="J541" s="22"/>
      <c r="K541" s="22"/>
      <c r="L541" s="22"/>
      <c r="M541" s="22"/>
      <c r="N541" s="22"/>
      <c r="O541" s="22"/>
      <c r="P541" s="22"/>
      <c r="Q541" s="22"/>
      <c r="R541" s="22"/>
      <c r="S541" s="22"/>
      <c r="T541" s="22"/>
      <c r="U541" s="22"/>
      <c r="V541" s="22"/>
      <c r="W541" s="22"/>
    </row>
    <row r="542" spans="1:23" ht="15.75" customHeight="1">
      <c r="A542" s="476"/>
      <c r="B542" s="477"/>
      <c r="C542" s="22"/>
      <c r="D542" s="22"/>
      <c r="E542" s="22"/>
      <c r="F542" s="22"/>
      <c r="G542" s="22"/>
      <c r="H542" s="22"/>
      <c r="I542" s="476"/>
      <c r="J542" s="22"/>
      <c r="K542" s="22"/>
      <c r="L542" s="22"/>
      <c r="M542" s="22"/>
      <c r="N542" s="22"/>
      <c r="O542" s="22"/>
      <c r="P542" s="22"/>
      <c r="Q542" s="22"/>
      <c r="R542" s="22"/>
      <c r="S542" s="22"/>
      <c r="T542" s="22"/>
      <c r="U542" s="22"/>
      <c r="V542" s="22"/>
      <c r="W542" s="22"/>
    </row>
    <row r="543" spans="1:23" ht="15.75" customHeight="1">
      <c r="A543" s="476"/>
      <c r="B543" s="477"/>
      <c r="C543" s="22"/>
      <c r="D543" s="22"/>
      <c r="E543" s="22"/>
      <c r="F543" s="22"/>
      <c r="G543" s="22"/>
      <c r="H543" s="22"/>
      <c r="I543" s="476"/>
      <c r="J543" s="22"/>
      <c r="K543" s="22"/>
      <c r="L543" s="22"/>
      <c r="M543" s="22"/>
      <c r="N543" s="22"/>
      <c r="O543" s="22"/>
      <c r="P543" s="22"/>
      <c r="Q543" s="22"/>
      <c r="R543" s="22"/>
      <c r="S543" s="22"/>
      <c r="T543" s="22"/>
      <c r="U543" s="22"/>
      <c r="V543" s="22"/>
      <c r="W543" s="22"/>
    </row>
    <row r="544" spans="1:23" ht="15.75" customHeight="1">
      <c r="A544" s="476"/>
      <c r="B544" s="477"/>
      <c r="C544" s="22"/>
      <c r="D544" s="22"/>
      <c r="E544" s="22"/>
      <c r="F544" s="22"/>
      <c r="G544" s="22"/>
      <c r="H544" s="22"/>
      <c r="I544" s="476"/>
      <c r="J544" s="22"/>
      <c r="K544" s="22"/>
      <c r="L544" s="22"/>
      <c r="M544" s="22"/>
      <c r="N544" s="22"/>
      <c r="O544" s="22"/>
      <c r="P544" s="22"/>
      <c r="Q544" s="22"/>
      <c r="R544" s="22"/>
      <c r="S544" s="22"/>
      <c r="T544" s="22"/>
      <c r="U544" s="22"/>
      <c r="V544" s="22"/>
      <c r="W544" s="22"/>
    </row>
    <row r="545" spans="1:23" ht="15.75" customHeight="1">
      <c r="A545" s="476"/>
      <c r="B545" s="477"/>
      <c r="C545" s="22"/>
      <c r="D545" s="22"/>
      <c r="E545" s="22"/>
      <c r="F545" s="22"/>
      <c r="G545" s="22"/>
      <c r="H545" s="22"/>
      <c r="I545" s="476"/>
      <c r="J545" s="22"/>
      <c r="K545" s="22"/>
      <c r="L545" s="22"/>
      <c r="M545" s="22"/>
      <c r="N545" s="22"/>
      <c r="O545" s="22"/>
      <c r="P545" s="22"/>
      <c r="Q545" s="22"/>
      <c r="R545" s="22"/>
      <c r="S545" s="22"/>
      <c r="T545" s="22"/>
      <c r="U545" s="22"/>
      <c r="V545" s="22"/>
      <c r="W545" s="22"/>
    </row>
    <row r="546" spans="1:23" ht="15.75" customHeight="1">
      <c r="A546" s="476"/>
      <c r="B546" s="477"/>
      <c r="C546" s="22"/>
      <c r="D546" s="22"/>
      <c r="E546" s="22"/>
      <c r="F546" s="22"/>
      <c r="G546" s="22"/>
      <c r="H546" s="22"/>
      <c r="I546" s="476"/>
      <c r="J546" s="22"/>
      <c r="K546" s="22"/>
      <c r="L546" s="22"/>
      <c r="M546" s="22"/>
      <c r="N546" s="22"/>
      <c r="O546" s="22"/>
      <c r="P546" s="22"/>
      <c r="Q546" s="22"/>
      <c r="R546" s="22"/>
      <c r="S546" s="22"/>
      <c r="T546" s="22"/>
      <c r="U546" s="22"/>
      <c r="V546" s="22"/>
      <c r="W546" s="22"/>
    </row>
    <row r="547" spans="1:23" ht="15.75" customHeight="1">
      <c r="A547" s="476"/>
      <c r="B547" s="477"/>
      <c r="C547" s="22"/>
      <c r="D547" s="22"/>
      <c r="E547" s="22"/>
      <c r="F547" s="22"/>
      <c r="G547" s="22"/>
      <c r="H547" s="22"/>
      <c r="I547" s="476"/>
      <c r="J547" s="22"/>
      <c r="K547" s="22"/>
      <c r="L547" s="22"/>
      <c r="M547" s="22"/>
      <c r="N547" s="22"/>
      <c r="O547" s="22"/>
      <c r="P547" s="22"/>
      <c r="Q547" s="22"/>
      <c r="R547" s="22"/>
      <c r="S547" s="22"/>
      <c r="T547" s="22"/>
      <c r="U547" s="22"/>
      <c r="V547" s="22"/>
      <c r="W547" s="22"/>
    </row>
    <row r="548" spans="1:23" ht="15.75" customHeight="1">
      <c r="A548" s="476"/>
      <c r="B548" s="477"/>
      <c r="C548" s="22"/>
      <c r="D548" s="22"/>
      <c r="E548" s="22"/>
      <c r="F548" s="22"/>
      <c r="G548" s="22"/>
      <c r="H548" s="22"/>
      <c r="I548" s="476"/>
      <c r="J548" s="22"/>
      <c r="K548" s="22"/>
      <c r="L548" s="22"/>
      <c r="M548" s="22"/>
      <c r="N548" s="22"/>
      <c r="O548" s="22"/>
      <c r="P548" s="22"/>
      <c r="Q548" s="22"/>
      <c r="R548" s="22"/>
      <c r="S548" s="22"/>
      <c r="T548" s="22"/>
      <c r="U548" s="22"/>
      <c r="V548" s="22"/>
      <c r="W548" s="22"/>
    </row>
    <row r="549" spans="1:23" ht="15.75" customHeight="1">
      <c r="A549" s="476"/>
      <c r="B549" s="477"/>
      <c r="C549" s="22"/>
      <c r="D549" s="22"/>
      <c r="E549" s="22"/>
      <c r="F549" s="22"/>
      <c r="G549" s="22"/>
      <c r="H549" s="22"/>
      <c r="I549" s="476"/>
      <c r="J549" s="22"/>
      <c r="K549" s="22"/>
      <c r="L549" s="22"/>
      <c r="M549" s="22"/>
      <c r="N549" s="22"/>
      <c r="O549" s="22"/>
      <c r="P549" s="22"/>
      <c r="Q549" s="22"/>
      <c r="R549" s="22"/>
      <c r="S549" s="22"/>
      <c r="T549" s="22"/>
      <c r="U549" s="22"/>
      <c r="V549" s="22"/>
      <c r="W549" s="22"/>
    </row>
    <row r="550" spans="1:23" ht="15.75" customHeight="1">
      <c r="A550" s="476"/>
      <c r="B550" s="477"/>
      <c r="C550" s="22"/>
      <c r="D550" s="22"/>
      <c r="E550" s="22"/>
      <c r="F550" s="22"/>
      <c r="G550" s="22"/>
      <c r="H550" s="22"/>
      <c r="I550" s="476"/>
      <c r="J550" s="22"/>
      <c r="K550" s="22"/>
      <c r="L550" s="22"/>
      <c r="M550" s="22"/>
      <c r="N550" s="22"/>
      <c r="O550" s="22"/>
      <c r="P550" s="22"/>
      <c r="Q550" s="22"/>
      <c r="R550" s="22"/>
      <c r="S550" s="22"/>
      <c r="T550" s="22"/>
      <c r="U550" s="22"/>
      <c r="V550" s="22"/>
      <c r="W550" s="22"/>
    </row>
    <row r="551" spans="1:23" ht="15.75" customHeight="1">
      <c r="A551" s="476"/>
      <c r="B551" s="477"/>
      <c r="C551" s="22"/>
      <c r="D551" s="22"/>
      <c r="E551" s="22"/>
      <c r="F551" s="22"/>
      <c r="G551" s="22"/>
      <c r="H551" s="22"/>
      <c r="I551" s="476"/>
      <c r="J551" s="22"/>
      <c r="K551" s="22"/>
      <c r="L551" s="22"/>
      <c r="M551" s="22"/>
      <c r="N551" s="22"/>
      <c r="O551" s="22"/>
      <c r="P551" s="22"/>
      <c r="Q551" s="22"/>
      <c r="R551" s="22"/>
      <c r="S551" s="22"/>
      <c r="T551" s="22"/>
      <c r="U551" s="22"/>
      <c r="V551" s="22"/>
      <c r="W551" s="22"/>
    </row>
    <row r="552" spans="1:23" ht="15.75" customHeight="1">
      <c r="A552" s="476"/>
      <c r="B552" s="477"/>
      <c r="C552" s="22"/>
      <c r="D552" s="22"/>
      <c r="E552" s="22"/>
      <c r="F552" s="22"/>
      <c r="G552" s="22"/>
      <c r="H552" s="22"/>
      <c r="I552" s="476"/>
      <c r="J552" s="22"/>
      <c r="K552" s="22"/>
      <c r="L552" s="22"/>
      <c r="M552" s="22"/>
      <c r="N552" s="22"/>
      <c r="O552" s="22"/>
      <c r="P552" s="22"/>
      <c r="Q552" s="22"/>
      <c r="R552" s="22"/>
      <c r="S552" s="22"/>
      <c r="T552" s="22"/>
      <c r="U552" s="22"/>
      <c r="V552" s="22"/>
      <c r="W552" s="22"/>
    </row>
    <row r="553" spans="1:23" ht="15.75" customHeight="1">
      <c r="A553" s="476"/>
      <c r="B553" s="477"/>
      <c r="C553" s="22"/>
      <c r="D553" s="22"/>
      <c r="E553" s="22"/>
      <c r="F553" s="22"/>
      <c r="G553" s="22"/>
      <c r="H553" s="22"/>
      <c r="I553" s="476"/>
      <c r="J553" s="22"/>
      <c r="K553" s="22"/>
      <c r="L553" s="22"/>
      <c r="M553" s="22"/>
      <c r="N553" s="22"/>
      <c r="O553" s="22"/>
      <c r="P553" s="22"/>
      <c r="Q553" s="22"/>
      <c r="R553" s="22"/>
      <c r="S553" s="22"/>
      <c r="T553" s="22"/>
      <c r="U553" s="22"/>
      <c r="V553" s="22"/>
      <c r="W553" s="22"/>
    </row>
    <row r="554" spans="1:23" ht="15.75" customHeight="1">
      <c r="A554" s="476"/>
      <c r="B554" s="477"/>
      <c r="C554" s="22"/>
      <c r="D554" s="22"/>
      <c r="E554" s="22"/>
      <c r="F554" s="22"/>
      <c r="G554" s="22"/>
      <c r="H554" s="22"/>
      <c r="I554" s="476"/>
      <c r="J554" s="22"/>
      <c r="K554" s="22"/>
      <c r="L554" s="22"/>
      <c r="M554" s="22"/>
      <c r="N554" s="22"/>
      <c r="O554" s="22"/>
      <c r="P554" s="22"/>
      <c r="Q554" s="22"/>
      <c r="R554" s="22"/>
      <c r="S554" s="22"/>
      <c r="T554" s="22"/>
      <c r="U554" s="22"/>
      <c r="V554" s="22"/>
      <c r="W554" s="22"/>
    </row>
    <row r="555" spans="1:23" ht="15.75" customHeight="1">
      <c r="A555" s="476"/>
      <c r="B555" s="477"/>
      <c r="C555" s="22"/>
      <c r="D555" s="22"/>
      <c r="E555" s="22"/>
      <c r="F555" s="22"/>
      <c r="G555" s="22"/>
      <c r="H555" s="22"/>
      <c r="I555" s="476"/>
      <c r="J555" s="22"/>
      <c r="K555" s="22"/>
      <c r="L555" s="22"/>
      <c r="M555" s="22"/>
      <c r="N555" s="22"/>
      <c r="O555" s="22"/>
      <c r="P555" s="22"/>
      <c r="Q555" s="22"/>
      <c r="R555" s="22"/>
      <c r="S555" s="22"/>
      <c r="T555" s="22"/>
      <c r="U555" s="22"/>
      <c r="V555" s="22"/>
      <c r="W555" s="22"/>
    </row>
    <row r="556" spans="1:23" ht="15.75" customHeight="1">
      <c r="A556" s="476"/>
      <c r="B556" s="477"/>
      <c r="C556" s="22"/>
      <c r="D556" s="22"/>
      <c r="E556" s="22"/>
      <c r="F556" s="22"/>
      <c r="G556" s="22"/>
      <c r="H556" s="22"/>
      <c r="I556" s="476"/>
      <c r="J556" s="22"/>
      <c r="K556" s="22"/>
      <c r="L556" s="22"/>
      <c r="M556" s="22"/>
      <c r="N556" s="22"/>
      <c r="O556" s="22"/>
      <c r="P556" s="22"/>
      <c r="Q556" s="22"/>
      <c r="R556" s="22"/>
      <c r="S556" s="22"/>
      <c r="T556" s="22"/>
      <c r="U556" s="22"/>
      <c r="V556" s="22"/>
      <c r="W556" s="22"/>
    </row>
    <row r="557" spans="1:23" ht="15.75" customHeight="1">
      <c r="A557" s="476"/>
      <c r="B557" s="477"/>
      <c r="C557" s="22"/>
      <c r="D557" s="22"/>
      <c r="E557" s="22"/>
      <c r="F557" s="22"/>
      <c r="G557" s="22"/>
      <c r="H557" s="22"/>
      <c r="I557" s="476"/>
      <c r="J557" s="22"/>
      <c r="K557" s="22"/>
      <c r="L557" s="22"/>
      <c r="M557" s="22"/>
      <c r="N557" s="22"/>
      <c r="O557" s="22"/>
      <c r="P557" s="22"/>
      <c r="Q557" s="22"/>
      <c r="R557" s="22"/>
      <c r="S557" s="22"/>
      <c r="T557" s="22"/>
      <c r="U557" s="22"/>
      <c r="V557" s="22"/>
      <c r="W557" s="22"/>
    </row>
    <row r="558" spans="1:23" ht="15.75" customHeight="1">
      <c r="A558" s="476"/>
      <c r="B558" s="477"/>
      <c r="C558" s="22"/>
      <c r="D558" s="22"/>
      <c r="E558" s="22"/>
      <c r="F558" s="22"/>
      <c r="G558" s="22"/>
      <c r="H558" s="22"/>
      <c r="I558" s="476"/>
      <c r="J558" s="22"/>
      <c r="K558" s="22"/>
      <c r="L558" s="22"/>
      <c r="M558" s="22"/>
      <c r="N558" s="22"/>
      <c r="O558" s="22"/>
      <c r="P558" s="22"/>
      <c r="Q558" s="22"/>
      <c r="R558" s="22"/>
      <c r="S558" s="22"/>
      <c r="T558" s="22"/>
      <c r="U558" s="22"/>
      <c r="V558" s="22"/>
      <c r="W558" s="22"/>
    </row>
    <row r="559" spans="1:23" ht="15.75" customHeight="1">
      <c r="A559" s="476"/>
      <c r="B559" s="477"/>
      <c r="C559" s="22"/>
      <c r="D559" s="22"/>
      <c r="E559" s="22"/>
      <c r="F559" s="22"/>
      <c r="G559" s="22"/>
      <c r="H559" s="22"/>
      <c r="I559" s="476"/>
      <c r="J559" s="22"/>
      <c r="K559" s="22"/>
      <c r="L559" s="22"/>
      <c r="M559" s="22"/>
      <c r="N559" s="22"/>
      <c r="O559" s="22"/>
      <c r="P559" s="22"/>
      <c r="Q559" s="22"/>
      <c r="R559" s="22"/>
      <c r="S559" s="22"/>
      <c r="T559" s="22"/>
      <c r="U559" s="22"/>
      <c r="V559" s="22"/>
      <c r="W559" s="22"/>
    </row>
    <row r="560" spans="1:23" ht="15.75" customHeight="1">
      <c r="A560" s="476"/>
      <c r="B560" s="477"/>
      <c r="C560" s="22"/>
      <c r="D560" s="22"/>
      <c r="E560" s="22"/>
      <c r="F560" s="22"/>
      <c r="G560" s="22"/>
      <c r="H560" s="22"/>
      <c r="I560" s="476"/>
      <c r="J560" s="22"/>
      <c r="K560" s="22"/>
      <c r="L560" s="22"/>
      <c r="M560" s="22"/>
      <c r="N560" s="22"/>
      <c r="O560" s="22"/>
      <c r="P560" s="22"/>
      <c r="Q560" s="22"/>
      <c r="R560" s="22"/>
      <c r="S560" s="22"/>
      <c r="T560" s="22"/>
      <c r="U560" s="22"/>
      <c r="V560" s="22"/>
      <c r="W560" s="22"/>
    </row>
    <row r="561" spans="1:23" ht="15.75" customHeight="1">
      <c r="A561" s="476"/>
      <c r="B561" s="477"/>
      <c r="C561" s="22"/>
      <c r="D561" s="22"/>
      <c r="E561" s="22"/>
      <c r="F561" s="22"/>
      <c r="G561" s="22"/>
      <c r="H561" s="22"/>
      <c r="I561" s="476"/>
      <c r="J561" s="22"/>
      <c r="K561" s="22"/>
      <c r="L561" s="22"/>
      <c r="M561" s="22"/>
      <c r="N561" s="22"/>
      <c r="O561" s="22"/>
      <c r="P561" s="22"/>
      <c r="Q561" s="22"/>
      <c r="R561" s="22"/>
      <c r="S561" s="22"/>
      <c r="T561" s="22"/>
      <c r="U561" s="22"/>
      <c r="V561" s="22"/>
      <c r="W561" s="22"/>
    </row>
    <row r="562" spans="1:23" ht="15.75" customHeight="1">
      <c r="A562" s="476"/>
      <c r="B562" s="477"/>
      <c r="C562" s="22"/>
      <c r="D562" s="22"/>
      <c r="E562" s="22"/>
      <c r="F562" s="22"/>
      <c r="G562" s="22"/>
      <c r="H562" s="22"/>
      <c r="I562" s="476"/>
      <c r="J562" s="22"/>
      <c r="K562" s="22"/>
      <c r="L562" s="22"/>
      <c r="M562" s="22"/>
      <c r="N562" s="22"/>
      <c r="O562" s="22"/>
      <c r="P562" s="22"/>
      <c r="Q562" s="22"/>
      <c r="R562" s="22"/>
      <c r="S562" s="22"/>
      <c r="T562" s="22"/>
      <c r="U562" s="22"/>
      <c r="V562" s="22"/>
      <c r="W562" s="22"/>
    </row>
    <row r="563" spans="1:23" ht="15.75" customHeight="1">
      <c r="A563" s="476"/>
      <c r="B563" s="477"/>
      <c r="C563" s="22"/>
      <c r="D563" s="22"/>
      <c r="E563" s="22"/>
      <c r="F563" s="22"/>
      <c r="G563" s="22"/>
      <c r="H563" s="22"/>
      <c r="I563" s="476"/>
      <c r="J563" s="22"/>
      <c r="K563" s="22"/>
      <c r="L563" s="22"/>
      <c r="M563" s="22"/>
      <c r="N563" s="22"/>
      <c r="O563" s="22"/>
      <c r="P563" s="22"/>
      <c r="Q563" s="22"/>
      <c r="R563" s="22"/>
      <c r="S563" s="22"/>
      <c r="T563" s="22"/>
      <c r="U563" s="22"/>
      <c r="V563" s="22"/>
      <c r="W563" s="22"/>
    </row>
    <row r="564" spans="1:23" ht="15.75" customHeight="1">
      <c r="A564" s="476"/>
      <c r="B564" s="477"/>
      <c r="C564" s="22"/>
      <c r="D564" s="22"/>
      <c r="E564" s="22"/>
      <c r="F564" s="22"/>
      <c r="G564" s="22"/>
      <c r="H564" s="22"/>
      <c r="I564" s="476"/>
      <c r="J564" s="22"/>
      <c r="K564" s="22"/>
      <c r="L564" s="22"/>
      <c r="M564" s="22"/>
      <c r="N564" s="22"/>
      <c r="O564" s="22"/>
      <c r="P564" s="22"/>
      <c r="Q564" s="22"/>
      <c r="R564" s="22"/>
      <c r="S564" s="22"/>
      <c r="T564" s="22"/>
      <c r="U564" s="22"/>
      <c r="V564" s="22"/>
      <c r="W564" s="22"/>
    </row>
    <row r="565" spans="1:23" ht="15.75" customHeight="1">
      <c r="A565" s="476"/>
      <c r="B565" s="477"/>
      <c r="C565" s="22"/>
      <c r="D565" s="22"/>
      <c r="E565" s="22"/>
      <c r="F565" s="22"/>
      <c r="G565" s="22"/>
      <c r="H565" s="22"/>
      <c r="I565" s="476"/>
      <c r="J565" s="22"/>
      <c r="K565" s="22"/>
      <c r="L565" s="22"/>
      <c r="M565" s="22"/>
      <c r="N565" s="22"/>
      <c r="O565" s="22"/>
      <c r="P565" s="22"/>
      <c r="Q565" s="22"/>
      <c r="R565" s="22"/>
      <c r="S565" s="22"/>
      <c r="T565" s="22"/>
      <c r="U565" s="22"/>
      <c r="V565" s="22"/>
      <c r="W565" s="22"/>
    </row>
    <row r="566" spans="1:23" ht="15.75" customHeight="1">
      <c r="A566" s="476"/>
      <c r="B566" s="477"/>
      <c r="C566" s="22"/>
      <c r="D566" s="22"/>
      <c r="E566" s="22"/>
      <c r="F566" s="22"/>
      <c r="G566" s="22"/>
      <c r="H566" s="22"/>
      <c r="I566" s="476"/>
      <c r="J566" s="22"/>
      <c r="K566" s="22"/>
      <c r="L566" s="22"/>
      <c r="M566" s="22"/>
      <c r="N566" s="22"/>
      <c r="O566" s="22"/>
      <c r="P566" s="22"/>
      <c r="Q566" s="22"/>
      <c r="R566" s="22"/>
      <c r="S566" s="22"/>
      <c r="T566" s="22"/>
      <c r="U566" s="22"/>
      <c r="V566" s="22"/>
      <c r="W566" s="22"/>
    </row>
    <row r="567" spans="1:23" ht="15.75" customHeight="1">
      <c r="A567" s="476"/>
      <c r="B567" s="477"/>
      <c r="C567" s="22"/>
      <c r="D567" s="22"/>
      <c r="E567" s="22"/>
      <c r="F567" s="22"/>
      <c r="G567" s="22"/>
      <c r="H567" s="22"/>
      <c r="I567" s="476"/>
      <c r="J567" s="22"/>
      <c r="K567" s="22"/>
      <c r="L567" s="22"/>
      <c r="M567" s="22"/>
      <c r="N567" s="22"/>
      <c r="O567" s="22"/>
      <c r="P567" s="22"/>
      <c r="Q567" s="22"/>
      <c r="R567" s="22"/>
      <c r="S567" s="22"/>
      <c r="T567" s="22"/>
      <c r="U567" s="22"/>
      <c r="V567" s="22"/>
      <c r="W567" s="22"/>
    </row>
    <row r="568" spans="1:23" ht="15.75" customHeight="1">
      <c r="A568" s="476"/>
      <c r="B568" s="477"/>
      <c r="C568" s="22"/>
      <c r="D568" s="22"/>
      <c r="E568" s="22"/>
      <c r="F568" s="22"/>
      <c r="G568" s="22"/>
      <c r="H568" s="22"/>
      <c r="I568" s="476"/>
      <c r="J568" s="22"/>
      <c r="K568" s="22"/>
      <c r="L568" s="22"/>
      <c r="M568" s="22"/>
      <c r="N568" s="22"/>
      <c r="O568" s="22"/>
      <c r="P568" s="22"/>
      <c r="Q568" s="22"/>
      <c r="R568" s="22"/>
      <c r="S568" s="22"/>
      <c r="T568" s="22"/>
      <c r="U568" s="22"/>
      <c r="V568" s="22"/>
      <c r="W568" s="22"/>
    </row>
    <row r="569" spans="1:23" ht="15.75" customHeight="1">
      <c r="A569" s="476"/>
      <c r="B569" s="477"/>
      <c r="C569" s="22"/>
      <c r="D569" s="22"/>
      <c r="E569" s="22"/>
      <c r="F569" s="22"/>
      <c r="G569" s="22"/>
      <c r="H569" s="22"/>
      <c r="I569" s="476"/>
      <c r="J569" s="22"/>
      <c r="K569" s="22"/>
      <c r="L569" s="22"/>
      <c r="M569" s="22"/>
      <c r="N569" s="22"/>
      <c r="O569" s="22"/>
      <c r="P569" s="22"/>
      <c r="Q569" s="22"/>
      <c r="R569" s="22"/>
      <c r="S569" s="22"/>
      <c r="T569" s="22"/>
      <c r="U569" s="22"/>
      <c r="V569" s="22"/>
      <c r="W569" s="22"/>
    </row>
    <row r="570" spans="1:23" ht="15.75" customHeight="1">
      <c r="A570" s="476"/>
      <c r="B570" s="477"/>
      <c r="C570" s="22"/>
      <c r="D570" s="22"/>
      <c r="E570" s="22"/>
      <c r="F570" s="22"/>
      <c r="G570" s="22"/>
      <c r="H570" s="22"/>
      <c r="I570" s="476"/>
      <c r="J570" s="22"/>
      <c r="K570" s="22"/>
      <c r="L570" s="22"/>
      <c r="M570" s="22"/>
      <c r="N570" s="22"/>
      <c r="O570" s="22"/>
      <c r="P570" s="22"/>
      <c r="Q570" s="22"/>
      <c r="R570" s="22"/>
      <c r="S570" s="22"/>
      <c r="T570" s="22"/>
      <c r="U570" s="22"/>
      <c r="V570" s="22"/>
      <c r="W570" s="22"/>
    </row>
    <row r="571" spans="1:23" ht="15.75" customHeight="1">
      <c r="A571" s="476"/>
      <c r="B571" s="477"/>
      <c r="C571" s="22"/>
      <c r="D571" s="22"/>
      <c r="E571" s="22"/>
      <c r="F571" s="22"/>
      <c r="G571" s="22"/>
      <c r="H571" s="22"/>
      <c r="I571" s="476"/>
      <c r="J571" s="22"/>
      <c r="K571" s="22"/>
      <c r="L571" s="22"/>
      <c r="M571" s="22"/>
      <c r="N571" s="22"/>
      <c r="O571" s="22"/>
      <c r="P571" s="22"/>
      <c r="Q571" s="22"/>
      <c r="R571" s="22"/>
      <c r="S571" s="22"/>
      <c r="T571" s="22"/>
      <c r="U571" s="22"/>
      <c r="V571" s="22"/>
      <c r="W571" s="22"/>
    </row>
    <row r="572" spans="1:23" ht="15.75" customHeight="1">
      <c r="A572" s="476"/>
      <c r="B572" s="477"/>
      <c r="C572" s="22"/>
      <c r="D572" s="22"/>
      <c r="E572" s="22"/>
      <c r="F572" s="22"/>
      <c r="G572" s="22"/>
      <c r="H572" s="22"/>
      <c r="I572" s="476"/>
      <c r="J572" s="22"/>
      <c r="K572" s="22"/>
      <c r="L572" s="22"/>
      <c r="M572" s="22"/>
      <c r="N572" s="22"/>
      <c r="O572" s="22"/>
      <c r="P572" s="22"/>
      <c r="Q572" s="22"/>
      <c r="R572" s="22"/>
      <c r="S572" s="22"/>
      <c r="T572" s="22"/>
      <c r="U572" s="22"/>
      <c r="V572" s="22"/>
      <c r="W572" s="22"/>
    </row>
    <row r="573" spans="1:23" ht="15.75" customHeight="1">
      <c r="A573" s="476"/>
      <c r="B573" s="477"/>
      <c r="C573" s="22"/>
      <c r="D573" s="22"/>
      <c r="E573" s="22"/>
      <c r="F573" s="22"/>
      <c r="G573" s="22"/>
      <c r="H573" s="22"/>
      <c r="I573" s="476"/>
      <c r="J573" s="22"/>
      <c r="K573" s="22"/>
      <c r="L573" s="22"/>
      <c r="M573" s="22"/>
      <c r="N573" s="22"/>
      <c r="O573" s="22"/>
      <c r="P573" s="22"/>
      <c r="Q573" s="22"/>
      <c r="R573" s="22"/>
      <c r="S573" s="22"/>
      <c r="T573" s="22"/>
      <c r="U573" s="22"/>
      <c r="V573" s="22"/>
      <c r="W573" s="22"/>
    </row>
    <row r="574" spans="1:23" ht="15.75" customHeight="1">
      <c r="A574" s="476"/>
      <c r="B574" s="477"/>
      <c r="C574" s="22"/>
      <c r="D574" s="22"/>
      <c r="E574" s="22"/>
      <c r="F574" s="22"/>
      <c r="G574" s="22"/>
      <c r="H574" s="22"/>
      <c r="I574" s="476"/>
      <c r="J574" s="22"/>
      <c r="K574" s="22"/>
      <c r="L574" s="22"/>
      <c r="M574" s="22"/>
      <c r="N574" s="22"/>
      <c r="O574" s="22"/>
      <c r="P574" s="22"/>
      <c r="Q574" s="22"/>
      <c r="R574" s="22"/>
      <c r="S574" s="22"/>
      <c r="T574" s="22"/>
      <c r="U574" s="22"/>
      <c r="V574" s="22"/>
      <c r="W574" s="22"/>
    </row>
    <row r="575" spans="1:23" ht="15.75" customHeight="1">
      <c r="A575" s="476"/>
      <c r="B575" s="477"/>
      <c r="C575" s="22"/>
      <c r="D575" s="22"/>
      <c r="E575" s="22"/>
      <c r="F575" s="22"/>
      <c r="G575" s="22"/>
      <c r="H575" s="22"/>
      <c r="I575" s="476"/>
      <c r="J575" s="22"/>
      <c r="K575" s="22"/>
      <c r="L575" s="22"/>
      <c r="M575" s="22"/>
      <c r="N575" s="22"/>
      <c r="O575" s="22"/>
      <c r="P575" s="22"/>
      <c r="Q575" s="22"/>
      <c r="R575" s="22"/>
      <c r="S575" s="22"/>
      <c r="T575" s="22"/>
      <c r="U575" s="22"/>
      <c r="V575" s="22"/>
      <c r="W575" s="22"/>
    </row>
    <row r="576" spans="1:23" ht="15.75" customHeight="1">
      <c r="A576" s="476"/>
      <c r="B576" s="477"/>
      <c r="C576" s="22"/>
      <c r="D576" s="22"/>
      <c r="E576" s="22"/>
      <c r="F576" s="22"/>
      <c r="G576" s="22"/>
      <c r="H576" s="22"/>
      <c r="I576" s="476"/>
      <c r="J576" s="22"/>
      <c r="K576" s="22"/>
      <c r="L576" s="22"/>
      <c r="M576" s="22"/>
      <c r="N576" s="22"/>
      <c r="O576" s="22"/>
      <c r="P576" s="22"/>
      <c r="Q576" s="22"/>
      <c r="R576" s="22"/>
      <c r="S576" s="22"/>
      <c r="T576" s="22"/>
      <c r="U576" s="22"/>
      <c r="V576" s="22"/>
      <c r="W576" s="22"/>
    </row>
    <row r="577" spans="1:23" ht="15.75" customHeight="1">
      <c r="A577" s="476"/>
      <c r="B577" s="477"/>
      <c r="C577" s="22"/>
      <c r="D577" s="22"/>
      <c r="E577" s="22"/>
      <c r="F577" s="22"/>
      <c r="G577" s="22"/>
      <c r="H577" s="22"/>
      <c r="I577" s="476"/>
      <c r="J577" s="22"/>
      <c r="K577" s="22"/>
      <c r="L577" s="22"/>
      <c r="M577" s="22"/>
      <c r="N577" s="22"/>
      <c r="O577" s="22"/>
      <c r="P577" s="22"/>
      <c r="Q577" s="22"/>
      <c r="R577" s="22"/>
      <c r="S577" s="22"/>
      <c r="T577" s="22"/>
      <c r="U577" s="22"/>
      <c r="V577" s="22"/>
      <c r="W577" s="22"/>
    </row>
    <row r="578" spans="1:23" ht="15.75" customHeight="1">
      <c r="A578" s="476"/>
      <c r="B578" s="477"/>
      <c r="C578" s="22"/>
      <c r="D578" s="22"/>
      <c r="E578" s="22"/>
      <c r="F578" s="22"/>
      <c r="G578" s="22"/>
      <c r="H578" s="22"/>
      <c r="I578" s="476"/>
      <c r="J578" s="22"/>
      <c r="K578" s="22"/>
      <c r="L578" s="22"/>
      <c r="M578" s="22"/>
      <c r="N578" s="22"/>
      <c r="O578" s="22"/>
      <c r="P578" s="22"/>
      <c r="Q578" s="22"/>
      <c r="R578" s="22"/>
      <c r="S578" s="22"/>
      <c r="T578" s="22"/>
      <c r="U578" s="22"/>
      <c r="V578" s="22"/>
      <c r="W578" s="22"/>
    </row>
    <row r="579" spans="1:23" ht="15.75" customHeight="1">
      <c r="A579" s="476"/>
      <c r="B579" s="477"/>
      <c r="C579" s="22"/>
      <c r="D579" s="22"/>
      <c r="E579" s="22"/>
      <c r="F579" s="22"/>
      <c r="G579" s="22"/>
      <c r="H579" s="22"/>
      <c r="I579" s="476"/>
      <c r="J579" s="22"/>
      <c r="K579" s="22"/>
      <c r="L579" s="22"/>
      <c r="M579" s="22"/>
      <c r="N579" s="22"/>
      <c r="O579" s="22"/>
      <c r="P579" s="22"/>
      <c r="Q579" s="22"/>
      <c r="R579" s="22"/>
      <c r="S579" s="22"/>
      <c r="T579" s="22"/>
      <c r="U579" s="22"/>
      <c r="V579" s="22"/>
      <c r="W579" s="22"/>
    </row>
    <row r="580" spans="1:23" ht="15.75" customHeight="1">
      <c r="A580" s="476"/>
      <c r="B580" s="477"/>
      <c r="C580" s="22"/>
      <c r="D580" s="22"/>
      <c r="E580" s="22"/>
      <c r="F580" s="22"/>
      <c r="G580" s="22"/>
      <c r="H580" s="22"/>
      <c r="I580" s="476"/>
      <c r="J580" s="22"/>
      <c r="K580" s="22"/>
      <c r="L580" s="22"/>
      <c r="M580" s="22"/>
      <c r="N580" s="22"/>
      <c r="O580" s="22"/>
      <c r="P580" s="22"/>
      <c r="Q580" s="22"/>
      <c r="R580" s="22"/>
      <c r="S580" s="22"/>
      <c r="T580" s="22"/>
      <c r="U580" s="22"/>
      <c r="V580" s="22"/>
      <c r="W580" s="22"/>
    </row>
    <row r="581" spans="1:23" ht="15.75" customHeight="1">
      <c r="A581" s="476"/>
      <c r="B581" s="477"/>
      <c r="C581" s="22"/>
      <c r="D581" s="22"/>
      <c r="E581" s="22"/>
      <c r="F581" s="22"/>
      <c r="G581" s="22"/>
      <c r="H581" s="22"/>
      <c r="I581" s="476"/>
      <c r="J581" s="22"/>
      <c r="K581" s="22"/>
      <c r="L581" s="22"/>
      <c r="M581" s="22"/>
      <c r="N581" s="22"/>
      <c r="O581" s="22"/>
      <c r="P581" s="22"/>
      <c r="Q581" s="22"/>
      <c r="R581" s="22"/>
      <c r="S581" s="22"/>
      <c r="T581" s="22"/>
      <c r="U581" s="22"/>
      <c r="V581" s="22"/>
      <c r="W581" s="22"/>
    </row>
    <row r="582" spans="1:23" ht="15.75" customHeight="1">
      <c r="A582" s="476"/>
      <c r="B582" s="477"/>
      <c r="C582" s="22"/>
      <c r="D582" s="22"/>
      <c r="E582" s="22"/>
      <c r="F582" s="22"/>
      <c r="G582" s="22"/>
      <c r="H582" s="22"/>
      <c r="I582" s="476"/>
      <c r="J582" s="22"/>
      <c r="K582" s="22"/>
      <c r="L582" s="22"/>
      <c r="M582" s="22"/>
      <c r="N582" s="22"/>
      <c r="O582" s="22"/>
      <c r="P582" s="22"/>
      <c r="Q582" s="22"/>
      <c r="R582" s="22"/>
      <c r="S582" s="22"/>
      <c r="T582" s="22"/>
      <c r="U582" s="22"/>
      <c r="V582" s="22"/>
      <c r="W582" s="22"/>
    </row>
    <row r="583" spans="1:23" ht="15.75" customHeight="1">
      <c r="A583" s="476"/>
      <c r="B583" s="477"/>
      <c r="C583" s="22"/>
      <c r="D583" s="22"/>
      <c r="E583" s="22"/>
      <c r="F583" s="22"/>
      <c r="G583" s="22"/>
      <c r="H583" s="22"/>
      <c r="I583" s="476"/>
      <c r="J583" s="22"/>
      <c r="K583" s="22"/>
      <c r="L583" s="22"/>
      <c r="M583" s="22"/>
      <c r="N583" s="22"/>
      <c r="O583" s="22"/>
      <c r="P583" s="22"/>
      <c r="Q583" s="22"/>
      <c r="R583" s="22"/>
      <c r="S583" s="22"/>
      <c r="T583" s="22"/>
      <c r="U583" s="22"/>
      <c r="V583" s="22"/>
      <c r="W583" s="22"/>
    </row>
    <row r="584" spans="1:23" ht="15.75" customHeight="1">
      <c r="A584" s="476"/>
      <c r="B584" s="477"/>
      <c r="C584" s="22"/>
      <c r="D584" s="22"/>
      <c r="E584" s="22"/>
      <c r="F584" s="22"/>
      <c r="G584" s="22"/>
      <c r="H584" s="22"/>
      <c r="I584" s="476"/>
      <c r="J584" s="22"/>
      <c r="K584" s="22"/>
      <c r="L584" s="22"/>
      <c r="M584" s="22"/>
      <c r="N584" s="22"/>
      <c r="O584" s="22"/>
      <c r="P584" s="22"/>
      <c r="Q584" s="22"/>
      <c r="R584" s="22"/>
      <c r="S584" s="22"/>
      <c r="T584" s="22"/>
      <c r="U584" s="22"/>
      <c r="V584" s="22"/>
      <c r="W584" s="22"/>
    </row>
    <row r="585" spans="1:23" ht="15.75" customHeight="1">
      <c r="A585" s="476"/>
      <c r="B585" s="477"/>
      <c r="C585" s="22"/>
      <c r="D585" s="22"/>
      <c r="E585" s="22"/>
      <c r="F585" s="22"/>
      <c r="G585" s="22"/>
      <c r="H585" s="22"/>
      <c r="I585" s="476"/>
      <c r="J585" s="22"/>
      <c r="K585" s="22"/>
      <c r="L585" s="22"/>
      <c r="M585" s="22"/>
      <c r="N585" s="22"/>
      <c r="O585" s="22"/>
      <c r="P585" s="22"/>
      <c r="Q585" s="22"/>
      <c r="R585" s="22"/>
      <c r="S585" s="22"/>
      <c r="T585" s="22"/>
      <c r="U585" s="22"/>
      <c r="V585" s="22"/>
      <c r="W585" s="22"/>
    </row>
    <row r="586" spans="1:23" ht="15.75" customHeight="1">
      <c r="A586" s="476"/>
      <c r="B586" s="477"/>
      <c r="C586" s="22"/>
      <c r="D586" s="22"/>
      <c r="E586" s="22"/>
      <c r="F586" s="22"/>
      <c r="G586" s="22"/>
      <c r="H586" s="22"/>
      <c r="I586" s="476"/>
      <c r="J586" s="22"/>
      <c r="K586" s="22"/>
      <c r="L586" s="22"/>
      <c r="M586" s="22"/>
      <c r="N586" s="22"/>
      <c r="O586" s="22"/>
      <c r="P586" s="22"/>
      <c r="Q586" s="22"/>
      <c r="R586" s="22"/>
      <c r="S586" s="22"/>
      <c r="T586" s="22"/>
      <c r="U586" s="22"/>
      <c r="V586" s="22"/>
      <c r="W586" s="22"/>
    </row>
    <row r="587" spans="1:23" ht="15.75" customHeight="1">
      <c r="A587" s="476"/>
      <c r="B587" s="477"/>
      <c r="C587" s="22"/>
      <c r="D587" s="22"/>
      <c r="E587" s="22"/>
      <c r="F587" s="22"/>
      <c r="G587" s="22"/>
      <c r="H587" s="22"/>
      <c r="I587" s="476"/>
      <c r="J587" s="22"/>
      <c r="K587" s="22"/>
      <c r="L587" s="22"/>
      <c r="M587" s="22"/>
      <c r="N587" s="22"/>
      <c r="O587" s="22"/>
      <c r="P587" s="22"/>
      <c r="Q587" s="22"/>
      <c r="R587" s="22"/>
      <c r="S587" s="22"/>
      <c r="T587" s="22"/>
      <c r="U587" s="22"/>
      <c r="V587" s="22"/>
      <c r="W587" s="22"/>
    </row>
    <row r="588" spans="1:23" ht="15.75" customHeight="1">
      <c r="A588" s="476"/>
      <c r="B588" s="477"/>
      <c r="C588" s="22"/>
      <c r="D588" s="22"/>
      <c r="E588" s="22"/>
      <c r="F588" s="22"/>
      <c r="G588" s="22"/>
      <c r="H588" s="22"/>
      <c r="I588" s="476"/>
      <c r="J588" s="22"/>
      <c r="K588" s="22"/>
      <c r="L588" s="22"/>
      <c r="M588" s="22"/>
      <c r="N588" s="22"/>
      <c r="O588" s="22"/>
      <c r="P588" s="22"/>
      <c r="Q588" s="22"/>
      <c r="R588" s="22"/>
      <c r="S588" s="22"/>
      <c r="T588" s="22"/>
      <c r="U588" s="22"/>
      <c r="V588" s="22"/>
      <c r="W588" s="22"/>
    </row>
    <row r="589" spans="1:23" ht="15.75" customHeight="1">
      <c r="A589" s="476"/>
      <c r="B589" s="477"/>
      <c r="C589" s="22"/>
      <c r="D589" s="22"/>
      <c r="E589" s="22"/>
      <c r="F589" s="22"/>
      <c r="G589" s="22"/>
      <c r="H589" s="22"/>
      <c r="I589" s="476"/>
      <c r="J589" s="22"/>
      <c r="K589" s="22"/>
      <c r="L589" s="22"/>
      <c r="M589" s="22"/>
      <c r="N589" s="22"/>
      <c r="O589" s="22"/>
      <c r="P589" s="22"/>
      <c r="Q589" s="22"/>
      <c r="R589" s="22"/>
      <c r="S589" s="22"/>
      <c r="T589" s="22"/>
      <c r="U589" s="22"/>
      <c r="V589" s="22"/>
      <c r="W589" s="22"/>
    </row>
    <row r="590" spans="1:23" ht="15.75" customHeight="1">
      <c r="A590" s="476"/>
      <c r="B590" s="477"/>
      <c r="C590" s="22"/>
      <c r="D590" s="22"/>
      <c r="E590" s="22"/>
      <c r="F590" s="22"/>
      <c r="G590" s="22"/>
      <c r="H590" s="22"/>
      <c r="I590" s="476"/>
      <c r="J590" s="22"/>
      <c r="K590" s="22"/>
      <c r="L590" s="22"/>
      <c r="M590" s="22"/>
      <c r="N590" s="22"/>
      <c r="O590" s="22"/>
      <c r="P590" s="22"/>
      <c r="Q590" s="22"/>
      <c r="R590" s="22"/>
      <c r="S590" s="22"/>
      <c r="T590" s="22"/>
      <c r="U590" s="22"/>
      <c r="V590" s="22"/>
      <c r="W590" s="22"/>
    </row>
    <row r="591" spans="1:23" ht="15.75" customHeight="1">
      <c r="A591" s="476"/>
      <c r="B591" s="477"/>
      <c r="C591" s="22"/>
      <c r="D591" s="22"/>
      <c r="E591" s="22"/>
      <c r="F591" s="22"/>
      <c r="G591" s="22"/>
      <c r="H591" s="22"/>
      <c r="I591" s="476"/>
      <c r="J591" s="22"/>
      <c r="K591" s="22"/>
      <c r="L591" s="22"/>
      <c r="M591" s="22"/>
      <c r="N591" s="22"/>
      <c r="O591" s="22"/>
      <c r="P591" s="22"/>
      <c r="Q591" s="22"/>
      <c r="R591" s="22"/>
      <c r="S591" s="22"/>
      <c r="T591" s="22"/>
      <c r="U591" s="22"/>
      <c r="V591" s="22"/>
      <c r="W591" s="22"/>
    </row>
    <row r="592" spans="1:23" ht="15.75" customHeight="1">
      <c r="A592" s="476"/>
      <c r="B592" s="477"/>
      <c r="C592" s="22"/>
      <c r="D592" s="22"/>
      <c r="E592" s="22"/>
      <c r="F592" s="22"/>
      <c r="G592" s="22"/>
      <c r="H592" s="22"/>
      <c r="I592" s="476"/>
      <c r="J592" s="22"/>
      <c r="K592" s="22"/>
      <c r="L592" s="22"/>
      <c r="M592" s="22"/>
      <c r="N592" s="22"/>
      <c r="O592" s="22"/>
      <c r="P592" s="22"/>
      <c r="Q592" s="22"/>
      <c r="R592" s="22"/>
      <c r="S592" s="22"/>
      <c r="T592" s="22"/>
      <c r="U592" s="22"/>
      <c r="V592" s="22"/>
      <c r="W592" s="22"/>
    </row>
    <row r="593" spans="1:23" ht="15.75" customHeight="1">
      <c r="A593" s="476"/>
      <c r="B593" s="477"/>
      <c r="C593" s="22"/>
      <c r="D593" s="22"/>
      <c r="E593" s="22"/>
      <c r="F593" s="22"/>
      <c r="G593" s="22"/>
      <c r="H593" s="22"/>
      <c r="I593" s="476"/>
      <c r="J593" s="22"/>
      <c r="K593" s="22"/>
      <c r="L593" s="22"/>
      <c r="M593" s="22"/>
      <c r="N593" s="22"/>
      <c r="O593" s="22"/>
      <c r="P593" s="22"/>
      <c r="Q593" s="22"/>
      <c r="R593" s="22"/>
      <c r="S593" s="22"/>
      <c r="T593" s="22"/>
      <c r="U593" s="22"/>
      <c r="V593" s="22"/>
      <c r="W593" s="22"/>
    </row>
    <row r="594" spans="1:23" ht="15.75" customHeight="1">
      <c r="A594" s="476"/>
      <c r="B594" s="477"/>
      <c r="C594" s="22"/>
      <c r="D594" s="22"/>
      <c r="E594" s="22"/>
      <c r="F594" s="22"/>
      <c r="G594" s="22"/>
      <c r="H594" s="22"/>
      <c r="I594" s="476"/>
      <c r="J594" s="22"/>
      <c r="K594" s="22"/>
      <c r="L594" s="22"/>
      <c r="M594" s="22"/>
      <c r="N594" s="22"/>
      <c r="O594" s="22"/>
      <c r="P594" s="22"/>
      <c r="Q594" s="22"/>
      <c r="R594" s="22"/>
      <c r="S594" s="22"/>
      <c r="T594" s="22"/>
      <c r="U594" s="22"/>
      <c r="V594" s="22"/>
      <c r="W594" s="22"/>
    </row>
    <row r="595" spans="1:23" ht="15.75" customHeight="1">
      <c r="A595" s="476"/>
      <c r="B595" s="477"/>
      <c r="C595" s="22"/>
      <c r="D595" s="22"/>
      <c r="E595" s="22"/>
      <c r="F595" s="22"/>
      <c r="G595" s="22"/>
      <c r="H595" s="22"/>
      <c r="I595" s="476"/>
      <c r="J595" s="22"/>
      <c r="K595" s="22"/>
      <c r="L595" s="22"/>
      <c r="M595" s="22"/>
      <c r="N595" s="22"/>
      <c r="O595" s="22"/>
      <c r="P595" s="22"/>
      <c r="Q595" s="22"/>
      <c r="R595" s="22"/>
      <c r="S595" s="22"/>
      <c r="T595" s="22"/>
      <c r="U595" s="22"/>
      <c r="V595" s="22"/>
      <c r="W595" s="22"/>
    </row>
    <row r="596" spans="1:23" ht="15.75" customHeight="1">
      <c r="A596" s="476"/>
      <c r="B596" s="477"/>
      <c r="C596" s="22"/>
      <c r="D596" s="22"/>
      <c r="E596" s="22"/>
      <c r="F596" s="22"/>
      <c r="G596" s="22"/>
      <c r="H596" s="22"/>
      <c r="I596" s="476"/>
      <c r="J596" s="22"/>
      <c r="K596" s="22"/>
      <c r="L596" s="22"/>
      <c r="M596" s="22"/>
      <c r="N596" s="22"/>
      <c r="O596" s="22"/>
      <c r="P596" s="22"/>
      <c r="Q596" s="22"/>
      <c r="R596" s="22"/>
      <c r="S596" s="22"/>
      <c r="T596" s="22"/>
      <c r="U596" s="22"/>
      <c r="V596" s="22"/>
      <c r="W596" s="22"/>
    </row>
    <row r="597" spans="1:23" ht="15.75" customHeight="1">
      <c r="A597" s="476"/>
      <c r="B597" s="477"/>
      <c r="C597" s="22"/>
      <c r="D597" s="22"/>
      <c r="E597" s="22"/>
      <c r="F597" s="22"/>
      <c r="G597" s="22"/>
      <c r="H597" s="22"/>
      <c r="I597" s="476"/>
      <c r="J597" s="22"/>
      <c r="K597" s="22"/>
      <c r="L597" s="22"/>
      <c r="M597" s="22"/>
      <c r="N597" s="22"/>
      <c r="O597" s="22"/>
      <c r="P597" s="22"/>
      <c r="Q597" s="22"/>
      <c r="R597" s="22"/>
      <c r="S597" s="22"/>
      <c r="T597" s="22"/>
      <c r="U597" s="22"/>
      <c r="V597" s="22"/>
      <c r="W597" s="22"/>
    </row>
    <row r="598" spans="1:23" ht="15.75" customHeight="1">
      <c r="A598" s="476"/>
      <c r="B598" s="477"/>
      <c r="C598" s="22"/>
      <c r="D598" s="22"/>
      <c r="E598" s="22"/>
      <c r="F598" s="22"/>
      <c r="G598" s="22"/>
      <c r="H598" s="22"/>
      <c r="I598" s="476"/>
      <c r="J598" s="22"/>
      <c r="K598" s="22"/>
      <c r="L598" s="22"/>
      <c r="M598" s="22"/>
      <c r="N598" s="22"/>
      <c r="O598" s="22"/>
      <c r="P598" s="22"/>
      <c r="Q598" s="22"/>
      <c r="R598" s="22"/>
      <c r="S598" s="22"/>
      <c r="T598" s="22"/>
      <c r="U598" s="22"/>
      <c r="V598" s="22"/>
      <c r="W598" s="22"/>
    </row>
    <row r="599" spans="1:23" ht="15.75" customHeight="1">
      <c r="A599" s="476"/>
      <c r="B599" s="477"/>
      <c r="C599" s="22"/>
      <c r="D599" s="22"/>
      <c r="E599" s="22"/>
      <c r="F599" s="22"/>
      <c r="G599" s="22"/>
      <c r="H599" s="22"/>
      <c r="I599" s="476"/>
      <c r="J599" s="22"/>
      <c r="K599" s="22"/>
      <c r="L599" s="22"/>
      <c r="M599" s="22"/>
      <c r="N599" s="22"/>
      <c r="O599" s="22"/>
      <c r="P599" s="22"/>
      <c r="Q599" s="22"/>
      <c r="R599" s="22"/>
      <c r="S599" s="22"/>
      <c r="T599" s="22"/>
      <c r="U599" s="22"/>
      <c r="V599" s="22"/>
      <c r="W599" s="22"/>
    </row>
    <row r="600" spans="1:23" ht="15.75" customHeight="1">
      <c r="A600" s="476"/>
      <c r="B600" s="477"/>
      <c r="C600" s="22"/>
      <c r="D600" s="22"/>
      <c r="E600" s="22"/>
      <c r="F600" s="22"/>
      <c r="G600" s="22"/>
      <c r="H600" s="22"/>
      <c r="I600" s="476"/>
      <c r="J600" s="22"/>
      <c r="K600" s="22"/>
      <c r="L600" s="22"/>
      <c r="M600" s="22"/>
      <c r="N600" s="22"/>
      <c r="O600" s="22"/>
      <c r="P600" s="22"/>
      <c r="Q600" s="22"/>
      <c r="R600" s="22"/>
      <c r="S600" s="22"/>
      <c r="T600" s="22"/>
      <c r="U600" s="22"/>
      <c r="V600" s="22"/>
      <c r="W600" s="22"/>
    </row>
    <row r="601" spans="1:23" ht="15.75" customHeight="1">
      <c r="A601" s="476"/>
      <c r="B601" s="477"/>
      <c r="C601" s="22"/>
      <c r="D601" s="22"/>
      <c r="E601" s="22"/>
      <c r="F601" s="22"/>
      <c r="G601" s="22"/>
      <c r="H601" s="22"/>
      <c r="I601" s="476"/>
      <c r="J601" s="22"/>
      <c r="K601" s="22"/>
      <c r="L601" s="22"/>
      <c r="M601" s="22"/>
      <c r="N601" s="22"/>
      <c r="O601" s="22"/>
      <c r="P601" s="22"/>
      <c r="Q601" s="22"/>
      <c r="R601" s="22"/>
      <c r="S601" s="22"/>
      <c r="T601" s="22"/>
      <c r="U601" s="22"/>
      <c r="V601" s="22"/>
      <c r="W601" s="22"/>
    </row>
    <row r="602" spans="1:23" ht="15.75" customHeight="1">
      <c r="A602" s="476"/>
      <c r="B602" s="477"/>
      <c r="C602" s="22"/>
      <c r="D602" s="22"/>
      <c r="E602" s="22"/>
      <c r="F602" s="22"/>
      <c r="G602" s="22"/>
      <c r="H602" s="22"/>
      <c r="I602" s="476"/>
      <c r="J602" s="22"/>
      <c r="K602" s="22"/>
      <c r="L602" s="22"/>
      <c r="M602" s="22"/>
      <c r="N602" s="22"/>
      <c r="O602" s="22"/>
      <c r="P602" s="22"/>
      <c r="Q602" s="22"/>
      <c r="R602" s="22"/>
      <c r="S602" s="22"/>
      <c r="T602" s="22"/>
      <c r="U602" s="22"/>
      <c r="V602" s="22"/>
      <c r="W602" s="22"/>
    </row>
    <row r="603" spans="1:23" ht="15.75" customHeight="1">
      <c r="A603" s="476"/>
      <c r="B603" s="477"/>
      <c r="C603" s="22"/>
      <c r="D603" s="22"/>
      <c r="E603" s="22"/>
      <c r="F603" s="22"/>
      <c r="G603" s="22"/>
      <c r="H603" s="22"/>
      <c r="I603" s="476"/>
      <c r="J603" s="22"/>
      <c r="K603" s="22"/>
      <c r="L603" s="22"/>
      <c r="M603" s="22"/>
      <c r="N603" s="22"/>
      <c r="O603" s="22"/>
      <c r="P603" s="22"/>
      <c r="Q603" s="22"/>
      <c r="R603" s="22"/>
      <c r="S603" s="22"/>
      <c r="T603" s="22"/>
      <c r="U603" s="22"/>
      <c r="V603" s="22"/>
      <c r="W603" s="22"/>
    </row>
    <row r="604" spans="1:23" ht="15.75" customHeight="1">
      <c r="A604" s="476"/>
      <c r="B604" s="477"/>
      <c r="C604" s="22"/>
      <c r="D604" s="22"/>
      <c r="E604" s="22"/>
      <c r="F604" s="22"/>
      <c r="G604" s="22"/>
      <c r="H604" s="22"/>
      <c r="I604" s="476"/>
      <c r="J604" s="22"/>
      <c r="K604" s="22"/>
      <c r="L604" s="22"/>
      <c r="M604" s="22"/>
      <c r="N604" s="22"/>
      <c r="O604" s="22"/>
      <c r="P604" s="22"/>
      <c r="Q604" s="22"/>
      <c r="R604" s="22"/>
      <c r="S604" s="22"/>
      <c r="T604" s="22"/>
      <c r="U604" s="22"/>
      <c r="V604" s="22"/>
      <c r="W604" s="22"/>
    </row>
    <row r="605" spans="1:23" ht="15.75" customHeight="1">
      <c r="A605" s="476"/>
      <c r="B605" s="477"/>
      <c r="C605" s="22"/>
      <c r="D605" s="22"/>
      <c r="E605" s="22"/>
      <c r="F605" s="22"/>
      <c r="G605" s="22"/>
      <c r="H605" s="22"/>
      <c r="I605" s="476"/>
      <c r="J605" s="22"/>
      <c r="K605" s="22"/>
      <c r="L605" s="22"/>
      <c r="M605" s="22"/>
      <c r="N605" s="22"/>
      <c r="O605" s="22"/>
      <c r="P605" s="22"/>
      <c r="Q605" s="22"/>
      <c r="R605" s="22"/>
      <c r="S605" s="22"/>
      <c r="T605" s="22"/>
      <c r="U605" s="22"/>
      <c r="V605" s="22"/>
      <c r="W605" s="22"/>
    </row>
    <row r="606" spans="1:23" ht="15.75" customHeight="1">
      <c r="A606" s="476"/>
      <c r="B606" s="477"/>
      <c r="C606" s="22"/>
      <c r="D606" s="22"/>
      <c r="E606" s="22"/>
      <c r="F606" s="22"/>
      <c r="G606" s="22"/>
      <c r="H606" s="22"/>
      <c r="I606" s="476"/>
      <c r="J606" s="22"/>
      <c r="K606" s="22"/>
      <c r="L606" s="22"/>
      <c r="M606" s="22"/>
      <c r="N606" s="22"/>
      <c r="O606" s="22"/>
      <c r="P606" s="22"/>
      <c r="Q606" s="22"/>
      <c r="R606" s="22"/>
      <c r="S606" s="22"/>
      <c r="T606" s="22"/>
      <c r="U606" s="22"/>
      <c r="V606" s="22"/>
      <c r="W606" s="22"/>
    </row>
    <row r="607" spans="1:23" ht="15.75" customHeight="1">
      <c r="A607" s="476"/>
      <c r="B607" s="477"/>
      <c r="C607" s="22"/>
      <c r="D607" s="22"/>
      <c r="E607" s="22"/>
      <c r="F607" s="22"/>
      <c r="G607" s="22"/>
      <c r="H607" s="22"/>
      <c r="I607" s="476"/>
      <c r="J607" s="22"/>
      <c r="K607" s="22"/>
      <c r="L607" s="22"/>
      <c r="M607" s="22"/>
      <c r="N607" s="22"/>
      <c r="O607" s="22"/>
      <c r="P607" s="22"/>
      <c r="Q607" s="22"/>
      <c r="R607" s="22"/>
      <c r="S607" s="22"/>
      <c r="T607" s="22"/>
      <c r="U607" s="22"/>
      <c r="V607" s="22"/>
      <c r="W607" s="22"/>
    </row>
    <row r="608" spans="1:23" ht="15.75" customHeight="1">
      <c r="A608" s="476"/>
      <c r="B608" s="477"/>
      <c r="C608" s="22"/>
      <c r="D608" s="22"/>
      <c r="E608" s="22"/>
      <c r="F608" s="22"/>
      <c r="G608" s="22"/>
      <c r="H608" s="22"/>
      <c r="I608" s="476"/>
      <c r="J608" s="22"/>
      <c r="K608" s="22"/>
      <c r="L608" s="22"/>
      <c r="M608" s="22"/>
      <c r="N608" s="22"/>
      <c r="O608" s="22"/>
      <c r="P608" s="22"/>
      <c r="Q608" s="22"/>
      <c r="R608" s="22"/>
      <c r="S608" s="22"/>
      <c r="T608" s="22"/>
      <c r="U608" s="22"/>
      <c r="V608" s="22"/>
      <c r="W608" s="22"/>
    </row>
    <row r="609" spans="1:23" ht="15.75" customHeight="1">
      <c r="A609" s="476"/>
      <c r="B609" s="477"/>
      <c r="C609" s="22"/>
      <c r="D609" s="22"/>
      <c r="E609" s="22"/>
      <c r="F609" s="22"/>
      <c r="G609" s="22"/>
      <c r="H609" s="22"/>
      <c r="I609" s="476"/>
      <c r="J609" s="22"/>
      <c r="K609" s="22"/>
      <c r="L609" s="22"/>
      <c r="M609" s="22"/>
      <c r="N609" s="22"/>
      <c r="O609" s="22"/>
      <c r="P609" s="22"/>
      <c r="Q609" s="22"/>
      <c r="R609" s="22"/>
      <c r="S609" s="22"/>
      <c r="T609" s="22"/>
      <c r="U609" s="22"/>
      <c r="V609" s="22"/>
      <c r="W609" s="22"/>
    </row>
    <row r="610" spans="1:23" ht="15.75" customHeight="1">
      <c r="A610" s="476"/>
      <c r="B610" s="477"/>
      <c r="C610" s="22"/>
      <c r="D610" s="22"/>
      <c r="E610" s="22"/>
      <c r="F610" s="22"/>
      <c r="G610" s="22"/>
      <c r="H610" s="22"/>
      <c r="I610" s="476"/>
      <c r="J610" s="22"/>
      <c r="K610" s="22"/>
      <c r="L610" s="22"/>
      <c r="M610" s="22"/>
      <c r="N610" s="22"/>
      <c r="O610" s="22"/>
      <c r="P610" s="22"/>
      <c r="Q610" s="22"/>
      <c r="R610" s="22"/>
      <c r="S610" s="22"/>
      <c r="T610" s="22"/>
      <c r="U610" s="22"/>
      <c r="V610" s="22"/>
      <c r="W610" s="22"/>
    </row>
    <row r="611" spans="1:23" ht="15.75" customHeight="1">
      <c r="A611" s="476"/>
      <c r="B611" s="477"/>
      <c r="C611" s="22"/>
      <c r="D611" s="22"/>
      <c r="E611" s="22"/>
      <c r="F611" s="22"/>
      <c r="G611" s="22"/>
      <c r="H611" s="22"/>
      <c r="I611" s="476"/>
      <c r="J611" s="22"/>
      <c r="K611" s="22"/>
      <c r="L611" s="22"/>
      <c r="M611" s="22"/>
      <c r="N611" s="22"/>
      <c r="O611" s="22"/>
      <c r="P611" s="22"/>
      <c r="Q611" s="22"/>
      <c r="R611" s="22"/>
      <c r="S611" s="22"/>
      <c r="T611" s="22"/>
      <c r="U611" s="22"/>
      <c r="V611" s="22"/>
      <c r="W611" s="22"/>
    </row>
    <row r="612" spans="1:23" ht="15.75" customHeight="1">
      <c r="A612" s="476"/>
      <c r="B612" s="477"/>
      <c r="C612" s="22"/>
      <c r="D612" s="22"/>
      <c r="E612" s="22"/>
      <c r="F612" s="22"/>
      <c r="G612" s="22"/>
      <c r="H612" s="22"/>
      <c r="I612" s="476"/>
      <c r="J612" s="22"/>
      <c r="K612" s="22"/>
      <c r="L612" s="22"/>
      <c r="M612" s="22"/>
      <c r="N612" s="22"/>
      <c r="O612" s="22"/>
      <c r="P612" s="22"/>
      <c r="Q612" s="22"/>
      <c r="R612" s="22"/>
      <c r="S612" s="22"/>
      <c r="T612" s="22"/>
      <c r="U612" s="22"/>
      <c r="V612" s="22"/>
      <c r="W612" s="22"/>
    </row>
    <row r="613" spans="1:23" ht="15.75" customHeight="1">
      <c r="A613" s="476"/>
      <c r="B613" s="477"/>
      <c r="C613" s="22"/>
      <c r="D613" s="22"/>
      <c r="E613" s="22"/>
      <c r="F613" s="22"/>
      <c r="G613" s="22"/>
      <c r="H613" s="22"/>
      <c r="I613" s="476"/>
      <c r="J613" s="22"/>
      <c r="K613" s="22"/>
      <c r="L613" s="22"/>
      <c r="M613" s="22"/>
      <c r="N613" s="22"/>
      <c r="O613" s="22"/>
      <c r="P613" s="22"/>
      <c r="Q613" s="22"/>
      <c r="R613" s="22"/>
      <c r="S613" s="22"/>
      <c r="T613" s="22"/>
      <c r="U613" s="22"/>
      <c r="V613" s="22"/>
      <c r="W613" s="22"/>
    </row>
    <row r="614" spans="1:23" ht="15.75" customHeight="1">
      <c r="A614" s="476"/>
      <c r="B614" s="477"/>
      <c r="C614" s="22"/>
      <c r="D614" s="22"/>
      <c r="E614" s="22"/>
      <c r="F614" s="22"/>
      <c r="G614" s="22"/>
      <c r="H614" s="22"/>
      <c r="I614" s="476"/>
      <c r="J614" s="22"/>
      <c r="K614" s="22"/>
      <c r="L614" s="22"/>
      <c r="M614" s="22"/>
      <c r="N614" s="22"/>
      <c r="O614" s="22"/>
      <c r="P614" s="22"/>
      <c r="Q614" s="22"/>
      <c r="R614" s="22"/>
      <c r="S614" s="22"/>
      <c r="T614" s="22"/>
      <c r="U614" s="22"/>
      <c r="V614" s="22"/>
      <c r="W614" s="22"/>
    </row>
    <row r="615" spans="1:23" ht="15.75" customHeight="1">
      <c r="A615" s="476"/>
      <c r="B615" s="477"/>
      <c r="C615" s="22"/>
      <c r="D615" s="22"/>
      <c r="E615" s="22"/>
      <c r="F615" s="22"/>
      <c r="G615" s="22"/>
      <c r="H615" s="22"/>
      <c r="I615" s="476"/>
      <c r="J615" s="22"/>
      <c r="K615" s="22"/>
      <c r="L615" s="22"/>
      <c r="M615" s="22"/>
      <c r="N615" s="22"/>
      <c r="O615" s="22"/>
      <c r="P615" s="22"/>
      <c r="Q615" s="22"/>
      <c r="R615" s="22"/>
      <c r="S615" s="22"/>
      <c r="T615" s="22"/>
      <c r="U615" s="22"/>
      <c r="V615" s="22"/>
      <c r="W615" s="22"/>
    </row>
    <row r="616" spans="1:23" ht="15.75" customHeight="1">
      <c r="A616" s="476"/>
      <c r="B616" s="477"/>
      <c r="C616" s="22"/>
      <c r="D616" s="22"/>
      <c r="E616" s="22"/>
      <c r="F616" s="22"/>
      <c r="G616" s="22"/>
      <c r="H616" s="22"/>
      <c r="I616" s="476"/>
      <c r="J616" s="22"/>
      <c r="K616" s="22"/>
      <c r="L616" s="22"/>
      <c r="M616" s="22"/>
      <c r="N616" s="22"/>
      <c r="O616" s="22"/>
      <c r="P616" s="22"/>
      <c r="Q616" s="22"/>
      <c r="R616" s="22"/>
      <c r="S616" s="22"/>
      <c r="T616" s="22"/>
      <c r="U616" s="22"/>
      <c r="V616" s="22"/>
      <c r="W616" s="22"/>
    </row>
    <row r="617" spans="1:23" ht="15.75" customHeight="1">
      <c r="A617" s="476"/>
      <c r="B617" s="477"/>
      <c r="C617" s="22"/>
      <c r="D617" s="22"/>
      <c r="E617" s="22"/>
      <c r="F617" s="22"/>
      <c r="G617" s="22"/>
      <c r="H617" s="22"/>
      <c r="I617" s="476"/>
      <c r="J617" s="22"/>
      <c r="K617" s="22"/>
      <c r="L617" s="22"/>
      <c r="M617" s="22"/>
      <c r="N617" s="22"/>
      <c r="O617" s="22"/>
      <c r="P617" s="22"/>
      <c r="Q617" s="22"/>
      <c r="R617" s="22"/>
      <c r="S617" s="22"/>
      <c r="T617" s="22"/>
      <c r="U617" s="22"/>
      <c r="V617" s="22"/>
      <c r="W617" s="22"/>
    </row>
    <row r="618" spans="1:23" ht="15.75" customHeight="1">
      <c r="A618" s="476"/>
      <c r="B618" s="477"/>
      <c r="C618" s="22"/>
      <c r="D618" s="22"/>
      <c r="E618" s="22"/>
      <c r="F618" s="22"/>
      <c r="G618" s="22"/>
      <c r="H618" s="22"/>
      <c r="I618" s="476"/>
      <c r="J618" s="22"/>
      <c r="K618" s="22"/>
      <c r="L618" s="22"/>
      <c r="M618" s="22"/>
      <c r="N618" s="22"/>
      <c r="O618" s="22"/>
      <c r="P618" s="22"/>
      <c r="Q618" s="22"/>
      <c r="R618" s="22"/>
      <c r="S618" s="22"/>
      <c r="T618" s="22"/>
      <c r="U618" s="22"/>
      <c r="V618" s="22"/>
      <c r="W618" s="22"/>
    </row>
    <row r="619" spans="1:23" ht="15.75" customHeight="1">
      <c r="A619" s="476"/>
      <c r="B619" s="477"/>
      <c r="C619" s="22"/>
      <c r="D619" s="22"/>
      <c r="E619" s="22"/>
      <c r="F619" s="22"/>
      <c r="G619" s="22"/>
      <c r="H619" s="22"/>
      <c r="I619" s="476"/>
      <c r="J619" s="22"/>
      <c r="K619" s="22"/>
      <c r="L619" s="22"/>
      <c r="M619" s="22"/>
      <c r="N619" s="22"/>
      <c r="O619" s="22"/>
      <c r="P619" s="22"/>
      <c r="Q619" s="22"/>
      <c r="R619" s="22"/>
      <c r="S619" s="22"/>
      <c r="T619" s="22"/>
      <c r="U619" s="22"/>
      <c r="V619" s="22"/>
      <c r="W619" s="22"/>
    </row>
    <row r="620" spans="1:23" ht="15.75" customHeight="1">
      <c r="A620" s="476"/>
      <c r="B620" s="477"/>
      <c r="C620" s="22"/>
      <c r="D620" s="22"/>
      <c r="E620" s="22"/>
      <c r="F620" s="22"/>
      <c r="G620" s="22"/>
      <c r="H620" s="22"/>
      <c r="I620" s="476"/>
      <c r="J620" s="22"/>
      <c r="K620" s="22"/>
      <c r="L620" s="22"/>
      <c r="M620" s="22"/>
      <c r="N620" s="22"/>
      <c r="O620" s="22"/>
      <c r="P620" s="22"/>
      <c r="Q620" s="22"/>
      <c r="R620" s="22"/>
      <c r="S620" s="22"/>
      <c r="T620" s="22"/>
      <c r="U620" s="22"/>
      <c r="V620" s="22"/>
      <c r="W620" s="22"/>
    </row>
    <row r="621" spans="1:23" ht="15.75" customHeight="1">
      <c r="A621" s="476"/>
      <c r="B621" s="477"/>
      <c r="C621" s="22"/>
      <c r="D621" s="22"/>
      <c r="E621" s="22"/>
      <c r="F621" s="22"/>
      <c r="G621" s="22"/>
      <c r="H621" s="22"/>
      <c r="I621" s="476"/>
      <c r="J621" s="22"/>
      <c r="K621" s="22"/>
      <c r="L621" s="22"/>
      <c r="M621" s="22"/>
      <c r="N621" s="22"/>
      <c r="O621" s="22"/>
      <c r="P621" s="22"/>
      <c r="Q621" s="22"/>
      <c r="R621" s="22"/>
      <c r="S621" s="22"/>
      <c r="T621" s="22"/>
      <c r="U621" s="22"/>
      <c r="V621" s="22"/>
      <c r="W621" s="22"/>
    </row>
    <row r="622" spans="1:23" ht="15.75" customHeight="1">
      <c r="A622" s="476"/>
      <c r="B622" s="477"/>
      <c r="C622" s="22"/>
      <c r="D622" s="22"/>
      <c r="E622" s="22"/>
      <c r="F622" s="22"/>
      <c r="G622" s="22"/>
      <c r="H622" s="22"/>
      <c r="I622" s="476"/>
      <c r="J622" s="22"/>
      <c r="K622" s="22"/>
      <c r="L622" s="22"/>
      <c r="M622" s="22"/>
      <c r="N622" s="22"/>
      <c r="O622" s="22"/>
      <c r="P622" s="22"/>
      <c r="Q622" s="22"/>
      <c r="R622" s="22"/>
      <c r="S622" s="22"/>
      <c r="T622" s="22"/>
      <c r="U622" s="22"/>
      <c r="V622" s="22"/>
      <c r="W622" s="22"/>
    </row>
    <row r="623" spans="1:23" ht="15.75" customHeight="1">
      <c r="A623" s="476"/>
      <c r="B623" s="477"/>
      <c r="C623" s="22"/>
      <c r="D623" s="22"/>
      <c r="E623" s="22"/>
      <c r="F623" s="22"/>
      <c r="G623" s="22"/>
      <c r="H623" s="22"/>
      <c r="I623" s="476"/>
      <c r="J623" s="22"/>
      <c r="K623" s="22"/>
      <c r="L623" s="22"/>
      <c r="M623" s="22"/>
      <c r="N623" s="22"/>
      <c r="O623" s="22"/>
      <c r="P623" s="22"/>
      <c r="Q623" s="22"/>
      <c r="R623" s="22"/>
      <c r="S623" s="22"/>
      <c r="T623" s="22"/>
      <c r="U623" s="22"/>
      <c r="V623" s="22"/>
      <c r="W623" s="22"/>
    </row>
    <row r="624" spans="1:23" ht="15.75" customHeight="1">
      <c r="A624" s="476"/>
      <c r="B624" s="477"/>
      <c r="C624" s="22"/>
      <c r="D624" s="22"/>
      <c r="E624" s="22"/>
      <c r="F624" s="22"/>
      <c r="G624" s="22"/>
      <c r="H624" s="22"/>
      <c r="I624" s="476"/>
      <c r="J624" s="22"/>
      <c r="K624" s="22"/>
      <c r="L624" s="22"/>
      <c r="M624" s="22"/>
      <c r="N624" s="22"/>
      <c r="O624" s="22"/>
      <c r="P624" s="22"/>
      <c r="Q624" s="22"/>
      <c r="R624" s="22"/>
      <c r="S624" s="22"/>
      <c r="T624" s="22"/>
      <c r="U624" s="22"/>
      <c r="V624" s="22"/>
      <c r="W624" s="22"/>
    </row>
    <row r="625" spans="1:23" ht="15.75" customHeight="1">
      <c r="A625" s="476"/>
      <c r="B625" s="477"/>
      <c r="C625" s="22"/>
      <c r="D625" s="22"/>
      <c r="E625" s="22"/>
      <c r="F625" s="22"/>
      <c r="G625" s="22"/>
      <c r="H625" s="22"/>
      <c r="I625" s="476"/>
      <c r="J625" s="22"/>
      <c r="K625" s="22"/>
      <c r="L625" s="22"/>
      <c r="M625" s="22"/>
      <c r="N625" s="22"/>
      <c r="O625" s="22"/>
      <c r="P625" s="22"/>
      <c r="Q625" s="22"/>
      <c r="R625" s="22"/>
      <c r="S625" s="22"/>
      <c r="T625" s="22"/>
      <c r="U625" s="22"/>
      <c r="V625" s="22"/>
      <c r="W625" s="22"/>
    </row>
    <row r="626" spans="1:23" ht="15.75" customHeight="1">
      <c r="A626" s="476"/>
      <c r="B626" s="477"/>
      <c r="C626" s="22"/>
      <c r="D626" s="22"/>
      <c r="E626" s="22"/>
      <c r="F626" s="22"/>
      <c r="G626" s="22"/>
      <c r="H626" s="22"/>
      <c r="I626" s="476"/>
      <c r="J626" s="22"/>
      <c r="K626" s="22"/>
      <c r="L626" s="22"/>
      <c r="M626" s="22"/>
      <c r="N626" s="22"/>
      <c r="O626" s="22"/>
      <c r="P626" s="22"/>
      <c r="Q626" s="22"/>
      <c r="R626" s="22"/>
      <c r="S626" s="22"/>
      <c r="T626" s="22"/>
      <c r="U626" s="22"/>
      <c r="V626" s="22"/>
      <c r="W626" s="22"/>
    </row>
    <row r="627" spans="1:23" ht="15.75" customHeight="1">
      <c r="A627" s="476"/>
      <c r="B627" s="477"/>
      <c r="C627" s="22"/>
      <c r="D627" s="22"/>
      <c r="E627" s="22"/>
      <c r="F627" s="22"/>
      <c r="G627" s="22"/>
      <c r="H627" s="22"/>
      <c r="I627" s="476"/>
      <c r="J627" s="22"/>
      <c r="K627" s="22"/>
      <c r="L627" s="22"/>
      <c r="M627" s="22"/>
      <c r="N627" s="22"/>
      <c r="O627" s="22"/>
      <c r="P627" s="22"/>
      <c r="Q627" s="22"/>
      <c r="R627" s="22"/>
      <c r="S627" s="22"/>
      <c r="T627" s="22"/>
      <c r="U627" s="22"/>
      <c r="V627" s="22"/>
      <c r="W627" s="22"/>
    </row>
    <row r="628" spans="1:23" ht="15.75" customHeight="1">
      <c r="A628" s="476"/>
      <c r="B628" s="477"/>
      <c r="C628" s="22"/>
      <c r="D628" s="22"/>
      <c r="E628" s="22"/>
      <c r="F628" s="22"/>
      <c r="G628" s="22"/>
      <c r="H628" s="22"/>
      <c r="I628" s="476"/>
      <c r="J628" s="22"/>
      <c r="K628" s="22"/>
      <c r="L628" s="22"/>
      <c r="M628" s="22"/>
      <c r="N628" s="22"/>
      <c r="O628" s="22"/>
      <c r="P628" s="22"/>
      <c r="Q628" s="22"/>
      <c r="R628" s="22"/>
      <c r="S628" s="22"/>
      <c r="T628" s="22"/>
      <c r="U628" s="22"/>
      <c r="V628" s="22"/>
      <c r="W628" s="22"/>
    </row>
    <row r="629" spans="1:23" ht="15.75" customHeight="1">
      <c r="A629" s="476"/>
      <c r="B629" s="477"/>
      <c r="C629" s="22"/>
      <c r="D629" s="22"/>
      <c r="E629" s="22"/>
      <c r="F629" s="22"/>
      <c r="G629" s="22"/>
      <c r="H629" s="22"/>
      <c r="I629" s="476"/>
      <c r="J629" s="22"/>
      <c r="K629" s="22"/>
      <c r="L629" s="22"/>
      <c r="M629" s="22"/>
      <c r="N629" s="22"/>
      <c r="O629" s="22"/>
      <c r="P629" s="22"/>
      <c r="Q629" s="22"/>
      <c r="R629" s="22"/>
      <c r="S629" s="22"/>
      <c r="T629" s="22"/>
      <c r="U629" s="22"/>
      <c r="V629" s="22"/>
      <c r="W629" s="22"/>
    </row>
    <row r="630" spans="1:23" ht="15.75" customHeight="1">
      <c r="A630" s="476"/>
      <c r="B630" s="477"/>
      <c r="C630" s="22"/>
      <c r="D630" s="22"/>
      <c r="E630" s="22"/>
      <c r="F630" s="22"/>
      <c r="G630" s="22"/>
      <c r="H630" s="22"/>
      <c r="I630" s="476"/>
      <c r="J630" s="22"/>
      <c r="K630" s="22"/>
      <c r="L630" s="22"/>
      <c r="M630" s="22"/>
      <c r="N630" s="22"/>
      <c r="O630" s="22"/>
      <c r="P630" s="22"/>
      <c r="Q630" s="22"/>
      <c r="R630" s="22"/>
      <c r="S630" s="22"/>
      <c r="T630" s="22"/>
      <c r="U630" s="22"/>
      <c r="V630" s="22"/>
      <c r="W630" s="22"/>
    </row>
    <row r="631" spans="1:23" ht="15.75" customHeight="1">
      <c r="A631" s="476"/>
      <c r="B631" s="477"/>
      <c r="C631" s="22"/>
      <c r="D631" s="22"/>
      <c r="E631" s="22"/>
      <c r="F631" s="22"/>
      <c r="G631" s="22"/>
      <c r="H631" s="22"/>
      <c r="I631" s="476"/>
      <c r="J631" s="22"/>
      <c r="K631" s="22"/>
      <c r="L631" s="22"/>
      <c r="M631" s="22"/>
      <c r="N631" s="22"/>
      <c r="O631" s="22"/>
      <c r="P631" s="22"/>
      <c r="Q631" s="22"/>
      <c r="R631" s="22"/>
      <c r="S631" s="22"/>
      <c r="T631" s="22"/>
      <c r="U631" s="22"/>
      <c r="V631" s="22"/>
      <c r="W631" s="22"/>
    </row>
    <row r="632" spans="1:23" ht="15.75" customHeight="1">
      <c r="A632" s="476"/>
      <c r="B632" s="477"/>
      <c r="C632" s="22"/>
      <c r="D632" s="22"/>
      <c r="E632" s="22"/>
      <c r="F632" s="22"/>
      <c r="G632" s="22"/>
      <c r="H632" s="22"/>
      <c r="I632" s="476"/>
      <c r="J632" s="22"/>
      <c r="K632" s="22"/>
      <c r="L632" s="22"/>
      <c r="M632" s="22"/>
      <c r="N632" s="22"/>
      <c r="O632" s="22"/>
      <c r="P632" s="22"/>
      <c r="Q632" s="22"/>
      <c r="R632" s="22"/>
      <c r="S632" s="22"/>
      <c r="T632" s="22"/>
      <c r="U632" s="22"/>
      <c r="V632" s="22"/>
      <c r="W632" s="22"/>
    </row>
    <row r="633" spans="1:23" ht="15.75" customHeight="1">
      <c r="A633" s="476"/>
      <c r="B633" s="477"/>
      <c r="C633" s="22"/>
      <c r="D633" s="22"/>
      <c r="E633" s="22"/>
      <c r="F633" s="22"/>
      <c r="G633" s="22"/>
      <c r="H633" s="22"/>
      <c r="I633" s="476"/>
      <c r="J633" s="22"/>
      <c r="K633" s="22"/>
      <c r="L633" s="22"/>
      <c r="M633" s="22"/>
      <c r="N633" s="22"/>
      <c r="O633" s="22"/>
      <c r="P633" s="22"/>
      <c r="Q633" s="22"/>
      <c r="R633" s="22"/>
      <c r="S633" s="22"/>
      <c r="T633" s="22"/>
      <c r="U633" s="22"/>
      <c r="V633" s="22"/>
      <c r="W633" s="22"/>
    </row>
    <row r="634" spans="1:23" ht="15.75" customHeight="1">
      <c r="A634" s="476"/>
      <c r="B634" s="477"/>
      <c r="C634" s="22"/>
      <c r="D634" s="22"/>
      <c r="E634" s="22"/>
      <c r="F634" s="22"/>
      <c r="G634" s="22"/>
      <c r="H634" s="22"/>
      <c r="I634" s="476"/>
      <c r="J634" s="22"/>
      <c r="K634" s="22"/>
      <c r="L634" s="22"/>
      <c r="M634" s="22"/>
      <c r="N634" s="22"/>
      <c r="O634" s="22"/>
      <c r="P634" s="22"/>
      <c r="Q634" s="22"/>
      <c r="R634" s="22"/>
      <c r="S634" s="22"/>
      <c r="T634" s="22"/>
      <c r="U634" s="22"/>
      <c r="V634" s="22"/>
      <c r="W634" s="22"/>
    </row>
    <row r="635" spans="1:23" ht="15.75" customHeight="1">
      <c r="A635" s="476"/>
      <c r="B635" s="477"/>
      <c r="C635" s="22"/>
      <c r="D635" s="22"/>
      <c r="E635" s="22"/>
      <c r="F635" s="22"/>
      <c r="G635" s="22"/>
      <c r="H635" s="22"/>
      <c r="I635" s="476"/>
      <c r="J635" s="22"/>
      <c r="K635" s="22"/>
      <c r="L635" s="22"/>
      <c r="M635" s="22"/>
      <c r="N635" s="22"/>
      <c r="O635" s="22"/>
      <c r="P635" s="22"/>
      <c r="Q635" s="22"/>
      <c r="R635" s="22"/>
      <c r="S635" s="22"/>
      <c r="T635" s="22"/>
      <c r="U635" s="22"/>
      <c r="V635" s="22"/>
      <c r="W635" s="22"/>
    </row>
    <row r="636" spans="1:23" ht="15.75" customHeight="1">
      <c r="A636" s="476"/>
      <c r="B636" s="477"/>
      <c r="C636" s="22"/>
      <c r="D636" s="22"/>
      <c r="E636" s="22"/>
      <c r="F636" s="22"/>
      <c r="G636" s="22"/>
      <c r="H636" s="22"/>
      <c r="I636" s="476"/>
      <c r="J636" s="22"/>
      <c r="K636" s="22"/>
      <c r="L636" s="22"/>
      <c r="M636" s="22"/>
      <c r="N636" s="22"/>
      <c r="O636" s="22"/>
      <c r="P636" s="22"/>
      <c r="Q636" s="22"/>
      <c r="R636" s="22"/>
      <c r="S636" s="22"/>
      <c r="T636" s="22"/>
      <c r="U636" s="22"/>
      <c r="V636" s="22"/>
      <c r="W636" s="22"/>
    </row>
    <row r="637" spans="1:23" ht="15.75" customHeight="1">
      <c r="A637" s="476"/>
      <c r="B637" s="477"/>
      <c r="C637" s="22"/>
      <c r="D637" s="22"/>
      <c r="E637" s="22"/>
      <c r="F637" s="22"/>
      <c r="G637" s="22"/>
      <c r="H637" s="22"/>
      <c r="I637" s="476"/>
      <c r="J637" s="22"/>
      <c r="K637" s="22"/>
      <c r="L637" s="22"/>
      <c r="M637" s="22"/>
      <c r="N637" s="22"/>
      <c r="O637" s="22"/>
      <c r="P637" s="22"/>
      <c r="Q637" s="22"/>
      <c r="R637" s="22"/>
      <c r="S637" s="22"/>
      <c r="T637" s="22"/>
      <c r="U637" s="22"/>
      <c r="V637" s="22"/>
      <c r="W637" s="22"/>
    </row>
    <row r="638" spans="1:23" ht="15.75" customHeight="1">
      <c r="A638" s="476"/>
      <c r="B638" s="477"/>
      <c r="C638" s="22"/>
      <c r="D638" s="22"/>
      <c r="E638" s="22"/>
      <c r="F638" s="22"/>
      <c r="G638" s="22"/>
      <c r="H638" s="22"/>
      <c r="I638" s="476"/>
      <c r="J638" s="22"/>
      <c r="K638" s="22"/>
      <c r="L638" s="22"/>
      <c r="M638" s="22"/>
      <c r="N638" s="22"/>
      <c r="O638" s="22"/>
      <c r="P638" s="22"/>
      <c r="Q638" s="22"/>
      <c r="R638" s="22"/>
      <c r="S638" s="22"/>
      <c r="T638" s="22"/>
      <c r="U638" s="22"/>
      <c r="V638" s="22"/>
      <c r="W638" s="22"/>
    </row>
    <row r="639" spans="1:23" ht="15.75" customHeight="1">
      <c r="A639" s="476"/>
      <c r="B639" s="477"/>
      <c r="C639" s="22"/>
      <c r="D639" s="22"/>
      <c r="E639" s="22"/>
      <c r="F639" s="22"/>
      <c r="G639" s="22"/>
      <c r="H639" s="22"/>
      <c r="I639" s="476"/>
      <c r="J639" s="22"/>
      <c r="K639" s="22"/>
      <c r="L639" s="22"/>
      <c r="M639" s="22"/>
      <c r="N639" s="22"/>
      <c r="O639" s="22"/>
      <c r="P639" s="22"/>
      <c r="Q639" s="22"/>
      <c r="R639" s="22"/>
      <c r="S639" s="22"/>
      <c r="T639" s="22"/>
      <c r="U639" s="22"/>
      <c r="V639" s="22"/>
      <c r="W639" s="22"/>
    </row>
    <row r="640" spans="1:23" ht="15.75" customHeight="1">
      <c r="A640" s="476"/>
      <c r="B640" s="477"/>
      <c r="C640" s="22"/>
      <c r="D640" s="22"/>
      <c r="E640" s="22"/>
      <c r="F640" s="22"/>
      <c r="G640" s="22"/>
      <c r="H640" s="22"/>
      <c r="I640" s="476"/>
      <c r="J640" s="22"/>
      <c r="K640" s="22"/>
      <c r="L640" s="22"/>
      <c r="M640" s="22"/>
      <c r="N640" s="22"/>
      <c r="O640" s="22"/>
      <c r="P640" s="22"/>
      <c r="Q640" s="22"/>
      <c r="R640" s="22"/>
      <c r="S640" s="22"/>
      <c r="T640" s="22"/>
      <c r="U640" s="22"/>
      <c r="V640" s="22"/>
      <c r="W640" s="22"/>
    </row>
    <row r="641" spans="1:23" ht="15.75" customHeight="1">
      <c r="A641" s="476"/>
      <c r="B641" s="477"/>
      <c r="C641" s="22"/>
      <c r="D641" s="22"/>
      <c r="E641" s="22"/>
      <c r="F641" s="22"/>
      <c r="G641" s="22"/>
      <c r="H641" s="22"/>
      <c r="I641" s="476"/>
      <c r="J641" s="22"/>
      <c r="K641" s="22"/>
      <c r="L641" s="22"/>
      <c r="M641" s="22"/>
      <c r="N641" s="22"/>
      <c r="O641" s="22"/>
      <c r="P641" s="22"/>
      <c r="Q641" s="22"/>
      <c r="R641" s="22"/>
      <c r="S641" s="22"/>
      <c r="T641" s="22"/>
      <c r="U641" s="22"/>
      <c r="V641" s="22"/>
      <c r="W641" s="22"/>
    </row>
    <row r="642" spans="1:23" ht="15.75" customHeight="1">
      <c r="A642" s="476"/>
      <c r="B642" s="477"/>
      <c r="C642" s="22"/>
      <c r="D642" s="22"/>
      <c r="E642" s="22"/>
      <c r="F642" s="22"/>
      <c r="G642" s="22"/>
      <c r="H642" s="22"/>
      <c r="I642" s="476"/>
      <c r="J642" s="22"/>
      <c r="K642" s="22"/>
      <c r="L642" s="22"/>
      <c r="M642" s="22"/>
      <c r="N642" s="22"/>
      <c r="O642" s="22"/>
      <c r="P642" s="22"/>
      <c r="Q642" s="22"/>
      <c r="R642" s="22"/>
      <c r="S642" s="22"/>
      <c r="T642" s="22"/>
      <c r="U642" s="22"/>
      <c r="V642" s="22"/>
      <c r="W642" s="22"/>
    </row>
    <row r="643" spans="1:23" ht="15.75" customHeight="1">
      <c r="A643" s="476"/>
      <c r="B643" s="477"/>
      <c r="C643" s="22"/>
      <c r="D643" s="22"/>
      <c r="E643" s="22"/>
      <c r="F643" s="22"/>
      <c r="G643" s="22"/>
      <c r="H643" s="22"/>
      <c r="I643" s="476"/>
      <c r="J643" s="22"/>
      <c r="K643" s="22"/>
      <c r="L643" s="22"/>
      <c r="M643" s="22"/>
      <c r="N643" s="22"/>
      <c r="O643" s="22"/>
      <c r="P643" s="22"/>
      <c r="Q643" s="22"/>
      <c r="R643" s="22"/>
      <c r="S643" s="22"/>
      <c r="T643" s="22"/>
      <c r="U643" s="22"/>
      <c r="V643" s="22"/>
      <c r="W643" s="22"/>
    </row>
    <row r="644" spans="1:23" ht="15.75" customHeight="1">
      <c r="A644" s="476"/>
      <c r="B644" s="477"/>
      <c r="C644" s="22"/>
      <c r="D644" s="22"/>
      <c r="E644" s="22"/>
      <c r="F644" s="22"/>
      <c r="G644" s="22"/>
      <c r="H644" s="22"/>
      <c r="I644" s="476"/>
      <c r="J644" s="22"/>
      <c r="K644" s="22"/>
      <c r="L644" s="22"/>
      <c r="M644" s="22"/>
      <c r="N644" s="22"/>
      <c r="O644" s="22"/>
      <c r="P644" s="22"/>
      <c r="Q644" s="22"/>
      <c r="R644" s="22"/>
      <c r="S644" s="22"/>
      <c r="T644" s="22"/>
      <c r="U644" s="22"/>
      <c r="V644" s="22"/>
      <c r="W644" s="22"/>
    </row>
    <row r="645" spans="1:23" ht="15.75" customHeight="1">
      <c r="A645" s="476"/>
      <c r="B645" s="477"/>
      <c r="C645" s="22"/>
      <c r="D645" s="22"/>
      <c r="E645" s="22"/>
      <c r="F645" s="22"/>
      <c r="G645" s="22"/>
      <c r="H645" s="22"/>
      <c r="I645" s="476"/>
      <c r="J645" s="22"/>
      <c r="K645" s="22"/>
      <c r="L645" s="22"/>
      <c r="M645" s="22"/>
      <c r="N645" s="22"/>
      <c r="O645" s="22"/>
      <c r="P645" s="22"/>
      <c r="Q645" s="22"/>
      <c r="R645" s="22"/>
      <c r="S645" s="22"/>
      <c r="T645" s="22"/>
      <c r="U645" s="22"/>
      <c r="V645" s="22"/>
      <c r="W645" s="22"/>
    </row>
    <row r="646" spans="1:23" ht="15.75" customHeight="1">
      <c r="A646" s="476"/>
      <c r="B646" s="477"/>
      <c r="C646" s="22"/>
      <c r="D646" s="22"/>
      <c r="E646" s="22"/>
      <c r="F646" s="22"/>
      <c r="G646" s="22"/>
      <c r="H646" s="22"/>
      <c r="I646" s="476"/>
      <c r="J646" s="22"/>
      <c r="K646" s="22"/>
      <c r="L646" s="22"/>
      <c r="M646" s="22"/>
      <c r="N646" s="22"/>
      <c r="O646" s="22"/>
      <c r="P646" s="22"/>
      <c r="Q646" s="22"/>
      <c r="R646" s="22"/>
      <c r="S646" s="22"/>
      <c r="T646" s="22"/>
      <c r="U646" s="22"/>
      <c r="V646" s="22"/>
      <c r="W646" s="22"/>
    </row>
    <row r="647" spans="1:23" ht="15.75" customHeight="1">
      <c r="A647" s="476"/>
      <c r="B647" s="477"/>
      <c r="C647" s="22"/>
      <c r="D647" s="22"/>
      <c r="E647" s="22"/>
      <c r="F647" s="22"/>
      <c r="G647" s="22"/>
      <c r="H647" s="22"/>
      <c r="I647" s="476"/>
      <c r="J647" s="22"/>
      <c r="K647" s="22"/>
      <c r="L647" s="22"/>
      <c r="M647" s="22"/>
      <c r="N647" s="22"/>
      <c r="O647" s="22"/>
      <c r="P647" s="22"/>
      <c r="Q647" s="22"/>
      <c r="R647" s="22"/>
      <c r="S647" s="22"/>
      <c r="T647" s="22"/>
      <c r="U647" s="22"/>
      <c r="V647" s="22"/>
      <c r="W647" s="22"/>
    </row>
    <row r="648" spans="1:23" ht="15.75" customHeight="1">
      <c r="A648" s="476"/>
      <c r="B648" s="477"/>
      <c r="C648" s="22"/>
      <c r="D648" s="22"/>
      <c r="E648" s="22"/>
      <c r="F648" s="22"/>
      <c r="G648" s="22"/>
      <c r="H648" s="22"/>
      <c r="I648" s="476"/>
      <c r="J648" s="22"/>
      <c r="K648" s="22"/>
      <c r="L648" s="22"/>
      <c r="M648" s="22"/>
      <c r="N648" s="22"/>
      <c r="O648" s="22"/>
      <c r="P648" s="22"/>
      <c r="Q648" s="22"/>
      <c r="R648" s="22"/>
      <c r="S648" s="22"/>
      <c r="T648" s="22"/>
      <c r="U648" s="22"/>
      <c r="V648" s="22"/>
      <c r="W648" s="22"/>
    </row>
    <row r="649" spans="1:23" ht="15.75" customHeight="1">
      <c r="A649" s="476"/>
      <c r="B649" s="477"/>
      <c r="C649" s="22"/>
      <c r="D649" s="22"/>
      <c r="E649" s="22"/>
      <c r="F649" s="22"/>
      <c r="G649" s="22"/>
      <c r="H649" s="22"/>
      <c r="I649" s="476"/>
      <c r="J649" s="22"/>
      <c r="K649" s="22"/>
      <c r="L649" s="22"/>
      <c r="M649" s="22"/>
      <c r="N649" s="22"/>
      <c r="O649" s="22"/>
      <c r="P649" s="22"/>
      <c r="Q649" s="22"/>
      <c r="R649" s="22"/>
      <c r="S649" s="22"/>
      <c r="T649" s="22"/>
      <c r="U649" s="22"/>
      <c r="V649" s="22"/>
      <c r="W649" s="22"/>
    </row>
    <row r="650" spans="1:23" ht="15.75" customHeight="1">
      <c r="A650" s="476"/>
      <c r="B650" s="477"/>
      <c r="C650" s="22"/>
      <c r="D650" s="22"/>
      <c r="E650" s="22"/>
      <c r="F650" s="22"/>
      <c r="G650" s="22"/>
      <c r="H650" s="22"/>
      <c r="I650" s="476"/>
      <c r="J650" s="22"/>
      <c r="K650" s="22"/>
      <c r="L650" s="22"/>
      <c r="M650" s="22"/>
      <c r="N650" s="22"/>
      <c r="O650" s="22"/>
      <c r="P650" s="22"/>
      <c r="Q650" s="22"/>
      <c r="R650" s="22"/>
      <c r="S650" s="22"/>
      <c r="T650" s="22"/>
      <c r="U650" s="22"/>
      <c r="V650" s="22"/>
      <c r="W650" s="22"/>
    </row>
    <row r="651" spans="1:23" ht="15.75" customHeight="1">
      <c r="A651" s="476"/>
      <c r="B651" s="477"/>
      <c r="C651" s="22"/>
      <c r="D651" s="22"/>
      <c r="E651" s="22"/>
      <c r="F651" s="22"/>
      <c r="G651" s="22"/>
      <c r="H651" s="22"/>
      <c r="I651" s="476"/>
      <c r="J651" s="22"/>
      <c r="K651" s="22"/>
      <c r="L651" s="22"/>
      <c r="M651" s="22"/>
      <c r="N651" s="22"/>
      <c r="O651" s="22"/>
      <c r="P651" s="22"/>
      <c r="Q651" s="22"/>
      <c r="R651" s="22"/>
      <c r="S651" s="22"/>
      <c r="T651" s="22"/>
      <c r="U651" s="22"/>
      <c r="V651" s="22"/>
      <c r="W651" s="22"/>
    </row>
    <row r="652" spans="1:23" ht="15.75" customHeight="1">
      <c r="A652" s="476"/>
      <c r="B652" s="477"/>
      <c r="C652" s="22"/>
      <c r="D652" s="22"/>
      <c r="E652" s="22"/>
      <c r="F652" s="22"/>
      <c r="G652" s="22"/>
      <c r="H652" s="22"/>
      <c r="I652" s="476"/>
      <c r="J652" s="22"/>
      <c r="K652" s="22"/>
      <c r="L652" s="22"/>
      <c r="M652" s="22"/>
      <c r="N652" s="22"/>
      <c r="O652" s="22"/>
      <c r="P652" s="22"/>
      <c r="Q652" s="22"/>
      <c r="R652" s="22"/>
      <c r="S652" s="22"/>
      <c r="T652" s="22"/>
      <c r="U652" s="22"/>
      <c r="V652" s="22"/>
      <c r="W652" s="22"/>
    </row>
    <row r="653" spans="1:23" ht="15.75" customHeight="1">
      <c r="A653" s="476"/>
      <c r="B653" s="477"/>
      <c r="C653" s="22"/>
      <c r="D653" s="22"/>
      <c r="E653" s="22"/>
      <c r="F653" s="22"/>
      <c r="G653" s="22"/>
      <c r="H653" s="22"/>
      <c r="I653" s="476"/>
      <c r="J653" s="22"/>
      <c r="K653" s="22"/>
      <c r="L653" s="22"/>
      <c r="M653" s="22"/>
      <c r="N653" s="22"/>
      <c r="O653" s="22"/>
      <c r="P653" s="22"/>
      <c r="Q653" s="22"/>
      <c r="R653" s="22"/>
      <c r="S653" s="22"/>
      <c r="T653" s="22"/>
      <c r="U653" s="22"/>
      <c r="V653" s="22"/>
      <c r="W653" s="22"/>
    </row>
    <row r="654" spans="1:23" ht="15.75" customHeight="1">
      <c r="A654" s="476"/>
      <c r="B654" s="477"/>
      <c r="C654" s="22"/>
      <c r="D654" s="22"/>
      <c r="E654" s="22"/>
      <c r="F654" s="22"/>
      <c r="G654" s="22"/>
      <c r="H654" s="22"/>
      <c r="I654" s="476"/>
      <c r="J654" s="22"/>
      <c r="K654" s="22"/>
      <c r="L654" s="22"/>
      <c r="M654" s="22"/>
      <c r="N654" s="22"/>
      <c r="O654" s="22"/>
      <c r="P654" s="22"/>
      <c r="Q654" s="22"/>
      <c r="R654" s="22"/>
      <c r="S654" s="22"/>
      <c r="T654" s="22"/>
      <c r="U654" s="22"/>
      <c r="V654" s="22"/>
      <c r="W654" s="22"/>
    </row>
    <row r="655" spans="1:23" ht="15.75" customHeight="1">
      <c r="A655" s="476"/>
      <c r="B655" s="477"/>
      <c r="C655" s="22"/>
      <c r="D655" s="22"/>
      <c r="E655" s="22"/>
      <c r="F655" s="22"/>
      <c r="G655" s="22"/>
      <c r="H655" s="22"/>
      <c r="I655" s="476"/>
      <c r="J655" s="22"/>
      <c r="K655" s="22"/>
      <c r="L655" s="22"/>
      <c r="M655" s="22"/>
      <c r="N655" s="22"/>
      <c r="O655" s="22"/>
      <c r="P655" s="22"/>
      <c r="Q655" s="22"/>
      <c r="R655" s="22"/>
      <c r="S655" s="22"/>
      <c r="T655" s="22"/>
      <c r="U655" s="22"/>
      <c r="V655" s="22"/>
      <c r="W655" s="22"/>
    </row>
    <row r="656" spans="1:23" ht="15.75" customHeight="1">
      <c r="A656" s="476"/>
      <c r="B656" s="477"/>
      <c r="C656" s="22"/>
      <c r="D656" s="22"/>
      <c r="E656" s="22"/>
      <c r="F656" s="22"/>
      <c r="G656" s="22"/>
      <c r="H656" s="22"/>
      <c r="I656" s="476"/>
      <c r="J656" s="22"/>
      <c r="K656" s="22"/>
      <c r="L656" s="22"/>
      <c r="M656" s="22"/>
      <c r="N656" s="22"/>
      <c r="O656" s="22"/>
      <c r="P656" s="22"/>
      <c r="Q656" s="22"/>
      <c r="R656" s="22"/>
      <c r="S656" s="22"/>
      <c r="T656" s="22"/>
      <c r="U656" s="22"/>
      <c r="V656" s="22"/>
      <c r="W656" s="22"/>
    </row>
    <row r="657" spans="1:23" ht="15.75" customHeight="1">
      <c r="A657" s="476"/>
      <c r="B657" s="477"/>
      <c r="C657" s="22"/>
      <c r="D657" s="22"/>
      <c r="E657" s="22"/>
      <c r="F657" s="22"/>
      <c r="G657" s="22"/>
      <c r="H657" s="22"/>
      <c r="I657" s="476"/>
      <c r="J657" s="22"/>
      <c r="K657" s="22"/>
      <c r="L657" s="22"/>
      <c r="M657" s="22"/>
      <c r="N657" s="22"/>
      <c r="O657" s="22"/>
      <c r="P657" s="22"/>
      <c r="Q657" s="22"/>
      <c r="R657" s="22"/>
      <c r="S657" s="22"/>
      <c r="T657" s="22"/>
      <c r="U657" s="22"/>
      <c r="V657" s="22"/>
      <c r="W657" s="22"/>
    </row>
    <row r="658" spans="1:23" ht="15.75" customHeight="1">
      <c r="A658" s="476"/>
      <c r="B658" s="477"/>
      <c r="C658" s="22"/>
      <c r="D658" s="22"/>
      <c r="E658" s="22"/>
      <c r="F658" s="22"/>
      <c r="G658" s="22"/>
      <c r="H658" s="22"/>
      <c r="I658" s="476"/>
      <c r="J658" s="22"/>
      <c r="K658" s="22"/>
      <c r="L658" s="22"/>
      <c r="M658" s="22"/>
      <c r="N658" s="22"/>
      <c r="O658" s="22"/>
      <c r="P658" s="22"/>
      <c r="Q658" s="22"/>
      <c r="R658" s="22"/>
      <c r="S658" s="22"/>
      <c r="T658" s="22"/>
      <c r="U658" s="22"/>
      <c r="V658" s="22"/>
      <c r="W658" s="22"/>
    </row>
    <row r="659" spans="1:23" ht="15.75" customHeight="1">
      <c r="A659" s="476"/>
      <c r="B659" s="477"/>
      <c r="C659" s="22"/>
      <c r="D659" s="22"/>
      <c r="E659" s="22"/>
      <c r="F659" s="22"/>
      <c r="G659" s="22"/>
      <c r="H659" s="22"/>
      <c r="I659" s="476"/>
      <c r="J659" s="22"/>
      <c r="K659" s="22"/>
      <c r="L659" s="22"/>
      <c r="M659" s="22"/>
      <c r="N659" s="22"/>
      <c r="O659" s="22"/>
      <c r="P659" s="22"/>
      <c r="Q659" s="22"/>
      <c r="R659" s="22"/>
      <c r="S659" s="22"/>
      <c r="T659" s="22"/>
      <c r="U659" s="22"/>
      <c r="V659" s="22"/>
      <c r="W659" s="22"/>
    </row>
    <row r="660" spans="1:23" ht="15.75" customHeight="1">
      <c r="A660" s="476"/>
      <c r="B660" s="477"/>
      <c r="C660" s="22"/>
      <c r="D660" s="22"/>
      <c r="E660" s="22"/>
      <c r="F660" s="22"/>
      <c r="G660" s="22"/>
      <c r="H660" s="22"/>
      <c r="I660" s="476"/>
      <c r="J660" s="22"/>
      <c r="K660" s="22"/>
      <c r="L660" s="22"/>
      <c r="M660" s="22"/>
      <c r="N660" s="22"/>
      <c r="O660" s="22"/>
      <c r="P660" s="22"/>
      <c r="Q660" s="22"/>
      <c r="R660" s="22"/>
      <c r="S660" s="22"/>
      <c r="T660" s="22"/>
      <c r="U660" s="22"/>
      <c r="V660" s="22"/>
      <c r="W660" s="22"/>
    </row>
    <row r="661" spans="1:23" ht="15.75" customHeight="1">
      <c r="A661" s="476"/>
      <c r="B661" s="477"/>
      <c r="C661" s="22"/>
      <c r="D661" s="22"/>
      <c r="E661" s="22"/>
      <c r="F661" s="22"/>
      <c r="G661" s="22"/>
      <c r="H661" s="22"/>
      <c r="I661" s="476"/>
      <c r="J661" s="22"/>
      <c r="K661" s="22"/>
      <c r="L661" s="22"/>
      <c r="M661" s="22"/>
      <c r="N661" s="22"/>
      <c r="O661" s="22"/>
      <c r="P661" s="22"/>
      <c r="Q661" s="22"/>
      <c r="R661" s="22"/>
      <c r="S661" s="22"/>
      <c r="T661" s="22"/>
      <c r="U661" s="22"/>
      <c r="V661" s="22"/>
      <c r="W661" s="22"/>
    </row>
    <row r="662" spans="1:23" ht="15.75" customHeight="1">
      <c r="A662" s="476"/>
      <c r="B662" s="477"/>
      <c r="C662" s="22"/>
      <c r="D662" s="22"/>
      <c r="E662" s="22"/>
      <c r="F662" s="22"/>
      <c r="G662" s="22"/>
      <c r="H662" s="22"/>
      <c r="I662" s="476"/>
      <c r="J662" s="22"/>
      <c r="K662" s="22"/>
      <c r="L662" s="22"/>
      <c r="M662" s="22"/>
      <c r="N662" s="22"/>
      <c r="O662" s="22"/>
      <c r="P662" s="22"/>
      <c r="Q662" s="22"/>
      <c r="R662" s="22"/>
      <c r="S662" s="22"/>
      <c r="T662" s="22"/>
      <c r="U662" s="22"/>
      <c r="V662" s="22"/>
      <c r="W662" s="22"/>
    </row>
    <row r="663" spans="1:23" ht="15.75" customHeight="1">
      <c r="A663" s="476"/>
      <c r="B663" s="477"/>
      <c r="C663" s="22"/>
      <c r="D663" s="22"/>
      <c r="E663" s="22"/>
      <c r="F663" s="22"/>
      <c r="G663" s="22"/>
      <c r="H663" s="22"/>
      <c r="I663" s="476"/>
      <c r="J663" s="22"/>
      <c r="K663" s="22"/>
      <c r="L663" s="22"/>
      <c r="M663" s="22"/>
      <c r="N663" s="22"/>
      <c r="O663" s="22"/>
      <c r="P663" s="22"/>
      <c r="Q663" s="22"/>
      <c r="R663" s="22"/>
      <c r="S663" s="22"/>
      <c r="T663" s="22"/>
      <c r="U663" s="22"/>
      <c r="V663" s="22"/>
      <c r="W663" s="22"/>
    </row>
    <row r="664" spans="1:23" ht="15.75" customHeight="1">
      <c r="A664" s="476"/>
      <c r="B664" s="477"/>
      <c r="C664" s="22"/>
      <c r="D664" s="22"/>
      <c r="E664" s="22"/>
      <c r="F664" s="22"/>
      <c r="G664" s="22"/>
      <c r="H664" s="22"/>
      <c r="I664" s="476"/>
      <c r="J664" s="22"/>
      <c r="K664" s="22"/>
      <c r="L664" s="22"/>
      <c r="M664" s="22"/>
      <c r="N664" s="22"/>
      <c r="O664" s="22"/>
      <c r="P664" s="22"/>
      <c r="Q664" s="22"/>
      <c r="R664" s="22"/>
      <c r="S664" s="22"/>
      <c r="T664" s="22"/>
      <c r="U664" s="22"/>
      <c r="V664" s="22"/>
      <c r="W664" s="22"/>
    </row>
    <row r="665" spans="1:23" ht="15.75" customHeight="1">
      <c r="A665" s="476"/>
      <c r="B665" s="477"/>
      <c r="C665" s="22"/>
      <c r="D665" s="22"/>
      <c r="E665" s="22"/>
      <c r="F665" s="22"/>
      <c r="G665" s="22"/>
      <c r="H665" s="22"/>
      <c r="I665" s="476"/>
      <c r="J665" s="22"/>
      <c r="K665" s="22"/>
      <c r="L665" s="22"/>
      <c r="M665" s="22"/>
      <c r="N665" s="22"/>
      <c r="O665" s="22"/>
      <c r="P665" s="22"/>
      <c r="Q665" s="22"/>
      <c r="R665" s="22"/>
      <c r="S665" s="22"/>
      <c r="T665" s="22"/>
      <c r="U665" s="22"/>
      <c r="V665" s="22"/>
      <c r="W665" s="22"/>
    </row>
    <row r="666" spans="1:23" ht="15.75" customHeight="1">
      <c r="A666" s="476"/>
      <c r="B666" s="477"/>
      <c r="C666" s="22"/>
      <c r="D666" s="22"/>
      <c r="E666" s="22"/>
      <c r="F666" s="22"/>
      <c r="G666" s="22"/>
      <c r="H666" s="22"/>
      <c r="I666" s="476"/>
      <c r="J666" s="22"/>
      <c r="K666" s="22"/>
      <c r="L666" s="22"/>
      <c r="M666" s="22"/>
      <c r="N666" s="22"/>
      <c r="O666" s="22"/>
      <c r="P666" s="22"/>
      <c r="Q666" s="22"/>
      <c r="R666" s="22"/>
      <c r="S666" s="22"/>
      <c r="T666" s="22"/>
      <c r="U666" s="22"/>
      <c r="V666" s="22"/>
      <c r="W666" s="22"/>
    </row>
    <row r="667" spans="1:23" ht="15.75" customHeight="1">
      <c r="A667" s="476"/>
      <c r="B667" s="477"/>
      <c r="C667" s="22"/>
      <c r="D667" s="22"/>
      <c r="E667" s="22"/>
      <c r="F667" s="22"/>
      <c r="G667" s="22"/>
      <c r="H667" s="22"/>
      <c r="I667" s="476"/>
      <c r="J667" s="22"/>
      <c r="K667" s="22"/>
      <c r="L667" s="22"/>
      <c r="M667" s="22"/>
      <c r="N667" s="22"/>
      <c r="O667" s="22"/>
      <c r="P667" s="22"/>
      <c r="Q667" s="22"/>
      <c r="R667" s="22"/>
      <c r="S667" s="22"/>
      <c r="T667" s="22"/>
      <c r="U667" s="22"/>
      <c r="V667" s="22"/>
      <c r="W667" s="22"/>
    </row>
    <row r="668" spans="1:23" ht="15.75" customHeight="1">
      <c r="A668" s="476"/>
      <c r="B668" s="477"/>
      <c r="C668" s="22"/>
      <c r="D668" s="22"/>
      <c r="E668" s="22"/>
      <c r="F668" s="22"/>
      <c r="G668" s="22"/>
      <c r="H668" s="22"/>
      <c r="I668" s="476"/>
      <c r="J668" s="22"/>
      <c r="K668" s="22"/>
      <c r="L668" s="22"/>
      <c r="M668" s="22"/>
      <c r="N668" s="22"/>
      <c r="O668" s="22"/>
      <c r="P668" s="22"/>
      <c r="Q668" s="22"/>
      <c r="R668" s="22"/>
      <c r="S668" s="22"/>
      <c r="T668" s="22"/>
      <c r="U668" s="22"/>
      <c r="V668" s="22"/>
      <c r="W668" s="22"/>
    </row>
    <row r="669" spans="1:23" ht="15.75" customHeight="1">
      <c r="A669" s="476"/>
      <c r="B669" s="477"/>
      <c r="C669" s="22"/>
      <c r="D669" s="22"/>
      <c r="E669" s="22"/>
      <c r="F669" s="22"/>
      <c r="G669" s="22"/>
      <c r="H669" s="22"/>
      <c r="I669" s="476"/>
      <c r="J669" s="22"/>
      <c r="K669" s="22"/>
      <c r="L669" s="22"/>
      <c r="M669" s="22"/>
      <c r="N669" s="22"/>
      <c r="O669" s="22"/>
      <c r="P669" s="22"/>
      <c r="Q669" s="22"/>
      <c r="R669" s="22"/>
      <c r="S669" s="22"/>
      <c r="T669" s="22"/>
      <c r="U669" s="22"/>
      <c r="V669" s="22"/>
      <c r="W669" s="22"/>
    </row>
    <row r="670" spans="1:23" ht="15.75" customHeight="1">
      <c r="A670" s="476"/>
      <c r="B670" s="477"/>
      <c r="C670" s="22"/>
      <c r="D670" s="22"/>
      <c r="E670" s="22"/>
      <c r="F670" s="22"/>
      <c r="G670" s="22"/>
      <c r="H670" s="22"/>
      <c r="I670" s="476"/>
      <c r="J670" s="22"/>
      <c r="K670" s="22"/>
      <c r="L670" s="22"/>
      <c r="M670" s="22"/>
      <c r="N670" s="22"/>
      <c r="O670" s="22"/>
      <c r="P670" s="22"/>
      <c r="Q670" s="22"/>
      <c r="R670" s="22"/>
      <c r="S670" s="22"/>
      <c r="T670" s="22"/>
      <c r="U670" s="22"/>
      <c r="V670" s="22"/>
      <c r="W670" s="22"/>
    </row>
    <row r="671" spans="1:23" ht="15.75" customHeight="1">
      <c r="A671" s="476"/>
      <c r="B671" s="477"/>
      <c r="C671" s="22"/>
      <c r="D671" s="22"/>
      <c r="E671" s="22"/>
      <c r="F671" s="22"/>
      <c r="G671" s="22"/>
      <c r="H671" s="22"/>
      <c r="I671" s="476"/>
      <c r="J671" s="22"/>
      <c r="K671" s="22"/>
      <c r="L671" s="22"/>
      <c r="M671" s="22"/>
      <c r="N671" s="22"/>
      <c r="O671" s="22"/>
      <c r="P671" s="22"/>
      <c r="Q671" s="22"/>
      <c r="R671" s="22"/>
      <c r="S671" s="22"/>
      <c r="T671" s="22"/>
      <c r="U671" s="22"/>
      <c r="V671" s="22"/>
      <c r="W671" s="22"/>
    </row>
    <row r="672" spans="1:23" ht="15.75" customHeight="1">
      <c r="A672" s="476"/>
      <c r="B672" s="477"/>
      <c r="C672" s="22"/>
      <c r="D672" s="22"/>
      <c r="E672" s="22"/>
      <c r="F672" s="22"/>
      <c r="G672" s="22"/>
      <c r="H672" s="22"/>
      <c r="I672" s="476"/>
      <c r="J672" s="22"/>
      <c r="K672" s="22"/>
      <c r="L672" s="22"/>
      <c r="M672" s="22"/>
      <c r="N672" s="22"/>
      <c r="O672" s="22"/>
      <c r="P672" s="22"/>
      <c r="Q672" s="22"/>
      <c r="R672" s="22"/>
      <c r="S672" s="22"/>
      <c r="T672" s="22"/>
      <c r="U672" s="22"/>
      <c r="V672" s="22"/>
      <c r="W672" s="22"/>
    </row>
    <row r="673" spans="1:23" ht="15.75" customHeight="1">
      <c r="A673" s="476"/>
      <c r="B673" s="477"/>
      <c r="C673" s="22"/>
      <c r="D673" s="22"/>
      <c r="E673" s="22"/>
      <c r="F673" s="22"/>
      <c r="G673" s="22"/>
      <c r="H673" s="22"/>
      <c r="I673" s="476"/>
      <c r="J673" s="22"/>
      <c r="K673" s="22"/>
      <c r="L673" s="22"/>
      <c r="M673" s="22"/>
      <c r="N673" s="22"/>
      <c r="O673" s="22"/>
      <c r="P673" s="22"/>
      <c r="Q673" s="22"/>
      <c r="R673" s="22"/>
      <c r="S673" s="22"/>
      <c r="T673" s="22"/>
      <c r="U673" s="22"/>
      <c r="V673" s="22"/>
      <c r="W673" s="22"/>
    </row>
    <row r="674" spans="1:23" ht="15.75" customHeight="1">
      <c r="A674" s="476"/>
      <c r="B674" s="477"/>
      <c r="C674" s="22"/>
      <c r="D674" s="22"/>
      <c r="E674" s="22"/>
      <c r="F674" s="22"/>
      <c r="G674" s="22"/>
      <c r="H674" s="22"/>
      <c r="I674" s="476"/>
      <c r="J674" s="22"/>
      <c r="K674" s="22"/>
      <c r="L674" s="22"/>
      <c r="M674" s="22"/>
      <c r="N674" s="22"/>
      <c r="O674" s="22"/>
      <c r="P674" s="22"/>
      <c r="Q674" s="22"/>
      <c r="R674" s="22"/>
      <c r="S674" s="22"/>
      <c r="T674" s="22"/>
      <c r="U674" s="22"/>
      <c r="V674" s="22"/>
      <c r="W674" s="22"/>
    </row>
    <row r="675" spans="1:23" ht="15.75" customHeight="1">
      <c r="A675" s="476"/>
      <c r="B675" s="477"/>
      <c r="C675" s="22"/>
      <c r="D675" s="22"/>
      <c r="E675" s="22"/>
      <c r="F675" s="22"/>
      <c r="G675" s="22"/>
      <c r="H675" s="22"/>
      <c r="I675" s="476"/>
      <c r="J675" s="22"/>
      <c r="K675" s="22"/>
      <c r="L675" s="22"/>
      <c r="M675" s="22"/>
      <c r="N675" s="22"/>
      <c r="O675" s="22"/>
      <c r="P675" s="22"/>
      <c r="Q675" s="22"/>
      <c r="R675" s="22"/>
      <c r="S675" s="22"/>
      <c r="T675" s="22"/>
      <c r="U675" s="22"/>
      <c r="V675" s="22"/>
      <c r="W675" s="22"/>
    </row>
    <row r="676" spans="1:23" ht="15.75" customHeight="1">
      <c r="A676" s="476"/>
      <c r="B676" s="477"/>
      <c r="C676" s="22"/>
      <c r="D676" s="22"/>
      <c r="E676" s="22"/>
      <c r="F676" s="22"/>
      <c r="G676" s="22"/>
      <c r="H676" s="22"/>
      <c r="I676" s="476"/>
      <c r="J676" s="22"/>
      <c r="K676" s="22"/>
      <c r="L676" s="22"/>
      <c r="M676" s="22"/>
      <c r="N676" s="22"/>
      <c r="O676" s="22"/>
      <c r="P676" s="22"/>
      <c r="Q676" s="22"/>
      <c r="R676" s="22"/>
      <c r="S676" s="22"/>
      <c r="T676" s="22"/>
      <c r="U676" s="22"/>
      <c r="V676" s="22"/>
      <c r="W676" s="22"/>
    </row>
    <row r="677" spans="1:23" ht="15.75" customHeight="1">
      <c r="A677" s="476"/>
      <c r="B677" s="477"/>
      <c r="C677" s="22"/>
      <c r="D677" s="22"/>
      <c r="E677" s="22"/>
      <c r="F677" s="22"/>
      <c r="G677" s="22"/>
      <c r="H677" s="22"/>
      <c r="I677" s="476"/>
      <c r="J677" s="22"/>
      <c r="K677" s="22"/>
      <c r="L677" s="22"/>
      <c r="M677" s="22"/>
      <c r="N677" s="22"/>
      <c r="O677" s="22"/>
      <c r="P677" s="22"/>
      <c r="Q677" s="22"/>
      <c r="R677" s="22"/>
      <c r="S677" s="22"/>
      <c r="T677" s="22"/>
      <c r="U677" s="22"/>
      <c r="V677" s="22"/>
      <c r="W677" s="22"/>
    </row>
    <row r="678" spans="1:23" ht="15.75" customHeight="1">
      <c r="A678" s="476"/>
      <c r="B678" s="477"/>
      <c r="C678" s="22"/>
      <c r="D678" s="22"/>
      <c r="E678" s="22"/>
      <c r="F678" s="22"/>
      <c r="G678" s="22"/>
      <c r="H678" s="22"/>
      <c r="I678" s="476"/>
      <c r="J678" s="22"/>
      <c r="K678" s="22"/>
      <c r="L678" s="22"/>
      <c r="M678" s="22"/>
      <c r="N678" s="22"/>
      <c r="O678" s="22"/>
      <c r="P678" s="22"/>
      <c r="Q678" s="22"/>
      <c r="R678" s="22"/>
      <c r="S678" s="22"/>
      <c r="T678" s="22"/>
      <c r="U678" s="22"/>
      <c r="V678" s="22"/>
      <c r="W678" s="22"/>
    </row>
    <row r="679" spans="1:23" ht="15.75" customHeight="1">
      <c r="A679" s="476"/>
      <c r="B679" s="477"/>
      <c r="C679" s="22"/>
      <c r="D679" s="22"/>
      <c r="E679" s="22"/>
      <c r="F679" s="22"/>
      <c r="G679" s="22"/>
      <c r="H679" s="22"/>
      <c r="I679" s="476"/>
      <c r="J679" s="22"/>
      <c r="K679" s="22"/>
      <c r="L679" s="22"/>
      <c r="M679" s="22"/>
      <c r="N679" s="22"/>
      <c r="O679" s="22"/>
      <c r="P679" s="22"/>
      <c r="Q679" s="22"/>
      <c r="R679" s="22"/>
      <c r="S679" s="22"/>
      <c r="T679" s="22"/>
      <c r="U679" s="22"/>
      <c r="V679" s="22"/>
      <c r="W679" s="22"/>
    </row>
    <row r="680" spans="1:23" ht="15.75" customHeight="1">
      <c r="A680" s="476"/>
      <c r="B680" s="477"/>
      <c r="C680" s="22"/>
      <c r="D680" s="22"/>
      <c r="E680" s="22"/>
      <c r="F680" s="22"/>
      <c r="G680" s="22"/>
      <c r="H680" s="22"/>
      <c r="I680" s="476"/>
      <c r="J680" s="22"/>
      <c r="K680" s="22"/>
      <c r="L680" s="22"/>
      <c r="M680" s="22"/>
      <c r="N680" s="22"/>
      <c r="O680" s="22"/>
      <c r="P680" s="22"/>
      <c r="Q680" s="22"/>
      <c r="R680" s="22"/>
      <c r="S680" s="22"/>
      <c r="T680" s="22"/>
      <c r="U680" s="22"/>
      <c r="V680" s="22"/>
      <c r="W680" s="22"/>
    </row>
    <row r="681" spans="1:23" ht="15.75" customHeight="1">
      <c r="A681" s="476"/>
      <c r="B681" s="477"/>
      <c r="C681" s="22"/>
      <c r="D681" s="22"/>
      <c r="E681" s="22"/>
      <c r="F681" s="22"/>
      <c r="G681" s="22"/>
      <c r="H681" s="22"/>
      <c r="I681" s="476"/>
      <c r="J681" s="22"/>
      <c r="K681" s="22"/>
      <c r="L681" s="22"/>
      <c r="M681" s="22"/>
      <c r="N681" s="22"/>
      <c r="O681" s="22"/>
      <c r="P681" s="22"/>
      <c r="Q681" s="22"/>
      <c r="R681" s="22"/>
      <c r="S681" s="22"/>
      <c r="T681" s="22"/>
      <c r="U681" s="22"/>
      <c r="V681" s="22"/>
      <c r="W681" s="22"/>
    </row>
    <row r="682" spans="1:23" ht="15.75" customHeight="1">
      <c r="A682" s="476"/>
      <c r="B682" s="477"/>
      <c r="C682" s="22"/>
      <c r="D682" s="22"/>
      <c r="E682" s="22"/>
      <c r="F682" s="22"/>
      <c r="G682" s="22"/>
      <c r="H682" s="22"/>
      <c r="I682" s="476"/>
      <c r="J682" s="22"/>
      <c r="K682" s="22"/>
      <c r="L682" s="22"/>
      <c r="M682" s="22"/>
      <c r="N682" s="22"/>
      <c r="O682" s="22"/>
      <c r="P682" s="22"/>
      <c r="Q682" s="22"/>
      <c r="R682" s="22"/>
      <c r="S682" s="22"/>
      <c r="T682" s="22"/>
      <c r="U682" s="22"/>
      <c r="V682" s="22"/>
      <c r="W682" s="22"/>
    </row>
    <row r="683" spans="1:23" ht="15.75" customHeight="1">
      <c r="A683" s="476"/>
      <c r="B683" s="477"/>
      <c r="C683" s="22"/>
      <c r="D683" s="22"/>
      <c r="E683" s="22"/>
      <c r="F683" s="22"/>
      <c r="G683" s="22"/>
      <c r="H683" s="22"/>
      <c r="I683" s="476"/>
      <c r="J683" s="22"/>
      <c r="K683" s="22"/>
      <c r="L683" s="22"/>
      <c r="M683" s="22"/>
      <c r="N683" s="22"/>
      <c r="O683" s="22"/>
      <c r="P683" s="22"/>
      <c r="Q683" s="22"/>
      <c r="R683" s="22"/>
      <c r="S683" s="22"/>
      <c r="T683" s="22"/>
      <c r="U683" s="22"/>
      <c r="V683" s="22"/>
      <c r="W683" s="22"/>
    </row>
    <row r="684" spans="1:23" ht="15.75" customHeight="1">
      <c r="A684" s="476"/>
      <c r="B684" s="477"/>
      <c r="C684" s="22"/>
      <c r="D684" s="22"/>
      <c r="E684" s="22"/>
      <c r="F684" s="22"/>
      <c r="G684" s="22"/>
      <c r="H684" s="22"/>
      <c r="I684" s="476"/>
      <c r="J684" s="22"/>
      <c r="K684" s="22"/>
      <c r="L684" s="22"/>
      <c r="M684" s="22"/>
      <c r="N684" s="22"/>
      <c r="O684" s="22"/>
      <c r="P684" s="22"/>
      <c r="Q684" s="22"/>
      <c r="R684" s="22"/>
      <c r="S684" s="22"/>
      <c r="T684" s="22"/>
      <c r="U684" s="22"/>
      <c r="V684" s="22"/>
      <c r="W684" s="22"/>
    </row>
    <row r="685" spans="1:23" ht="15.75" customHeight="1">
      <c r="A685" s="476"/>
      <c r="B685" s="477"/>
      <c r="C685" s="22"/>
      <c r="D685" s="22"/>
      <c r="E685" s="22"/>
      <c r="F685" s="22"/>
      <c r="G685" s="22"/>
      <c r="H685" s="22"/>
      <c r="I685" s="476"/>
      <c r="J685" s="22"/>
      <c r="K685" s="22"/>
      <c r="L685" s="22"/>
      <c r="M685" s="22"/>
      <c r="N685" s="22"/>
      <c r="O685" s="22"/>
      <c r="P685" s="22"/>
      <c r="Q685" s="22"/>
      <c r="R685" s="22"/>
      <c r="S685" s="22"/>
      <c r="T685" s="22"/>
      <c r="U685" s="22"/>
      <c r="V685" s="22"/>
      <c r="W685" s="22"/>
    </row>
    <row r="686" spans="1:23" ht="15.75" customHeight="1">
      <c r="A686" s="476"/>
      <c r="B686" s="477"/>
      <c r="C686" s="22"/>
      <c r="D686" s="22"/>
      <c r="E686" s="22"/>
      <c r="F686" s="22"/>
      <c r="G686" s="22"/>
      <c r="H686" s="22"/>
      <c r="I686" s="476"/>
      <c r="J686" s="22"/>
      <c r="K686" s="22"/>
      <c r="L686" s="22"/>
      <c r="M686" s="22"/>
      <c r="N686" s="22"/>
      <c r="O686" s="22"/>
      <c r="P686" s="22"/>
      <c r="Q686" s="22"/>
      <c r="R686" s="22"/>
      <c r="S686" s="22"/>
      <c r="T686" s="22"/>
      <c r="U686" s="22"/>
      <c r="V686" s="22"/>
      <c r="W686" s="22"/>
    </row>
    <row r="687" spans="1:23" ht="15.75" customHeight="1">
      <c r="A687" s="476"/>
      <c r="B687" s="477"/>
      <c r="C687" s="22"/>
      <c r="D687" s="22"/>
      <c r="E687" s="22"/>
      <c r="F687" s="22"/>
      <c r="G687" s="22"/>
      <c r="H687" s="22"/>
      <c r="I687" s="476"/>
      <c r="J687" s="22"/>
      <c r="K687" s="22"/>
      <c r="L687" s="22"/>
      <c r="M687" s="22"/>
      <c r="N687" s="22"/>
      <c r="O687" s="22"/>
      <c r="P687" s="22"/>
      <c r="Q687" s="22"/>
      <c r="R687" s="22"/>
      <c r="S687" s="22"/>
      <c r="T687" s="22"/>
      <c r="U687" s="22"/>
      <c r="V687" s="22"/>
      <c r="W687" s="22"/>
    </row>
    <row r="688" spans="1:23" ht="15.75" customHeight="1">
      <c r="A688" s="476"/>
      <c r="B688" s="477"/>
      <c r="C688" s="22"/>
      <c r="D688" s="22"/>
      <c r="E688" s="22"/>
      <c r="F688" s="22"/>
      <c r="G688" s="22"/>
      <c r="H688" s="22"/>
      <c r="I688" s="476"/>
      <c r="J688" s="22"/>
      <c r="K688" s="22"/>
      <c r="L688" s="22"/>
      <c r="M688" s="22"/>
      <c r="N688" s="22"/>
      <c r="O688" s="22"/>
      <c r="P688" s="22"/>
      <c r="Q688" s="22"/>
      <c r="R688" s="22"/>
      <c r="S688" s="22"/>
      <c r="T688" s="22"/>
      <c r="U688" s="22"/>
      <c r="V688" s="22"/>
      <c r="W688" s="22"/>
    </row>
    <row r="689" spans="1:23" ht="15.75" customHeight="1">
      <c r="A689" s="476"/>
      <c r="B689" s="477"/>
      <c r="C689" s="22"/>
      <c r="D689" s="22"/>
      <c r="E689" s="22"/>
      <c r="F689" s="22"/>
      <c r="G689" s="22"/>
      <c r="H689" s="22"/>
      <c r="I689" s="476"/>
      <c r="J689" s="22"/>
      <c r="K689" s="22"/>
      <c r="L689" s="22"/>
      <c r="M689" s="22"/>
      <c r="N689" s="22"/>
      <c r="O689" s="22"/>
      <c r="P689" s="22"/>
      <c r="Q689" s="22"/>
      <c r="R689" s="22"/>
      <c r="S689" s="22"/>
      <c r="T689" s="22"/>
      <c r="U689" s="22"/>
      <c r="V689" s="22"/>
      <c r="W689" s="22"/>
    </row>
    <row r="690" spans="1:23" ht="15.75" customHeight="1">
      <c r="A690" s="476"/>
      <c r="B690" s="477"/>
      <c r="C690" s="22"/>
      <c r="D690" s="22"/>
      <c r="E690" s="22"/>
      <c r="F690" s="22"/>
      <c r="G690" s="22"/>
      <c r="H690" s="22"/>
      <c r="I690" s="476"/>
      <c r="J690" s="22"/>
      <c r="K690" s="22"/>
      <c r="L690" s="22"/>
      <c r="M690" s="22"/>
      <c r="N690" s="22"/>
      <c r="O690" s="22"/>
      <c r="P690" s="22"/>
      <c r="Q690" s="22"/>
      <c r="R690" s="22"/>
      <c r="S690" s="22"/>
      <c r="T690" s="22"/>
      <c r="U690" s="22"/>
      <c r="V690" s="22"/>
      <c r="W690" s="22"/>
    </row>
    <row r="691" spans="1:23" ht="15.75" customHeight="1">
      <c r="A691" s="476"/>
      <c r="B691" s="477"/>
      <c r="C691" s="22"/>
      <c r="D691" s="22"/>
      <c r="E691" s="22"/>
      <c r="F691" s="22"/>
      <c r="G691" s="22"/>
      <c r="H691" s="22"/>
      <c r="I691" s="476"/>
      <c r="J691" s="22"/>
      <c r="K691" s="22"/>
      <c r="L691" s="22"/>
      <c r="M691" s="22"/>
      <c r="N691" s="22"/>
      <c r="O691" s="22"/>
      <c r="P691" s="22"/>
      <c r="Q691" s="22"/>
      <c r="R691" s="22"/>
      <c r="S691" s="22"/>
      <c r="T691" s="22"/>
      <c r="U691" s="22"/>
      <c r="V691" s="22"/>
      <c r="W691" s="22"/>
    </row>
    <row r="692" spans="1:23" ht="15.75" customHeight="1">
      <c r="A692" s="476"/>
      <c r="B692" s="477"/>
      <c r="C692" s="22"/>
      <c r="D692" s="22"/>
      <c r="E692" s="22"/>
      <c r="F692" s="22"/>
      <c r="G692" s="22"/>
      <c r="H692" s="22"/>
      <c r="I692" s="476"/>
      <c r="J692" s="22"/>
      <c r="K692" s="22"/>
      <c r="L692" s="22"/>
      <c r="M692" s="22"/>
      <c r="N692" s="22"/>
      <c r="O692" s="22"/>
      <c r="P692" s="22"/>
      <c r="Q692" s="22"/>
      <c r="R692" s="22"/>
      <c r="S692" s="22"/>
      <c r="T692" s="22"/>
      <c r="U692" s="22"/>
      <c r="V692" s="22"/>
      <c r="W692" s="22"/>
    </row>
    <row r="693" spans="1:23" ht="15.75" customHeight="1">
      <c r="A693" s="476"/>
      <c r="B693" s="477"/>
      <c r="C693" s="22"/>
      <c r="D693" s="22"/>
      <c r="E693" s="22"/>
      <c r="F693" s="22"/>
      <c r="G693" s="22"/>
      <c r="H693" s="22"/>
      <c r="I693" s="476"/>
      <c r="J693" s="22"/>
      <c r="K693" s="22"/>
      <c r="L693" s="22"/>
      <c r="M693" s="22"/>
      <c r="N693" s="22"/>
      <c r="O693" s="22"/>
      <c r="P693" s="22"/>
      <c r="Q693" s="22"/>
      <c r="R693" s="22"/>
      <c r="S693" s="22"/>
      <c r="T693" s="22"/>
      <c r="U693" s="22"/>
      <c r="V693" s="22"/>
      <c r="W693" s="22"/>
    </row>
    <row r="694" spans="1:23" ht="15.75" customHeight="1">
      <c r="A694" s="476"/>
      <c r="B694" s="477"/>
      <c r="C694" s="22"/>
      <c r="D694" s="22"/>
      <c r="E694" s="22"/>
      <c r="F694" s="22"/>
      <c r="G694" s="22"/>
      <c r="H694" s="22"/>
      <c r="I694" s="476"/>
      <c r="J694" s="22"/>
      <c r="K694" s="22"/>
      <c r="L694" s="22"/>
      <c r="M694" s="22"/>
      <c r="N694" s="22"/>
      <c r="O694" s="22"/>
      <c r="P694" s="22"/>
      <c r="Q694" s="22"/>
      <c r="R694" s="22"/>
      <c r="S694" s="22"/>
      <c r="T694" s="22"/>
      <c r="U694" s="22"/>
      <c r="V694" s="22"/>
      <c r="W694" s="22"/>
    </row>
    <row r="695" spans="1:23" ht="15.75" customHeight="1">
      <c r="A695" s="476"/>
      <c r="B695" s="477"/>
      <c r="C695" s="22"/>
      <c r="D695" s="22"/>
      <c r="E695" s="22"/>
      <c r="F695" s="22"/>
      <c r="G695" s="22"/>
      <c r="H695" s="22"/>
      <c r="I695" s="476"/>
      <c r="J695" s="22"/>
      <c r="K695" s="22"/>
      <c r="L695" s="22"/>
      <c r="M695" s="22"/>
      <c r="N695" s="22"/>
      <c r="O695" s="22"/>
      <c r="P695" s="22"/>
      <c r="Q695" s="22"/>
      <c r="R695" s="22"/>
      <c r="S695" s="22"/>
      <c r="T695" s="22"/>
      <c r="U695" s="22"/>
      <c r="V695" s="22"/>
      <c r="W695" s="22"/>
    </row>
    <row r="696" spans="1:23" ht="15.75" customHeight="1">
      <c r="A696" s="476"/>
      <c r="B696" s="477"/>
      <c r="C696" s="22"/>
      <c r="D696" s="22"/>
      <c r="E696" s="22"/>
      <c r="F696" s="22"/>
      <c r="G696" s="22"/>
      <c r="H696" s="22"/>
      <c r="I696" s="476"/>
      <c r="J696" s="22"/>
      <c r="K696" s="22"/>
      <c r="L696" s="22"/>
      <c r="M696" s="22"/>
      <c r="N696" s="22"/>
      <c r="O696" s="22"/>
      <c r="P696" s="22"/>
      <c r="Q696" s="22"/>
      <c r="R696" s="22"/>
      <c r="S696" s="22"/>
      <c r="T696" s="22"/>
      <c r="U696" s="22"/>
      <c r="V696" s="22"/>
      <c r="W696" s="22"/>
    </row>
    <row r="697" spans="1:23" ht="15.75" customHeight="1">
      <c r="A697" s="476"/>
      <c r="B697" s="477"/>
      <c r="C697" s="22"/>
      <c r="D697" s="22"/>
      <c r="E697" s="22"/>
      <c r="F697" s="22"/>
      <c r="G697" s="22"/>
      <c r="H697" s="22"/>
      <c r="I697" s="476"/>
      <c r="J697" s="22"/>
      <c r="K697" s="22"/>
      <c r="L697" s="22"/>
      <c r="M697" s="22"/>
      <c r="N697" s="22"/>
      <c r="O697" s="22"/>
      <c r="P697" s="22"/>
      <c r="Q697" s="22"/>
      <c r="R697" s="22"/>
      <c r="S697" s="22"/>
      <c r="T697" s="22"/>
      <c r="U697" s="22"/>
      <c r="V697" s="22"/>
      <c r="W697" s="22"/>
    </row>
    <row r="698" spans="1:23" ht="15.75" customHeight="1">
      <c r="A698" s="476"/>
      <c r="B698" s="477"/>
      <c r="C698" s="22"/>
      <c r="D698" s="22"/>
      <c r="E698" s="22"/>
      <c r="F698" s="22"/>
      <c r="G698" s="22"/>
      <c r="H698" s="22"/>
      <c r="I698" s="476"/>
      <c r="J698" s="22"/>
      <c r="K698" s="22"/>
      <c r="L698" s="22"/>
      <c r="M698" s="22"/>
      <c r="N698" s="22"/>
      <c r="O698" s="22"/>
      <c r="P698" s="22"/>
      <c r="Q698" s="22"/>
      <c r="R698" s="22"/>
      <c r="S698" s="22"/>
      <c r="T698" s="22"/>
      <c r="U698" s="22"/>
      <c r="V698" s="22"/>
      <c r="W698" s="22"/>
    </row>
    <row r="699" spans="1:23" ht="15.75" customHeight="1">
      <c r="A699" s="476"/>
      <c r="B699" s="477"/>
      <c r="C699" s="22"/>
      <c r="D699" s="22"/>
      <c r="E699" s="22"/>
      <c r="F699" s="22"/>
      <c r="G699" s="22"/>
      <c r="H699" s="22"/>
      <c r="I699" s="476"/>
      <c r="J699" s="22"/>
      <c r="K699" s="22"/>
      <c r="L699" s="22"/>
      <c r="M699" s="22"/>
      <c r="N699" s="22"/>
      <c r="O699" s="22"/>
      <c r="P699" s="22"/>
      <c r="Q699" s="22"/>
      <c r="R699" s="22"/>
      <c r="S699" s="22"/>
      <c r="T699" s="22"/>
      <c r="U699" s="22"/>
      <c r="V699" s="22"/>
      <c r="W699" s="22"/>
    </row>
    <row r="700" spans="1:23" ht="15.75" customHeight="1">
      <c r="A700" s="476"/>
      <c r="B700" s="477"/>
      <c r="C700" s="22"/>
      <c r="D700" s="22"/>
      <c r="E700" s="22"/>
      <c r="F700" s="22"/>
      <c r="G700" s="22"/>
      <c r="H700" s="22"/>
      <c r="I700" s="476"/>
      <c r="J700" s="22"/>
      <c r="K700" s="22"/>
      <c r="L700" s="22"/>
      <c r="M700" s="22"/>
      <c r="N700" s="22"/>
      <c r="O700" s="22"/>
      <c r="P700" s="22"/>
      <c r="Q700" s="22"/>
      <c r="R700" s="22"/>
      <c r="S700" s="22"/>
      <c r="T700" s="22"/>
      <c r="U700" s="22"/>
      <c r="V700" s="22"/>
      <c r="W700" s="22"/>
    </row>
    <row r="701" spans="1:23" ht="15.75" customHeight="1">
      <c r="A701" s="476"/>
      <c r="B701" s="477"/>
      <c r="C701" s="22"/>
      <c r="D701" s="22"/>
      <c r="E701" s="22"/>
      <c r="F701" s="22"/>
      <c r="G701" s="22"/>
      <c r="H701" s="22"/>
      <c r="I701" s="476"/>
      <c r="J701" s="22"/>
      <c r="K701" s="22"/>
      <c r="L701" s="22"/>
      <c r="M701" s="22"/>
      <c r="N701" s="22"/>
      <c r="O701" s="22"/>
      <c r="P701" s="22"/>
      <c r="Q701" s="22"/>
      <c r="R701" s="22"/>
      <c r="S701" s="22"/>
      <c r="T701" s="22"/>
      <c r="U701" s="22"/>
      <c r="V701" s="22"/>
      <c r="W701" s="22"/>
    </row>
    <row r="702" spans="1:23" ht="15.75" customHeight="1">
      <c r="A702" s="476"/>
      <c r="B702" s="477"/>
      <c r="C702" s="22"/>
      <c r="D702" s="22"/>
      <c r="E702" s="22"/>
      <c r="F702" s="22"/>
      <c r="G702" s="22"/>
      <c r="H702" s="22"/>
      <c r="I702" s="476"/>
      <c r="J702" s="22"/>
      <c r="K702" s="22"/>
      <c r="L702" s="22"/>
      <c r="M702" s="22"/>
      <c r="N702" s="22"/>
      <c r="O702" s="22"/>
      <c r="P702" s="22"/>
      <c r="Q702" s="22"/>
      <c r="R702" s="22"/>
      <c r="S702" s="22"/>
      <c r="T702" s="22"/>
      <c r="U702" s="22"/>
      <c r="V702" s="22"/>
      <c r="W702" s="22"/>
    </row>
    <row r="703" spans="1:23" ht="15.75" customHeight="1">
      <c r="A703" s="476"/>
      <c r="B703" s="477"/>
      <c r="C703" s="22"/>
      <c r="D703" s="22"/>
      <c r="E703" s="22"/>
      <c r="F703" s="22"/>
      <c r="G703" s="22"/>
      <c r="H703" s="22"/>
      <c r="I703" s="476"/>
      <c r="J703" s="22"/>
      <c r="K703" s="22"/>
      <c r="L703" s="22"/>
      <c r="M703" s="22"/>
      <c r="N703" s="22"/>
      <c r="O703" s="22"/>
      <c r="P703" s="22"/>
      <c r="Q703" s="22"/>
      <c r="R703" s="22"/>
      <c r="S703" s="22"/>
      <c r="T703" s="22"/>
      <c r="U703" s="22"/>
      <c r="V703" s="22"/>
      <c r="W703" s="22"/>
    </row>
    <row r="704" spans="1:23" ht="15.75" customHeight="1">
      <c r="A704" s="476"/>
      <c r="B704" s="477"/>
      <c r="C704" s="22"/>
      <c r="D704" s="22"/>
      <c r="E704" s="22"/>
      <c r="F704" s="22"/>
      <c r="G704" s="22"/>
      <c r="H704" s="22"/>
      <c r="I704" s="476"/>
      <c r="J704" s="22"/>
      <c r="K704" s="22"/>
      <c r="L704" s="22"/>
      <c r="M704" s="22"/>
      <c r="N704" s="22"/>
      <c r="O704" s="22"/>
      <c r="P704" s="22"/>
      <c r="Q704" s="22"/>
      <c r="R704" s="22"/>
      <c r="S704" s="22"/>
      <c r="T704" s="22"/>
      <c r="U704" s="22"/>
      <c r="V704" s="22"/>
      <c r="W704" s="22"/>
    </row>
    <row r="705" spans="1:23" ht="15.75" customHeight="1">
      <c r="A705" s="476"/>
      <c r="B705" s="477"/>
      <c r="C705" s="22"/>
      <c r="D705" s="22"/>
      <c r="E705" s="22"/>
      <c r="F705" s="22"/>
      <c r="G705" s="22"/>
      <c r="H705" s="22"/>
      <c r="I705" s="476"/>
      <c r="J705" s="22"/>
      <c r="K705" s="22"/>
      <c r="L705" s="22"/>
      <c r="M705" s="22"/>
      <c r="N705" s="22"/>
      <c r="O705" s="22"/>
      <c r="P705" s="22"/>
      <c r="Q705" s="22"/>
      <c r="R705" s="22"/>
      <c r="S705" s="22"/>
      <c r="T705" s="22"/>
      <c r="U705" s="22"/>
      <c r="V705" s="22"/>
      <c r="W705" s="22"/>
    </row>
    <row r="706" spans="1:23" ht="15.75" customHeight="1">
      <c r="A706" s="476"/>
      <c r="B706" s="477"/>
      <c r="C706" s="22"/>
      <c r="D706" s="22"/>
      <c r="E706" s="22"/>
      <c r="F706" s="22"/>
      <c r="G706" s="22"/>
      <c r="H706" s="22"/>
      <c r="I706" s="476"/>
      <c r="J706" s="22"/>
      <c r="K706" s="22"/>
      <c r="L706" s="22"/>
      <c r="M706" s="22"/>
      <c r="N706" s="22"/>
      <c r="O706" s="22"/>
      <c r="P706" s="22"/>
      <c r="Q706" s="22"/>
      <c r="R706" s="22"/>
      <c r="S706" s="22"/>
      <c r="T706" s="22"/>
      <c r="U706" s="22"/>
      <c r="V706" s="22"/>
      <c r="W706" s="22"/>
    </row>
    <row r="707" spans="1:23" ht="15.75" customHeight="1">
      <c r="A707" s="476"/>
      <c r="B707" s="477"/>
      <c r="C707" s="22"/>
      <c r="D707" s="22"/>
      <c r="E707" s="22"/>
      <c r="F707" s="22"/>
      <c r="G707" s="22"/>
      <c r="H707" s="22"/>
      <c r="I707" s="476"/>
      <c r="J707" s="22"/>
      <c r="K707" s="22"/>
      <c r="L707" s="22"/>
      <c r="M707" s="22"/>
      <c r="N707" s="22"/>
      <c r="O707" s="22"/>
      <c r="P707" s="22"/>
      <c r="Q707" s="22"/>
      <c r="R707" s="22"/>
      <c r="S707" s="22"/>
      <c r="T707" s="22"/>
      <c r="U707" s="22"/>
      <c r="V707" s="22"/>
      <c r="W707" s="22"/>
    </row>
    <row r="708" spans="1:23" ht="15.75" customHeight="1">
      <c r="A708" s="476"/>
      <c r="B708" s="477"/>
      <c r="C708" s="22"/>
      <c r="D708" s="22"/>
      <c r="E708" s="22"/>
      <c r="F708" s="22"/>
      <c r="G708" s="22"/>
      <c r="H708" s="22"/>
      <c r="I708" s="476"/>
      <c r="J708" s="22"/>
      <c r="K708" s="22"/>
      <c r="L708" s="22"/>
      <c r="M708" s="22"/>
      <c r="N708" s="22"/>
      <c r="O708" s="22"/>
      <c r="P708" s="22"/>
      <c r="Q708" s="22"/>
      <c r="R708" s="22"/>
      <c r="S708" s="22"/>
      <c r="T708" s="22"/>
      <c r="U708" s="22"/>
      <c r="V708" s="22"/>
      <c r="W708" s="22"/>
    </row>
    <row r="709" spans="1:23" ht="15.75" customHeight="1">
      <c r="A709" s="476"/>
      <c r="B709" s="477"/>
      <c r="C709" s="22"/>
      <c r="D709" s="22"/>
      <c r="E709" s="22"/>
      <c r="F709" s="22"/>
      <c r="G709" s="22"/>
      <c r="H709" s="22"/>
      <c r="I709" s="476"/>
      <c r="J709" s="22"/>
      <c r="K709" s="22"/>
      <c r="L709" s="22"/>
      <c r="M709" s="22"/>
      <c r="N709" s="22"/>
      <c r="O709" s="22"/>
      <c r="P709" s="22"/>
      <c r="Q709" s="22"/>
      <c r="R709" s="22"/>
      <c r="S709" s="22"/>
      <c r="T709" s="22"/>
      <c r="U709" s="22"/>
      <c r="V709" s="22"/>
      <c r="W709" s="22"/>
    </row>
    <row r="710" spans="1:23" ht="15.75" customHeight="1">
      <c r="A710" s="476"/>
      <c r="B710" s="477"/>
      <c r="C710" s="22"/>
      <c r="D710" s="22"/>
      <c r="E710" s="22"/>
      <c r="F710" s="22"/>
      <c r="G710" s="22"/>
      <c r="H710" s="22"/>
      <c r="I710" s="476"/>
      <c r="J710" s="22"/>
      <c r="K710" s="22"/>
      <c r="L710" s="22"/>
      <c r="M710" s="22"/>
      <c r="N710" s="22"/>
      <c r="O710" s="22"/>
      <c r="P710" s="22"/>
      <c r="Q710" s="22"/>
      <c r="R710" s="22"/>
      <c r="S710" s="22"/>
      <c r="T710" s="22"/>
      <c r="U710" s="22"/>
      <c r="V710" s="22"/>
      <c r="W710" s="22"/>
    </row>
    <row r="711" spans="1:23" ht="15.75" customHeight="1">
      <c r="A711" s="476"/>
      <c r="B711" s="477"/>
      <c r="C711" s="22"/>
      <c r="D711" s="22"/>
      <c r="E711" s="22"/>
      <c r="F711" s="22"/>
      <c r="G711" s="22"/>
      <c r="H711" s="22"/>
      <c r="I711" s="476"/>
      <c r="J711" s="22"/>
      <c r="K711" s="22"/>
      <c r="L711" s="22"/>
      <c r="M711" s="22"/>
      <c r="N711" s="22"/>
      <c r="O711" s="22"/>
      <c r="P711" s="22"/>
      <c r="Q711" s="22"/>
      <c r="R711" s="22"/>
      <c r="S711" s="22"/>
      <c r="T711" s="22"/>
      <c r="U711" s="22"/>
      <c r="V711" s="22"/>
      <c r="W711" s="22"/>
    </row>
    <row r="712" spans="1:23" ht="15.75" customHeight="1">
      <c r="A712" s="476"/>
      <c r="B712" s="477"/>
      <c r="C712" s="22"/>
      <c r="D712" s="22"/>
      <c r="E712" s="22"/>
      <c r="F712" s="22"/>
      <c r="G712" s="22"/>
      <c r="H712" s="22"/>
      <c r="I712" s="476"/>
      <c r="J712" s="22"/>
      <c r="K712" s="22"/>
      <c r="L712" s="22"/>
      <c r="M712" s="22"/>
      <c r="N712" s="22"/>
      <c r="O712" s="22"/>
      <c r="P712" s="22"/>
      <c r="Q712" s="22"/>
      <c r="R712" s="22"/>
      <c r="S712" s="22"/>
      <c r="T712" s="22"/>
      <c r="U712" s="22"/>
      <c r="V712" s="22"/>
      <c r="W712" s="22"/>
    </row>
    <row r="713" spans="1:23" ht="15.75" customHeight="1">
      <c r="A713" s="476"/>
      <c r="B713" s="477"/>
      <c r="C713" s="22"/>
      <c r="D713" s="22"/>
      <c r="E713" s="22"/>
      <c r="F713" s="22"/>
      <c r="G713" s="22"/>
      <c r="H713" s="22"/>
      <c r="I713" s="476"/>
      <c r="J713" s="22"/>
      <c r="K713" s="22"/>
      <c r="L713" s="22"/>
      <c r="M713" s="22"/>
      <c r="N713" s="22"/>
      <c r="O713" s="22"/>
      <c r="P713" s="22"/>
      <c r="Q713" s="22"/>
      <c r="R713" s="22"/>
      <c r="S713" s="22"/>
      <c r="T713" s="22"/>
      <c r="U713" s="22"/>
      <c r="V713" s="22"/>
      <c r="W713" s="22"/>
    </row>
    <row r="714" spans="1:23" ht="15.75" customHeight="1">
      <c r="A714" s="476"/>
      <c r="B714" s="477"/>
      <c r="C714" s="22"/>
      <c r="D714" s="22"/>
      <c r="E714" s="22"/>
      <c r="F714" s="22"/>
      <c r="G714" s="22"/>
      <c r="H714" s="22"/>
      <c r="I714" s="476"/>
      <c r="J714" s="22"/>
      <c r="K714" s="22"/>
      <c r="L714" s="22"/>
      <c r="M714" s="22"/>
      <c r="N714" s="22"/>
      <c r="O714" s="22"/>
      <c r="P714" s="22"/>
      <c r="Q714" s="22"/>
      <c r="R714" s="22"/>
      <c r="S714" s="22"/>
      <c r="T714" s="22"/>
      <c r="U714" s="22"/>
      <c r="V714" s="22"/>
      <c r="W714" s="22"/>
    </row>
    <row r="715" spans="1:23" ht="15.75" customHeight="1">
      <c r="A715" s="476"/>
      <c r="B715" s="477"/>
      <c r="C715" s="22"/>
      <c r="D715" s="22"/>
      <c r="E715" s="22"/>
      <c r="F715" s="22"/>
      <c r="G715" s="22"/>
      <c r="H715" s="22"/>
      <c r="I715" s="476"/>
      <c r="J715" s="22"/>
      <c r="K715" s="22"/>
      <c r="L715" s="22"/>
      <c r="M715" s="22"/>
      <c r="N715" s="22"/>
      <c r="O715" s="22"/>
      <c r="P715" s="22"/>
      <c r="Q715" s="22"/>
      <c r="R715" s="22"/>
      <c r="S715" s="22"/>
      <c r="T715" s="22"/>
      <c r="U715" s="22"/>
      <c r="V715" s="22"/>
      <c r="W715" s="22"/>
    </row>
    <row r="716" spans="1:23" ht="15.75" customHeight="1">
      <c r="A716" s="476"/>
      <c r="B716" s="477"/>
      <c r="C716" s="22"/>
      <c r="D716" s="22"/>
      <c r="E716" s="22"/>
      <c r="F716" s="22"/>
      <c r="G716" s="22"/>
      <c r="H716" s="22"/>
      <c r="I716" s="476"/>
      <c r="J716" s="22"/>
      <c r="K716" s="22"/>
      <c r="L716" s="22"/>
      <c r="M716" s="22"/>
      <c r="N716" s="22"/>
      <c r="O716" s="22"/>
      <c r="P716" s="22"/>
      <c r="Q716" s="22"/>
      <c r="R716" s="22"/>
      <c r="S716" s="22"/>
      <c r="T716" s="22"/>
      <c r="U716" s="22"/>
      <c r="V716" s="22"/>
      <c r="W716" s="22"/>
    </row>
    <row r="717" spans="1:23" ht="15.75" customHeight="1">
      <c r="A717" s="476"/>
      <c r="B717" s="477"/>
      <c r="C717" s="22"/>
      <c r="D717" s="22"/>
      <c r="E717" s="22"/>
      <c r="F717" s="22"/>
      <c r="G717" s="22"/>
      <c r="H717" s="22"/>
      <c r="I717" s="476"/>
      <c r="J717" s="22"/>
      <c r="K717" s="22"/>
      <c r="L717" s="22"/>
      <c r="M717" s="22"/>
      <c r="N717" s="22"/>
      <c r="O717" s="22"/>
      <c r="P717" s="22"/>
      <c r="Q717" s="22"/>
      <c r="R717" s="22"/>
      <c r="S717" s="22"/>
      <c r="T717" s="22"/>
      <c r="U717" s="22"/>
      <c r="V717" s="22"/>
      <c r="W717" s="22"/>
    </row>
    <row r="718" spans="1:23" ht="15.75" customHeight="1">
      <c r="A718" s="476"/>
      <c r="B718" s="477"/>
      <c r="C718" s="22"/>
      <c r="D718" s="22"/>
      <c r="E718" s="22"/>
      <c r="F718" s="22"/>
      <c r="G718" s="22"/>
      <c r="H718" s="22"/>
      <c r="I718" s="476"/>
      <c r="J718" s="22"/>
      <c r="K718" s="22"/>
      <c r="L718" s="22"/>
      <c r="M718" s="22"/>
      <c r="N718" s="22"/>
      <c r="O718" s="22"/>
      <c r="P718" s="22"/>
      <c r="Q718" s="22"/>
      <c r="R718" s="22"/>
      <c r="S718" s="22"/>
      <c r="T718" s="22"/>
      <c r="U718" s="22"/>
      <c r="V718" s="22"/>
      <c r="W718" s="22"/>
    </row>
    <row r="719" spans="1:23" ht="15.75" customHeight="1">
      <c r="A719" s="476"/>
      <c r="B719" s="477"/>
      <c r="C719" s="22"/>
      <c r="D719" s="22"/>
      <c r="E719" s="22"/>
      <c r="F719" s="22"/>
      <c r="G719" s="22"/>
      <c r="H719" s="22"/>
      <c r="I719" s="476"/>
      <c r="J719" s="22"/>
      <c r="K719" s="22"/>
      <c r="L719" s="22"/>
      <c r="M719" s="22"/>
      <c r="N719" s="22"/>
      <c r="O719" s="22"/>
      <c r="P719" s="22"/>
      <c r="Q719" s="22"/>
      <c r="R719" s="22"/>
      <c r="S719" s="22"/>
      <c r="T719" s="22"/>
      <c r="U719" s="22"/>
      <c r="V719" s="22"/>
      <c r="W719" s="22"/>
    </row>
    <row r="720" spans="1:23" ht="15.75" customHeight="1">
      <c r="A720" s="476"/>
      <c r="B720" s="477"/>
      <c r="C720" s="22"/>
      <c r="D720" s="22"/>
      <c r="E720" s="22"/>
      <c r="F720" s="22"/>
      <c r="G720" s="22"/>
      <c r="H720" s="22"/>
      <c r="I720" s="476"/>
      <c r="J720" s="22"/>
      <c r="K720" s="22"/>
      <c r="L720" s="22"/>
      <c r="M720" s="22"/>
      <c r="N720" s="22"/>
      <c r="O720" s="22"/>
      <c r="P720" s="22"/>
      <c r="Q720" s="22"/>
      <c r="R720" s="22"/>
      <c r="S720" s="22"/>
      <c r="T720" s="22"/>
      <c r="U720" s="22"/>
      <c r="V720" s="22"/>
      <c r="W720" s="22"/>
    </row>
    <row r="721" spans="1:23" ht="15.75" customHeight="1">
      <c r="A721" s="476"/>
      <c r="B721" s="477"/>
      <c r="C721" s="22"/>
      <c r="D721" s="22"/>
      <c r="E721" s="22"/>
      <c r="F721" s="22"/>
      <c r="G721" s="22"/>
      <c r="H721" s="22"/>
      <c r="I721" s="476"/>
      <c r="J721" s="22"/>
      <c r="K721" s="22"/>
      <c r="L721" s="22"/>
      <c r="M721" s="22"/>
      <c r="N721" s="22"/>
      <c r="O721" s="22"/>
      <c r="P721" s="22"/>
      <c r="Q721" s="22"/>
      <c r="R721" s="22"/>
      <c r="S721" s="22"/>
      <c r="T721" s="22"/>
      <c r="U721" s="22"/>
      <c r="V721" s="22"/>
      <c r="W721" s="22"/>
    </row>
    <row r="722" spans="1:23" ht="15.75" customHeight="1">
      <c r="A722" s="476"/>
      <c r="B722" s="477"/>
      <c r="C722" s="22"/>
      <c r="D722" s="22"/>
      <c r="E722" s="22"/>
      <c r="F722" s="22"/>
      <c r="G722" s="22"/>
      <c r="H722" s="22"/>
      <c r="I722" s="476"/>
      <c r="J722" s="22"/>
      <c r="K722" s="22"/>
      <c r="L722" s="22"/>
      <c r="M722" s="22"/>
      <c r="N722" s="22"/>
      <c r="O722" s="22"/>
      <c r="P722" s="22"/>
      <c r="Q722" s="22"/>
      <c r="R722" s="22"/>
      <c r="S722" s="22"/>
      <c r="T722" s="22"/>
      <c r="U722" s="22"/>
      <c r="V722" s="22"/>
      <c r="W722" s="22"/>
    </row>
    <row r="723" spans="1:23" ht="15.75" customHeight="1">
      <c r="A723" s="476"/>
      <c r="B723" s="477"/>
      <c r="C723" s="22"/>
      <c r="D723" s="22"/>
      <c r="E723" s="22"/>
      <c r="F723" s="22"/>
      <c r="G723" s="22"/>
      <c r="H723" s="22"/>
      <c r="I723" s="476"/>
      <c r="J723" s="22"/>
      <c r="K723" s="22"/>
      <c r="L723" s="22"/>
      <c r="M723" s="22"/>
      <c r="N723" s="22"/>
      <c r="O723" s="22"/>
      <c r="P723" s="22"/>
      <c r="Q723" s="22"/>
      <c r="R723" s="22"/>
      <c r="S723" s="22"/>
      <c r="T723" s="22"/>
      <c r="U723" s="22"/>
      <c r="V723" s="22"/>
      <c r="W723" s="22"/>
    </row>
    <row r="724" spans="1:23" ht="15.75" customHeight="1">
      <c r="A724" s="476"/>
      <c r="B724" s="477"/>
      <c r="C724" s="22"/>
      <c r="D724" s="22"/>
      <c r="E724" s="22"/>
      <c r="F724" s="22"/>
      <c r="G724" s="22"/>
      <c r="H724" s="22"/>
      <c r="I724" s="476"/>
      <c r="J724" s="22"/>
      <c r="K724" s="22"/>
      <c r="L724" s="22"/>
      <c r="M724" s="22"/>
      <c r="N724" s="22"/>
      <c r="O724" s="22"/>
      <c r="P724" s="22"/>
      <c r="Q724" s="22"/>
      <c r="R724" s="22"/>
      <c r="S724" s="22"/>
      <c r="T724" s="22"/>
      <c r="U724" s="22"/>
      <c r="V724" s="22"/>
      <c r="W724" s="22"/>
    </row>
    <row r="725" spans="1:23" ht="15.75" customHeight="1">
      <c r="A725" s="476"/>
      <c r="B725" s="477"/>
      <c r="C725" s="22"/>
      <c r="D725" s="22"/>
      <c r="E725" s="22"/>
      <c r="F725" s="22"/>
      <c r="G725" s="22"/>
      <c r="H725" s="22"/>
      <c r="I725" s="476"/>
      <c r="J725" s="22"/>
      <c r="K725" s="22"/>
      <c r="L725" s="22"/>
      <c r="M725" s="22"/>
      <c r="N725" s="22"/>
      <c r="O725" s="22"/>
      <c r="P725" s="22"/>
      <c r="Q725" s="22"/>
      <c r="R725" s="22"/>
      <c r="S725" s="22"/>
      <c r="T725" s="22"/>
      <c r="U725" s="22"/>
      <c r="V725" s="22"/>
      <c r="W725" s="22"/>
    </row>
    <row r="726" spans="1:23" ht="15.75" customHeight="1">
      <c r="A726" s="476"/>
      <c r="B726" s="477"/>
      <c r="C726" s="22"/>
      <c r="D726" s="22"/>
      <c r="E726" s="22"/>
      <c r="F726" s="22"/>
      <c r="G726" s="22"/>
      <c r="H726" s="22"/>
      <c r="I726" s="476"/>
      <c r="J726" s="22"/>
      <c r="K726" s="22"/>
      <c r="L726" s="22"/>
      <c r="M726" s="22"/>
      <c r="N726" s="22"/>
      <c r="O726" s="22"/>
      <c r="P726" s="22"/>
      <c r="Q726" s="22"/>
      <c r="R726" s="22"/>
      <c r="S726" s="22"/>
      <c r="T726" s="22"/>
      <c r="U726" s="22"/>
      <c r="V726" s="22"/>
      <c r="W726" s="22"/>
    </row>
    <row r="727" spans="1:23" ht="15.75" customHeight="1">
      <c r="A727" s="476"/>
      <c r="B727" s="477"/>
      <c r="C727" s="22"/>
      <c r="D727" s="22"/>
      <c r="E727" s="22"/>
      <c r="F727" s="22"/>
      <c r="G727" s="22"/>
      <c r="H727" s="22"/>
      <c r="I727" s="476"/>
      <c r="J727" s="22"/>
      <c r="K727" s="22"/>
      <c r="L727" s="22"/>
      <c r="M727" s="22"/>
      <c r="N727" s="22"/>
      <c r="O727" s="22"/>
      <c r="P727" s="22"/>
      <c r="Q727" s="22"/>
      <c r="R727" s="22"/>
      <c r="S727" s="22"/>
      <c r="T727" s="22"/>
      <c r="U727" s="22"/>
      <c r="V727" s="22"/>
      <c r="W727" s="22"/>
    </row>
    <row r="728" spans="1:23" ht="15.75" customHeight="1">
      <c r="A728" s="476"/>
      <c r="B728" s="477"/>
      <c r="C728" s="22"/>
      <c r="D728" s="22"/>
      <c r="E728" s="22"/>
      <c r="F728" s="22"/>
      <c r="G728" s="22"/>
      <c r="H728" s="22"/>
      <c r="I728" s="476"/>
      <c r="J728" s="22"/>
      <c r="K728" s="22"/>
      <c r="L728" s="22"/>
      <c r="M728" s="22"/>
      <c r="N728" s="22"/>
      <c r="O728" s="22"/>
      <c r="P728" s="22"/>
      <c r="Q728" s="22"/>
      <c r="R728" s="22"/>
      <c r="S728" s="22"/>
      <c r="T728" s="22"/>
      <c r="U728" s="22"/>
      <c r="V728" s="22"/>
      <c r="W728" s="22"/>
    </row>
    <row r="729" spans="1:23" ht="15.75" customHeight="1">
      <c r="A729" s="476"/>
      <c r="B729" s="477"/>
      <c r="C729" s="22"/>
      <c r="D729" s="22"/>
      <c r="E729" s="22"/>
      <c r="F729" s="22"/>
      <c r="G729" s="22"/>
      <c r="H729" s="22"/>
      <c r="I729" s="476"/>
      <c r="J729" s="22"/>
      <c r="K729" s="22"/>
      <c r="L729" s="22"/>
      <c r="M729" s="22"/>
      <c r="N729" s="22"/>
      <c r="O729" s="22"/>
      <c r="P729" s="22"/>
      <c r="Q729" s="22"/>
      <c r="R729" s="22"/>
      <c r="S729" s="22"/>
      <c r="T729" s="22"/>
      <c r="U729" s="22"/>
      <c r="V729" s="22"/>
      <c r="W729" s="22"/>
    </row>
    <row r="730" spans="1:23" ht="15.75" customHeight="1">
      <c r="A730" s="476"/>
      <c r="B730" s="477"/>
      <c r="C730" s="22"/>
      <c r="D730" s="22"/>
      <c r="E730" s="22"/>
      <c r="F730" s="22"/>
      <c r="G730" s="22"/>
      <c r="H730" s="22"/>
      <c r="I730" s="476"/>
      <c r="J730" s="22"/>
      <c r="K730" s="22"/>
      <c r="L730" s="22"/>
      <c r="M730" s="22"/>
      <c r="N730" s="22"/>
      <c r="O730" s="22"/>
      <c r="P730" s="22"/>
      <c r="Q730" s="22"/>
      <c r="R730" s="22"/>
      <c r="S730" s="22"/>
      <c r="T730" s="22"/>
      <c r="U730" s="22"/>
      <c r="V730" s="22"/>
      <c r="W730" s="22"/>
    </row>
    <row r="731" spans="1:23" ht="15.75" customHeight="1">
      <c r="A731" s="476"/>
      <c r="B731" s="477"/>
      <c r="C731" s="22"/>
      <c r="D731" s="22"/>
      <c r="E731" s="22"/>
      <c r="F731" s="22"/>
      <c r="G731" s="22"/>
      <c r="H731" s="22"/>
      <c r="I731" s="476"/>
      <c r="J731" s="22"/>
      <c r="K731" s="22"/>
      <c r="L731" s="22"/>
      <c r="M731" s="22"/>
      <c r="N731" s="22"/>
      <c r="O731" s="22"/>
      <c r="P731" s="22"/>
      <c r="Q731" s="22"/>
      <c r="R731" s="22"/>
      <c r="S731" s="22"/>
      <c r="T731" s="22"/>
      <c r="U731" s="22"/>
      <c r="V731" s="22"/>
      <c r="W731" s="22"/>
    </row>
    <row r="732" spans="1:23" ht="15.75" customHeight="1">
      <c r="A732" s="476"/>
      <c r="B732" s="477"/>
      <c r="C732" s="22"/>
      <c r="D732" s="22"/>
      <c r="E732" s="22"/>
      <c r="F732" s="22"/>
      <c r="G732" s="22"/>
      <c r="H732" s="22"/>
      <c r="I732" s="476"/>
      <c r="J732" s="22"/>
      <c r="K732" s="22"/>
      <c r="L732" s="22"/>
      <c r="M732" s="22"/>
      <c r="N732" s="22"/>
      <c r="O732" s="22"/>
      <c r="P732" s="22"/>
      <c r="Q732" s="22"/>
      <c r="R732" s="22"/>
      <c r="S732" s="22"/>
      <c r="T732" s="22"/>
      <c r="U732" s="22"/>
      <c r="V732" s="22"/>
      <c r="W732" s="22"/>
    </row>
    <row r="733" spans="1:23" ht="15.75" customHeight="1">
      <c r="A733" s="476"/>
      <c r="B733" s="477"/>
      <c r="C733" s="22"/>
      <c r="D733" s="22"/>
      <c r="E733" s="22"/>
      <c r="F733" s="22"/>
      <c r="G733" s="22"/>
      <c r="H733" s="22"/>
      <c r="I733" s="476"/>
      <c r="J733" s="22"/>
      <c r="K733" s="22"/>
      <c r="L733" s="22"/>
      <c r="M733" s="22"/>
      <c r="N733" s="22"/>
      <c r="O733" s="22"/>
      <c r="P733" s="22"/>
      <c r="Q733" s="22"/>
      <c r="R733" s="22"/>
      <c r="S733" s="22"/>
      <c r="T733" s="22"/>
      <c r="U733" s="22"/>
      <c r="V733" s="22"/>
      <c r="W733" s="22"/>
    </row>
    <row r="734" spans="1:23" ht="15.75" customHeight="1">
      <c r="A734" s="476"/>
      <c r="B734" s="477"/>
      <c r="C734" s="22"/>
      <c r="D734" s="22"/>
      <c r="E734" s="22"/>
      <c r="F734" s="22"/>
      <c r="G734" s="22"/>
      <c r="H734" s="22"/>
      <c r="I734" s="476"/>
      <c r="J734" s="22"/>
      <c r="K734" s="22"/>
      <c r="L734" s="22"/>
      <c r="M734" s="22"/>
      <c r="N734" s="22"/>
      <c r="O734" s="22"/>
      <c r="P734" s="22"/>
      <c r="Q734" s="22"/>
      <c r="R734" s="22"/>
      <c r="S734" s="22"/>
      <c r="T734" s="22"/>
      <c r="U734" s="22"/>
      <c r="V734" s="22"/>
      <c r="W734" s="22"/>
    </row>
    <row r="735" spans="1:23" ht="15.75" customHeight="1">
      <c r="A735" s="476"/>
      <c r="B735" s="477"/>
      <c r="C735" s="22"/>
      <c r="D735" s="22"/>
      <c r="E735" s="22"/>
      <c r="F735" s="22"/>
      <c r="G735" s="22"/>
      <c r="H735" s="22"/>
      <c r="I735" s="476"/>
      <c r="J735" s="22"/>
      <c r="K735" s="22"/>
      <c r="L735" s="22"/>
      <c r="M735" s="22"/>
      <c r="N735" s="22"/>
      <c r="O735" s="22"/>
      <c r="P735" s="22"/>
      <c r="Q735" s="22"/>
      <c r="R735" s="22"/>
      <c r="S735" s="22"/>
      <c r="T735" s="22"/>
      <c r="U735" s="22"/>
      <c r="V735" s="22"/>
      <c r="W735" s="22"/>
    </row>
    <row r="736" spans="1:23" ht="15.75" customHeight="1">
      <c r="A736" s="476"/>
      <c r="B736" s="477"/>
      <c r="C736" s="22"/>
      <c r="D736" s="22"/>
      <c r="E736" s="22"/>
      <c r="F736" s="22"/>
      <c r="G736" s="22"/>
      <c r="H736" s="22"/>
      <c r="I736" s="476"/>
      <c r="J736" s="22"/>
      <c r="K736" s="22"/>
      <c r="L736" s="22"/>
      <c r="M736" s="22"/>
      <c r="N736" s="22"/>
      <c r="O736" s="22"/>
      <c r="P736" s="22"/>
      <c r="Q736" s="22"/>
      <c r="R736" s="22"/>
      <c r="S736" s="22"/>
      <c r="T736" s="22"/>
      <c r="U736" s="22"/>
      <c r="V736" s="22"/>
      <c r="W736" s="22"/>
    </row>
    <row r="737" spans="1:23" ht="15.75" customHeight="1">
      <c r="A737" s="476"/>
      <c r="B737" s="477"/>
      <c r="C737" s="22"/>
      <c r="D737" s="22"/>
      <c r="E737" s="22"/>
      <c r="F737" s="22"/>
      <c r="G737" s="22"/>
      <c r="H737" s="22"/>
      <c r="I737" s="476"/>
      <c r="J737" s="22"/>
      <c r="K737" s="22"/>
      <c r="L737" s="22"/>
      <c r="M737" s="22"/>
      <c r="N737" s="22"/>
      <c r="O737" s="22"/>
      <c r="P737" s="22"/>
      <c r="Q737" s="22"/>
      <c r="R737" s="22"/>
      <c r="S737" s="22"/>
      <c r="T737" s="22"/>
      <c r="U737" s="22"/>
      <c r="V737" s="22"/>
      <c r="W737" s="22"/>
    </row>
    <row r="738" spans="1:23" ht="15.75" customHeight="1">
      <c r="A738" s="476"/>
      <c r="B738" s="477"/>
      <c r="C738" s="22"/>
      <c r="D738" s="22"/>
      <c r="E738" s="22"/>
      <c r="F738" s="22"/>
      <c r="G738" s="22"/>
      <c r="H738" s="22"/>
      <c r="I738" s="476"/>
      <c r="J738" s="22"/>
      <c r="K738" s="22"/>
      <c r="L738" s="22"/>
      <c r="M738" s="22"/>
      <c r="N738" s="22"/>
      <c r="O738" s="22"/>
      <c r="P738" s="22"/>
      <c r="Q738" s="22"/>
      <c r="R738" s="22"/>
      <c r="S738" s="22"/>
      <c r="T738" s="22"/>
      <c r="U738" s="22"/>
      <c r="V738" s="22"/>
      <c r="W738" s="22"/>
    </row>
    <row r="739" spans="1:23" ht="15.75" customHeight="1">
      <c r="A739" s="476"/>
      <c r="B739" s="477"/>
      <c r="C739" s="22"/>
      <c r="D739" s="22"/>
      <c r="E739" s="22"/>
      <c r="F739" s="22"/>
      <c r="G739" s="22"/>
      <c r="H739" s="22"/>
      <c r="I739" s="476"/>
      <c r="J739" s="22"/>
      <c r="K739" s="22"/>
      <c r="L739" s="22"/>
      <c r="M739" s="22"/>
      <c r="N739" s="22"/>
      <c r="O739" s="22"/>
      <c r="P739" s="22"/>
      <c r="Q739" s="22"/>
      <c r="R739" s="22"/>
      <c r="S739" s="22"/>
      <c r="T739" s="22"/>
      <c r="U739" s="22"/>
      <c r="V739" s="22"/>
      <c r="W739" s="22"/>
    </row>
    <row r="740" spans="1:23" ht="15.75" customHeight="1">
      <c r="A740" s="476"/>
      <c r="B740" s="477"/>
      <c r="C740" s="22"/>
      <c r="D740" s="22"/>
      <c r="E740" s="22"/>
      <c r="F740" s="22"/>
      <c r="G740" s="22"/>
      <c r="H740" s="22"/>
      <c r="I740" s="476"/>
      <c r="J740" s="22"/>
      <c r="K740" s="22"/>
      <c r="L740" s="22"/>
      <c r="M740" s="22"/>
      <c r="N740" s="22"/>
      <c r="O740" s="22"/>
      <c r="P740" s="22"/>
      <c r="Q740" s="22"/>
      <c r="R740" s="22"/>
      <c r="S740" s="22"/>
      <c r="T740" s="22"/>
      <c r="U740" s="22"/>
      <c r="V740" s="22"/>
      <c r="W740" s="22"/>
    </row>
    <row r="741" spans="1:23" ht="15.75" customHeight="1">
      <c r="A741" s="476"/>
      <c r="B741" s="477"/>
      <c r="C741" s="22"/>
      <c r="D741" s="22"/>
      <c r="E741" s="22"/>
      <c r="F741" s="22"/>
      <c r="G741" s="22"/>
      <c r="H741" s="22"/>
      <c r="I741" s="476"/>
      <c r="J741" s="22"/>
      <c r="K741" s="22"/>
      <c r="L741" s="22"/>
      <c r="M741" s="22"/>
      <c r="N741" s="22"/>
      <c r="O741" s="22"/>
      <c r="P741" s="22"/>
      <c r="Q741" s="22"/>
      <c r="R741" s="22"/>
      <c r="S741" s="22"/>
      <c r="T741" s="22"/>
      <c r="U741" s="22"/>
      <c r="V741" s="22"/>
      <c r="W741" s="22"/>
    </row>
    <row r="742" spans="1:23" ht="15.75" customHeight="1">
      <c r="A742" s="476"/>
      <c r="B742" s="477"/>
      <c r="C742" s="22"/>
      <c r="D742" s="22"/>
      <c r="E742" s="22"/>
      <c r="F742" s="22"/>
      <c r="G742" s="22"/>
      <c r="H742" s="22"/>
      <c r="I742" s="476"/>
      <c r="J742" s="22"/>
      <c r="K742" s="22"/>
      <c r="L742" s="22"/>
      <c r="M742" s="22"/>
      <c r="N742" s="22"/>
      <c r="O742" s="22"/>
      <c r="P742" s="22"/>
      <c r="Q742" s="22"/>
      <c r="R742" s="22"/>
      <c r="S742" s="22"/>
      <c r="T742" s="22"/>
      <c r="U742" s="22"/>
      <c r="V742" s="22"/>
      <c r="W742" s="22"/>
    </row>
    <row r="743" spans="1:23" ht="15.75" customHeight="1">
      <c r="A743" s="476"/>
      <c r="B743" s="477"/>
      <c r="C743" s="22"/>
      <c r="D743" s="22"/>
      <c r="E743" s="22"/>
      <c r="F743" s="22"/>
      <c r="G743" s="22"/>
      <c r="H743" s="22"/>
      <c r="I743" s="476"/>
      <c r="J743" s="22"/>
      <c r="K743" s="22"/>
      <c r="L743" s="22"/>
      <c r="M743" s="22"/>
      <c r="N743" s="22"/>
      <c r="O743" s="22"/>
      <c r="P743" s="22"/>
      <c r="Q743" s="22"/>
      <c r="R743" s="22"/>
      <c r="S743" s="22"/>
      <c r="T743" s="22"/>
      <c r="U743" s="22"/>
      <c r="V743" s="22"/>
      <c r="W743" s="22"/>
    </row>
    <row r="744" spans="1:23" ht="15.75" customHeight="1">
      <c r="A744" s="476"/>
      <c r="B744" s="477"/>
      <c r="C744" s="22"/>
      <c r="D744" s="22"/>
      <c r="E744" s="22"/>
      <c r="F744" s="22"/>
      <c r="G744" s="22"/>
      <c r="H744" s="22"/>
      <c r="I744" s="476"/>
      <c r="J744" s="22"/>
      <c r="K744" s="22"/>
      <c r="L744" s="22"/>
      <c r="M744" s="22"/>
      <c r="N744" s="22"/>
      <c r="O744" s="22"/>
      <c r="P744" s="22"/>
      <c r="Q744" s="22"/>
      <c r="R744" s="22"/>
      <c r="S744" s="22"/>
      <c r="T744" s="22"/>
      <c r="U744" s="22"/>
      <c r="V744" s="22"/>
      <c r="W744" s="22"/>
    </row>
    <row r="745" spans="1:23" ht="15.75" customHeight="1">
      <c r="A745" s="476"/>
      <c r="B745" s="477"/>
      <c r="C745" s="22"/>
      <c r="D745" s="22"/>
      <c r="E745" s="22"/>
      <c r="F745" s="22"/>
      <c r="G745" s="22"/>
      <c r="H745" s="22"/>
      <c r="I745" s="476"/>
      <c r="J745" s="22"/>
      <c r="K745" s="22"/>
      <c r="L745" s="22"/>
      <c r="M745" s="22"/>
      <c r="N745" s="22"/>
      <c r="O745" s="22"/>
      <c r="P745" s="22"/>
      <c r="Q745" s="22"/>
      <c r="R745" s="22"/>
      <c r="S745" s="22"/>
      <c r="T745" s="22"/>
      <c r="U745" s="22"/>
      <c r="V745" s="22"/>
      <c r="W745" s="22"/>
    </row>
    <row r="746" spans="1:23" ht="15.75" customHeight="1">
      <c r="A746" s="476"/>
      <c r="B746" s="477"/>
      <c r="C746" s="22"/>
      <c r="D746" s="22"/>
      <c r="E746" s="22"/>
      <c r="F746" s="22"/>
      <c r="G746" s="22"/>
      <c r="H746" s="22"/>
      <c r="I746" s="476"/>
      <c r="J746" s="22"/>
      <c r="K746" s="22"/>
      <c r="L746" s="22"/>
      <c r="M746" s="22"/>
      <c r="N746" s="22"/>
      <c r="O746" s="22"/>
      <c r="P746" s="22"/>
      <c r="Q746" s="22"/>
      <c r="R746" s="22"/>
      <c r="S746" s="22"/>
      <c r="T746" s="22"/>
      <c r="U746" s="22"/>
      <c r="V746" s="22"/>
      <c r="W746" s="22"/>
    </row>
    <row r="747" spans="1:23" ht="15.75" customHeight="1">
      <c r="A747" s="476"/>
      <c r="B747" s="477"/>
      <c r="C747" s="22"/>
      <c r="D747" s="22"/>
      <c r="E747" s="22"/>
      <c r="F747" s="22"/>
      <c r="G747" s="22"/>
      <c r="H747" s="22"/>
      <c r="I747" s="476"/>
      <c r="J747" s="22"/>
      <c r="K747" s="22"/>
      <c r="L747" s="22"/>
      <c r="M747" s="22"/>
      <c r="N747" s="22"/>
      <c r="O747" s="22"/>
      <c r="P747" s="22"/>
      <c r="Q747" s="22"/>
      <c r="R747" s="22"/>
      <c r="S747" s="22"/>
      <c r="T747" s="22"/>
      <c r="U747" s="22"/>
      <c r="V747" s="22"/>
      <c r="W747" s="22"/>
    </row>
    <row r="748" spans="1:23" ht="15.75" customHeight="1">
      <c r="A748" s="476"/>
      <c r="B748" s="477"/>
      <c r="C748" s="22"/>
      <c r="D748" s="22"/>
      <c r="E748" s="22"/>
      <c r="F748" s="22"/>
      <c r="G748" s="22"/>
      <c r="H748" s="22"/>
      <c r="I748" s="476"/>
      <c r="J748" s="22"/>
      <c r="K748" s="22"/>
      <c r="L748" s="22"/>
      <c r="M748" s="22"/>
      <c r="N748" s="22"/>
      <c r="O748" s="22"/>
      <c r="P748" s="22"/>
      <c r="Q748" s="22"/>
      <c r="R748" s="22"/>
      <c r="S748" s="22"/>
      <c r="T748" s="22"/>
      <c r="U748" s="22"/>
      <c r="V748" s="22"/>
      <c r="W748" s="22"/>
    </row>
    <row r="749" spans="1:23" ht="15.75" customHeight="1">
      <c r="A749" s="476"/>
      <c r="B749" s="477"/>
      <c r="C749" s="22"/>
      <c r="D749" s="22"/>
      <c r="E749" s="22"/>
      <c r="F749" s="22"/>
      <c r="G749" s="22"/>
      <c r="H749" s="22"/>
      <c r="I749" s="476"/>
      <c r="J749" s="22"/>
      <c r="K749" s="22"/>
      <c r="L749" s="22"/>
      <c r="M749" s="22"/>
      <c r="N749" s="22"/>
      <c r="O749" s="22"/>
      <c r="P749" s="22"/>
      <c r="Q749" s="22"/>
      <c r="R749" s="22"/>
      <c r="S749" s="22"/>
      <c r="T749" s="22"/>
      <c r="U749" s="22"/>
      <c r="V749" s="22"/>
      <c r="W749" s="22"/>
    </row>
    <row r="750" spans="1:23" ht="15.75" customHeight="1">
      <c r="A750" s="476"/>
      <c r="B750" s="477"/>
      <c r="C750" s="22"/>
      <c r="D750" s="22"/>
      <c r="E750" s="22"/>
      <c r="F750" s="22"/>
      <c r="G750" s="22"/>
      <c r="H750" s="22"/>
      <c r="I750" s="476"/>
      <c r="J750" s="22"/>
      <c r="K750" s="22"/>
      <c r="L750" s="22"/>
      <c r="M750" s="22"/>
      <c r="N750" s="22"/>
      <c r="O750" s="22"/>
      <c r="P750" s="22"/>
      <c r="Q750" s="22"/>
      <c r="R750" s="22"/>
      <c r="S750" s="22"/>
      <c r="T750" s="22"/>
      <c r="U750" s="22"/>
      <c r="V750" s="22"/>
      <c r="W750" s="22"/>
    </row>
    <row r="751" spans="1:23" ht="15.75" customHeight="1">
      <c r="A751" s="476"/>
      <c r="B751" s="477"/>
      <c r="C751" s="22"/>
      <c r="D751" s="22"/>
      <c r="E751" s="22"/>
      <c r="F751" s="22"/>
      <c r="G751" s="22"/>
      <c r="H751" s="22"/>
      <c r="I751" s="476"/>
      <c r="J751" s="22"/>
      <c r="K751" s="22"/>
      <c r="L751" s="22"/>
      <c r="M751" s="22"/>
      <c r="N751" s="22"/>
      <c r="O751" s="22"/>
      <c r="P751" s="22"/>
      <c r="Q751" s="22"/>
      <c r="R751" s="22"/>
      <c r="S751" s="22"/>
      <c r="T751" s="22"/>
      <c r="U751" s="22"/>
      <c r="V751" s="22"/>
      <c r="W751" s="22"/>
    </row>
    <row r="752" spans="1:23" ht="15.75" customHeight="1">
      <c r="A752" s="476"/>
      <c r="B752" s="477"/>
      <c r="C752" s="22"/>
      <c r="D752" s="22"/>
      <c r="E752" s="22"/>
      <c r="F752" s="22"/>
      <c r="G752" s="22"/>
      <c r="H752" s="22"/>
      <c r="I752" s="476"/>
      <c r="J752" s="22"/>
      <c r="K752" s="22"/>
      <c r="L752" s="22"/>
      <c r="M752" s="22"/>
      <c r="N752" s="22"/>
      <c r="O752" s="22"/>
      <c r="P752" s="22"/>
      <c r="Q752" s="22"/>
      <c r="R752" s="22"/>
      <c r="S752" s="22"/>
      <c r="T752" s="22"/>
      <c r="U752" s="22"/>
      <c r="V752" s="22"/>
      <c r="W752" s="22"/>
    </row>
    <row r="753" spans="1:23" ht="15.75" customHeight="1">
      <c r="A753" s="476"/>
      <c r="B753" s="477"/>
      <c r="C753" s="22"/>
      <c r="D753" s="22"/>
      <c r="E753" s="22"/>
      <c r="F753" s="22"/>
      <c r="G753" s="22"/>
      <c r="H753" s="22"/>
      <c r="I753" s="476"/>
      <c r="J753" s="22"/>
      <c r="K753" s="22"/>
      <c r="L753" s="22"/>
      <c r="M753" s="22"/>
      <c r="N753" s="22"/>
      <c r="O753" s="22"/>
      <c r="P753" s="22"/>
      <c r="Q753" s="22"/>
      <c r="R753" s="22"/>
      <c r="S753" s="22"/>
      <c r="T753" s="22"/>
      <c r="U753" s="22"/>
      <c r="V753" s="22"/>
      <c r="W753" s="22"/>
    </row>
    <row r="754" spans="1:23" ht="15.75" customHeight="1">
      <c r="A754" s="476"/>
      <c r="B754" s="477"/>
      <c r="C754" s="22"/>
      <c r="D754" s="22"/>
      <c r="E754" s="22"/>
      <c r="F754" s="22"/>
      <c r="G754" s="22"/>
      <c r="H754" s="22"/>
      <c r="I754" s="476"/>
      <c r="J754" s="22"/>
      <c r="K754" s="22"/>
      <c r="L754" s="22"/>
      <c r="M754" s="22"/>
      <c r="N754" s="22"/>
      <c r="O754" s="22"/>
      <c r="P754" s="22"/>
      <c r="Q754" s="22"/>
      <c r="R754" s="22"/>
      <c r="S754" s="22"/>
      <c r="T754" s="22"/>
      <c r="U754" s="22"/>
      <c r="V754" s="22"/>
      <c r="W754" s="22"/>
    </row>
    <row r="755" spans="1:23" ht="15.75" customHeight="1">
      <c r="A755" s="476"/>
      <c r="B755" s="477"/>
      <c r="C755" s="22"/>
      <c r="D755" s="22"/>
      <c r="E755" s="22"/>
      <c r="F755" s="22"/>
      <c r="G755" s="22"/>
      <c r="H755" s="22"/>
      <c r="I755" s="476"/>
      <c r="J755" s="22"/>
      <c r="K755" s="22"/>
      <c r="L755" s="22"/>
      <c r="M755" s="22"/>
      <c r="N755" s="22"/>
      <c r="O755" s="22"/>
      <c r="P755" s="22"/>
      <c r="Q755" s="22"/>
      <c r="R755" s="22"/>
      <c r="S755" s="22"/>
      <c r="T755" s="22"/>
      <c r="U755" s="22"/>
      <c r="V755" s="22"/>
      <c r="W755" s="22"/>
    </row>
    <row r="756" spans="1:23" ht="15.75" customHeight="1">
      <c r="A756" s="476"/>
      <c r="B756" s="477"/>
      <c r="C756" s="22"/>
      <c r="D756" s="22"/>
      <c r="E756" s="22"/>
      <c r="F756" s="22"/>
      <c r="G756" s="22"/>
      <c r="H756" s="22"/>
      <c r="I756" s="476"/>
      <c r="J756" s="22"/>
      <c r="K756" s="22"/>
      <c r="L756" s="22"/>
      <c r="M756" s="22"/>
      <c r="N756" s="22"/>
      <c r="O756" s="22"/>
      <c r="P756" s="22"/>
      <c r="Q756" s="22"/>
      <c r="R756" s="22"/>
      <c r="S756" s="22"/>
      <c r="T756" s="22"/>
      <c r="U756" s="22"/>
      <c r="V756" s="22"/>
      <c r="W756" s="22"/>
    </row>
    <row r="757" spans="1:23" ht="15.75" customHeight="1">
      <c r="A757" s="476"/>
      <c r="B757" s="477"/>
      <c r="C757" s="22"/>
      <c r="D757" s="22"/>
      <c r="E757" s="22"/>
      <c r="F757" s="22"/>
      <c r="G757" s="22"/>
      <c r="H757" s="22"/>
      <c r="I757" s="476"/>
      <c r="J757" s="22"/>
      <c r="K757" s="22"/>
      <c r="L757" s="22"/>
      <c r="M757" s="22"/>
      <c r="N757" s="22"/>
      <c r="O757" s="22"/>
      <c r="P757" s="22"/>
      <c r="Q757" s="22"/>
      <c r="R757" s="22"/>
      <c r="S757" s="22"/>
      <c r="T757" s="22"/>
      <c r="U757" s="22"/>
      <c r="V757" s="22"/>
      <c r="W757" s="22"/>
    </row>
    <row r="758" spans="1:23" ht="15.75" customHeight="1">
      <c r="A758" s="476"/>
      <c r="B758" s="477"/>
      <c r="C758" s="22"/>
      <c r="D758" s="22"/>
      <c r="E758" s="22"/>
      <c r="F758" s="22"/>
      <c r="G758" s="22"/>
      <c r="H758" s="22"/>
      <c r="I758" s="476"/>
      <c r="J758" s="22"/>
      <c r="K758" s="22"/>
      <c r="L758" s="22"/>
      <c r="M758" s="22"/>
      <c r="N758" s="22"/>
      <c r="O758" s="22"/>
      <c r="P758" s="22"/>
      <c r="Q758" s="22"/>
      <c r="R758" s="22"/>
      <c r="S758" s="22"/>
      <c r="T758" s="22"/>
      <c r="U758" s="22"/>
      <c r="V758" s="22"/>
      <c r="W758" s="22"/>
    </row>
    <row r="759" spans="1:23" ht="15.75" customHeight="1">
      <c r="A759" s="476"/>
      <c r="B759" s="477"/>
      <c r="C759" s="22"/>
      <c r="D759" s="22"/>
      <c r="E759" s="22"/>
      <c r="F759" s="22"/>
      <c r="G759" s="22"/>
      <c r="H759" s="22"/>
      <c r="I759" s="476"/>
      <c r="J759" s="22"/>
      <c r="K759" s="22"/>
      <c r="L759" s="22"/>
      <c r="M759" s="22"/>
      <c r="N759" s="22"/>
      <c r="O759" s="22"/>
      <c r="P759" s="22"/>
      <c r="Q759" s="22"/>
      <c r="R759" s="22"/>
      <c r="S759" s="22"/>
      <c r="T759" s="22"/>
      <c r="U759" s="22"/>
      <c r="V759" s="22"/>
      <c r="W759" s="22"/>
    </row>
    <row r="760" spans="1:23" ht="15.75" customHeight="1">
      <c r="A760" s="476"/>
      <c r="B760" s="477"/>
      <c r="C760" s="22"/>
      <c r="D760" s="22"/>
      <c r="E760" s="22"/>
      <c r="F760" s="22"/>
      <c r="G760" s="22"/>
      <c r="H760" s="22"/>
      <c r="I760" s="476"/>
      <c r="J760" s="22"/>
      <c r="K760" s="22"/>
      <c r="L760" s="22"/>
      <c r="M760" s="22"/>
      <c r="N760" s="22"/>
      <c r="O760" s="22"/>
      <c r="P760" s="22"/>
      <c r="Q760" s="22"/>
      <c r="R760" s="22"/>
      <c r="S760" s="22"/>
      <c r="T760" s="22"/>
      <c r="U760" s="22"/>
      <c r="V760" s="22"/>
      <c r="W760" s="22"/>
    </row>
    <row r="761" spans="1:23" ht="15.75" customHeight="1">
      <c r="A761" s="476"/>
      <c r="B761" s="477"/>
      <c r="C761" s="22"/>
      <c r="D761" s="22"/>
      <c r="E761" s="22"/>
      <c r="F761" s="22"/>
      <c r="G761" s="22"/>
      <c r="H761" s="22"/>
      <c r="I761" s="476"/>
      <c r="J761" s="22"/>
      <c r="K761" s="22"/>
      <c r="L761" s="22"/>
      <c r="M761" s="22"/>
      <c r="N761" s="22"/>
      <c r="O761" s="22"/>
      <c r="P761" s="22"/>
      <c r="Q761" s="22"/>
      <c r="R761" s="22"/>
      <c r="S761" s="22"/>
      <c r="T761" s="22"/>
      <c r="U761" s="22"/>
      <c r="V761" s="22"/>
      <c r="W761" s="22"/>
    </row>
    <row r="762" spans="1:23" ht="15.75" customHeight="1">
      <c r="A762" s="476"/>
      <c r="B762" s="477"/>
      <c r="C762" s="22"/>
      <c r="D762" s="22"/>
      <c r="E762" s="22"/>
      <c r="F762" s="22"/>
      <c r="G762" s="22"/>
      <c r="H762" s="22"/>
      <c r="I762" s="476"/>
      <c r="J762" s="22"/>
      <c r="K762" s="22"/>
      <c r="L762" s="22"/>
      <c r="M762" s="22"/>
      <c r="N762" s="22"/>
      <c r="O762" s="22"/>
      <c r="P762" s="22"/>
      <c r="Q762" s="22"/>
      <c r="R762" s="22"/>
      <c r="S762" s="22"/>
      <c r="T762" s="22"/>
      <c r="U762" s="22"/>
      <c r="V762" s="22"/>
      <c r="W762" s="22"/>
    </row>
    <row r="763" spans="1:23" ht="15.75" customHeight="1">
      <c r="A763" s="476"/>
      <c r="B763" s="477"/>
      <c r="C763" s="22"/>
      <c r="D763" s="22"/>
      <c r="E763" s="22"/>
      <c r="F763" s="22"/>
      <c r="G763" s="22"/>
      <c r="H763" s="22"/>
      <c r="I763" s="476"/>
      <c r="J763" s="22"/>
      <c r="K763" s="22"/>
      <c r="L763" s="22"/>
      <c r="M763" s="22"/>
      <c r="N763" s="22"/>
      <c r="O763" s="22"/>
      <c r="P763" s="22"/>
      <c r="Q763" s="22"/>
      <c r="R763" s="22"/>
      <c r="S763" s="22"/>
      <c r="T763" s="22"/>
      <c r="U763" s="22"/>
      <c r="V763" s="22"/>
      <c r="W763" s="22"/>
    </row>
    <row r="764" spans="1:23" ht="15.75" customHeight="1">
      <c r="A764" s="476"/>
      <c r="B764" s="477"/>
      <c r="C764" s="22"/>
      <c r="D764" s="22"/>
      <c r="E764" s="22"/>
      <c r="F764" s="22"/>
      <c r="G764" s="22"/>
      <c r="H764" s="22"/>
      <c r="I764" s="476"/>
      <c r="J764" s="22"/>
      <c r="K764" s="22"/>
      <c r="L764" s="22"/>
      <c r="M764" s="22"/>
      <c r="N764" s="22"/>
      <c r="O764" s="22"/>
      <c r="P764" s="22"/>
      <c r="Q764" s="22"/>
      <c r="R764" s="22"/>
      <c r="S764" s="22"/>
      <c r="T764" s="22"/>
      <c r="U764" s="22"/>
      <c r="V764" s="22"/>
      <c r="W764" s="22"/>
    </row>
    <row r="765" spans="1:23" ht="15.75" customHeight="1">
      <c r="A765" s="476"/>
      <c r="B765" s="477"/>
      <c r="C765" s="22"/>
      <c r="D765" s="22"/>
      <c r="E765" s="22"/>
      <c r="F765" s="22"/>
      <c r="G765" s="22"/>
      <c r="H765" s="22"/>
      <c r="I765" s="476"/>
      <c r="J765" s="22"/>
      <c r="K765" s="22"/>
      <c r="L765" s="22"/>
      <c r="M765" s="22"/>
      <c r="N765" s="22"/>
      <c r="O765" s="22"/>
      <c r="P765" s="22"/>
      <c r="Q765" s="22"/>
      <c r="R765" s="22"/>
      <c r="S765" s="22"/>
      <c r="T765" s="22"/>
      <c r="U765" s="22"/>
      <c r="V765" s="22"/>
      <c r="W765" s="22"/>
    </row>
    <row r="766" spans="1:23" ht="15.75" customHeight="1">
      <c r="A766" s="476"/>
      <c r="B766" s="477"/>
      <c r="C766" s="22"/>
      <c r="D766" s="22"/>
      <c r="E766" s="22"/>
      <c r="F766" s="22"/>
      <c r="G766" s="22"/>
      <c r="H766" s="22"/>
      <c r="I766" s="476"/>
      <c r="J766" s="22"/>
      <c r="K766" s="22"/>
      <c r="L766" s="22"/>
      <c r="M766" s="22"/>
      <c r="N766" s="22"/>
      <c r="O766" s="22"/>
      <c r="P766" s="22"/>
      <c r="Q766" s="22"/>
      <c r="R766" s="22"/>
      <c r="S766" s="22"/>
      <c r="T766" s="22"/>
      <c r="U766" s="22"/>
      <c r="V766" s="22"/>
      <c r="W766" s="22"/>
    </row>
    <row r="767" spans="1:23" ht="15.75" customHeight="1">
      <c r="A767" s="476"/>
      <c r="B767" s="477"/>
      <c r="C767" s="22"/>
      <c r="D767" s="22"/>
      <c r="E767" s="22"/>
      <c r="F767" s="22"/>
      <c r="G767" s="22"/>
      <c r="H767" s="22"/>
      <c r="I767" s="476"/>
      <c r="J767" s="22"/>
      <c r="K767" s="22"/>
      <c r="L767" s="22"/>
      <c r="M767" s="22"/>
      <c r="N767" s="22"/>
      <c r="O767" s="22"/>
      <c r="P767" s="22"/>
      <c r="Q767" s="22"/>
      <c r="R767" s="22"/>
      <c r="S767" s="22"/>
      <c r="T767" s="22"/>
      <c r="U767" s="22"/>
      <c r="V767" s="22"/>
      <c r="W767" s="22"/>
    </row>
    <row r="768" spans="1:23" ht="15.75" customHeight="1">
      <c r="A768" s="476"/>
      <c r="B768" s="477"/>
      <c r="C768" s="22"/>
      <c r="D768" s="22"/>
      <c r="E768" s="22"/>
      <c r="F768" s="22"/>
      <c r="G768" s="22"/>
      <c r="H768" s="22"/>
      <c r="I768" s="476"/>
      <c r="J768" s="22"/>
      <c r="K768" s="22"/>
      <c r="L768" s="22"/>
      <c r="M768" s="22"/>
      <c r="N768" s="22"/>
      <c r="O768" s="22"/>
      <c r="P768" s="22"/>
      <c r="Q768" s="22"/>
      <c r="R768" s="22"/>
      <c r="S768" s="22"/>
      <c r="T768" s="22"/>
      <c r="U768" s="22"/>
      <c r="V768" s="22"/>
      <c r="W768" s="22"/>
    </row>
    <row r="769" spans="1:23" ht="15.75" customHeight="1">
      <c r="A769" s="476"/>
      <c r="B769" s="477"/>
      <c r="C769" s="22"/>
      <c r="D769" s="22"/>
      <c r="E769" s="22"/>
      <c r="F769" s="22"/>
      <c r="G769" s="22"/>
      <c r="H769" s="22"/>
      <c r="I769" s="476"/>
      <c r="J769" s="22"/>
      <c r="K769" s="22"/>
      <c r="L769" s="22"/>
      <c r="M769" s="22"/>
      <c r="N769" s="22"/>
      <c r="O769" s="22"/>
      <c r="P769" s="22"/>
      <c r="Q769" s="22"/>
      <c r="R769" s="22"/>
      <c r="S769" s="22"/>
      <c r="T769" s="22"/>
      <c r="U769" s="22"/>
      <c r="V769" s="22"/>
      <c r="W769" s="22"/>
    </row>
    <row r="770" spans="1:23" ht="15.75" customHeight="1">
      <c r="A770" s="476"/>
      <c r="B770" s="477"/>
      <c r="C770" s="22"/>
      <c r="D770" s="22"/>
      <c r="E770" s="22"/>
      <c r="F770" s="22"/>
      <c r="G770" s="22"/>
      <c r="H770" s="22"/>
      <c r="I770" s="476"/>
      <c r="J770" s="22"/>
      <c r="K770" s="22"/>
      <c r="L770" s="22"/>
      <c r="M770" s="22"/>
      <c r="N770" s="22"/>
      <c r="O770" s="22"/>
      <c r="P770" s="22"/>
      <c r="Q770" s="22"/>
      <c r="R770" s="22"/>
      <c r="S770" s="22"/>
      <c r="T770" s="22"/>
      <c r="U770" s="22"/>
      <c r="V770" s="22"/>
      <c r="W770" s="22"/>
    </row>
    <row r="771" spans="1:23" ht="15.75" customHeight="1">
      <c r="A771" s="476"/>
      <c r="B771" s="477"/>
      <c r="C771" s="22"/>
      <c r="D771" s="22"/>
      <c r="E771" s="22"/>
      <c r="F771" s="22"/>
      <c r="G771" s="22"/>
      <c r="H771" s="22"/>
      <c r="I771" s="476"/>
      <c r="J771" s="22"/>
      <c r="K771" s="22"/>
      <c r="L771" s="22"/>
      <c r="M771" s="22"/>
      <c r="N771" s="22"/>
      <c r="O771" s="22"/>
      <c r="P771" s="22"/>
      <c r="Q771" s="22"/>
      <c r="R771" s="22"/>
      <c r="S771" s="22"/>
      <c r="T771" s="22"/>
      <c r="U771" s="22"/>
      <c r="V771" s="22"/>
      <c r="W771" s="22"/>
    </row>
    <row r="772" spans="1:23" ht="15.75" customHeight="1">
      <c r="A772" s="476"/>
      <c r="B772" s="477"/>
      <c r="C772" s="22"/>
      <c r="D772" s="22"/>
      <c r="E772" s="22"/>
      <c r="F772" s="22"/>
      <c r="G772" s="22"/>
      <c r="H772" s="22"/>
      <c r="I772" s="476"/>
      <c r="J772" s="22"/>
      <c r="K772" s="22"/>
      <c r="L772" s="22"/>
      <c r="M772" s="22"/>
      <c r="N772" s="22"/>
      <c r="O772" s="22"/>
      <c r="P772" s="22"/>
      <c r="Q772" s="22"/>
      <c r="R772" s="22"/>
      <c r="S772" s="22"/>
      <c r="T772" s="22"/>
      <c r="U772" s="22"/>
      <c r="V772" s="22"/>
      <c r="W772" s="22"/>
    </row>
    <row r="773" spans="1:23" ht="15.75" customHeight="1">
      <c r="A773" s="476"/>
      <c r="B773" s="477"/>
      <c r="C773" s="22"/>
      <c r="D773" s="22"/>
      <c r="E773" s="22"/>
      <c r="F773" s="22"/>
      <c r="G773" s="22"/>
      <c r="H773" s="22"/>
      <c r="I773" s="476"/>
      <c r="J773" s="22"/>
      <c r="K773" s="22"/>
      <c r="L773" s="22"/>
      <c r="M773" s="22"/>
      <c r="N773" s="22"/>
      <c r="O773" s="22"/>
      <c r="P773" s="22"/>
      <c r="Q773" s="22"/>
      <c r="R773" s="22"/>
      <c r="S773" s="22"/>
      <c r="T773" s="22"/>
      <c r="U773" s="22"/>
      <c r="V773" s="22"/>
      <c r="W773" s="22"/>
    </row>
    <row r="774" spans="1:23" ht="15.75" customHeight="1">
      <c r="A774" s="476"/>
      <c r="B774" s="477"/>
      <c r="C774" s="22"/>
      <c r="D774" s="22"/>
      <c r="E774" s="22"/>
      <c r="F774" s="22"/>
      <c r="G774" s="22"/>
      <c r="H774" s="22"/>
      <c r="I774" s="476"/>
      <c r="J774" s="22"/>
      <c r="K774" s="22"/>
      <c r="L774" s="22"/>
      <c r="M774" s="22"/>
      <c r="N774" s="22"/>
      <c r="O774" s="22"/>
      <c r="P774" s="22"/>
      <c r="Q774" s="22"/>
      <c r="R774" s="22"/>
      <c r="S774" s="22"/>
      <c r="T774" s="22"/>
      <c r="U774" s="22"/>
      <c r="V774" s="22"/>
      <c r="W774" s="22"/>
    </row>
    <row r="775" spans="1:23" ht="15.75" customHeight="1">
      <c r="A775" s="476"/>
      <c r="B775" s="477"/>
      <c r="C775" s="22"/>
      <c r="D775" s="22"/>
      <c r="E775" s="22"/>
      <c r="F775" s="22"/>
      <c r="G775" s="22"/>
      <c r="H775" s="22"/>
      <c r="I775" s="476"/>
      <c r="J775" s="22"/>
      <c r="K775" s="22"/>
      <c r="L775" s="22"/>
      <c r="M775" s="22"/>
      <c r="N775" s="22"/>
      <c r="O775" s="22"/>
      <c r="P775" s="22"/>
      <c r="Q775" s="22"/>
      <c r="R775" s="22"/>
      <c r="S775" s="22"/>
      <c r="T775" s="22"/>
      <c r="U775" s="22"/>
      <c r="V775" s="22"/>
      <c r="W775" s="22"/>
    </row>
    <row r="776" spans="1:23" ht="15.75" customHeight="1">
      <c r="A776" s="476"/>
      <c r="B776" s="477"/>
      <c r="C776" s="22"/>
      <c r="D776" s="22"/>
      <c r="E776" s="22"/>
      <c r="F776" s="22"/>
      <c r="G776" s="22"/>
      <c r="H776" s="22"/>
      <c r="I776" s="476"/>
      <c r="J776" s="22"/>
      <c r="K776" s="22"/>
      <c r="L776" s="22"/>
      <c r="M776" s="22"/>
      <c r="N776" s="22"/>
      <c r="O776" s="22"/>
      <c r="P776" s="22"/>
      <c r="Q776" s="22"/>
      <c r="R776" s="22"/>
      <c r="S776" s="22"/>
      <c r="T776" s="22"/>
      <c r="U776" s="22"/>
      <c r="V776" s="22"/>
      <c r="W776" s="22"/>
    </row>
    <row r="777" spans="1:23" ht="15.75" customHeight="1">
      <c r="A777" s="476"/>
      <c r="B777" s="477"/>
      <c r="C777" s="22"/>
      <c r="D777" s="22"/>
      <c r="E777" s="22"/>
      <c r="F777" s="22"/>
      <c r="G777" s="22"/>
      <c r="H777" s="22"/>
      <c r="I777" s="476"/>
      <c r="J777" s="22"/>
      <c r="K777" s="22"/>
      <c r="L777" s="22"/>
      <c r="M777" s="22"/>
      <c r="N777" s="22"/>
      <c r="O777" s="22"/>
      <c r="P777" s="22"/>
      <c r="Q777" s="22"/>
      <c r="R777" s="22"/>
      <c r="S777" s="22"/>
      <c r="T777" s="22"/>
      <c r="U777" s="22"/>
      <c r="V777" s="22"/>
      <c r="W777" s="22"/>
    </row>
    <row r="778" spans="1:23" ht="15.75" customHeight="1">
      <c r="A778" s="476"/>
      <c r="B778" s="477"/>
      <c r="C778" s="22"/>
      <c r="D778" s="22"/>
      <c r="E778" s="22"/>
      <c r="F778" s="22"/>
      <c r="G778" s="22"/>
      <c r="H778" s="22"/>
      <c r="I778" s="476"/>
      <c r="J778" s="22"/>
      <c r="K778" s="22"/>
      <c r="L778" s="22"/>
      <c r="M778" s="22"/>
      <c r="N778" s="22"/>
      <c r="O778" s="22"/>
      <c r="P778" s="22"/>
      <c r="Q778" s="22"/>
      <c r="R778" s="22"/>
      <c r="S778" s="22"/>
      <c r="T778" s="22"/>
      <c r="U778" s="22"/>
      <c r="V778" s="22"/>
      <c r="W778" s="22"/>
    </row>
    <row r="779" spans="1:23" ht="15.75" customHeight="1">
      <c r="A779" s="476"/>
      <c r="B779" s="477"/>
      <c r="C779" s="22"/>
      <c r="D779" s="22"/>
      <c r="E779" s="22"/>
      <c r="F779" s="22"/>
      <c r="G779" s="22"/>
      <c r="H779" s="22"/>
      <c r="I779" s="476"/>
      <c r="J779" s="22"/>
      <c r="K779" s="22"/>
      <c r="L779" s="22"/>
      <c r="M779" s="22"/>
      <c r="N779" s="22"/>
      <c r="O779" s="22"/>
      <c r="P779" s="22"/>
      <c r="Q779" s="22"/>
      <c r="R779" s="22"/>
      <c r="S779" s="22"/>
      <c r="T779" s="22"/>
      <c r="U779" s="22"/>
      <c r="V779" s="22"/>
      <c r="W779" s="22"/>
    </row>
    <row r="780" spans="1:23" ht="15.75" customHeight="1">
      <c r="A780" s="476"/>
      <c r="B780" s="477"/>
      <c r="C780" s="22"/>
      <c r="D780" s="22"/>
      <c r="E780" s="22"/>
      <c r="F780" s="22"/>
      <c r="G780" s="22"/>
      <c r="H780" s="22"/>
      <c r="I780" s="476"/>
      <c r="J780" s="22"/>
      <c r="K780" s="22"/>
      <c r="L780" s="22"/>
      <c r="M780" s="22"/>
      <c r="N780" s="22"/>
      <c r="O780" s="22"/>
      <c r="P780" s="22"/>
      <c r="Q780" s="22"/>
      <c r="R780" s="22"/>
      <c r="S780" s="22"/>
      <c r="T780" s="22"/>
      <c r="U780" s="22"/>
      <c r="V780" s="22"/>
      <c r="W780" s="22"/>
    </row>
    <row r="781" spans="1:23" ht="15.75" customHeight="1">
      <c r="A781" s="476"/>
      <c r="B781" s="477"/>
      <c r="C781" s="22"/>
      <c r="D781" s="22"/>
      <c r="E781" s="22"/>
      <c r="F781" s="22"/>
      <c r="G781" s="22"/>
      <c r="H781" s="22"/>
      <c r="I781" s="476"/>
      <c r="J781" s="22"/>
      <c r="K781" s="22"/>
      <c r="L781" s="22"/>
      <c r="M781" s="22"/>
      <c r="N781" s="22"/>
      <c r="O781" s="22"/>
      <c r="P781" s="22"/>
      <c r="Q781" s="22"/>
      <c r="R781" s="22"/>
      <c r="S781" s="22"/>
      <c r="T781" s="22"/>
      <c r="U781" s="22"/>
      <c r="V781" s="22"/>
      <c r="W781" s="22"/>
    </row>
    <row r="782" spans="1:23" ht="15.75" customHeight="1">
      <c r="A782" s="476"/>
      <c r="B782" s="477"/>
      <c r="C782" s="22"/>
      <c r="D782" s="22"/>
      <c r="E782" s="22"/>
      <c r="F782" s="22"/>
      <c r="G782" s="22"/>
      <c r="H782" s="22"/>
      <c r="I782" s="476"/>
      <c r="J782" s="22"/>
      <c r="K782" s="22"/>
      <c r="L782" s="22"/>
      <c r="M782" s="22"/>
      <c r="N782" s="22"/>
      <c r="O782" s="22"/>
      <c r="P782" s="22"/>
      <c r="Q782" s="22"/>
      <c r="R782" s="22"/>
      <c r="S782" s="22"/>
      <c r="T782" s="22"/>
      <c r="U782" s="22"/>
      <c r="V782" s="22"/>
      <c r="W782" s="22"/>
    </row>
    <row r="783" spans="1:23" ht="15.75" customHeight="1">
      <c r="A783" s="476"/>
      <c r="B783" s="477"/>
      <c r="C783" s="22"/>
      <c r="D783" s="22"/>
      <c r="E783" s="22"/>
      <c r="F783" s="22"/>
      <c r="G783" s="22"/>
      <c r="H783" s="22"/>
      <c r="I783" s="476"/>
      <c r="J783" s="22"/>
      <c r="K783" s="22"/>
      <c r="L783" s="22"/>
      <c r="M783" s="22"/>
      <c r="N783" s="22"/>
      <c r="O783" s="22"/>
      <c r="P783" s="22"/>
      <c r="Q783" s="22"/>
      <c r="R783" s="22"/>
      <c r="S783" s="22"/>
      <c r="T783" s="22"/>
      <c r="U783" s="22"/>
      <c r="V783" s="22"/>
      <c r="W783" s="22"/>
    </row>
    <row r="784" spans="1:23" ht="15.75" customHeight="1">
      <c r="A784" s="476"/>
      <c r="B784" s="477"/>
      <c r="C784" s="22"/>
      <c r="D784" s="22"/>
      <c r="E784" s="22"/>
      <c r="F784" s="22"/>
      <c r="G784" s="22"/>
      <c r="H784" s="22"/>
      <c r="I784" s="476"/>
      <c r="J784" s="22"/>
      <c r="K784" s="22"/>
      <c r="L784" s="22"/>
      <c r="M784" s="22"/>
      <c r="N784" s="22"/>
      <c r="O784" s="22"/>
      <c r="P784" s="22"/>
      <c r="Q784" s="22"/>
      <c r="R784" s="22"/>
      <c r="S784" s="22"/>
      <c r="T784" s="22"/>
      <c r="U784" s="22"/>
      <c r="V784" s="22"/>
      <c r="W784" s="22"/>
    </row>
    <row r="785" spans="1:23" ht="15.75" customHeight="1">
      <c r="A785" s="476"/>
      <c r="B785" s="477"/>
      <c r="C785" s="22"/>
      <c r="D785" s="22"/>
      <c r="E785" s="22"/>
      <c r="F785" s="22"/>
      <c r="G785" s="22"/>
      <c r="H785" s="22"/>
      <c r="I785" s="476"/>
      <c r="J785" s="22"/>
      <c r="K785" s="22"/>
      <c r="L785" s="22"/>
      <c r="M785" s="22"/>
      <c r="N785" s="22"/>
      <c r="O785" s="22"/>
      <c r="P785" s="22"/>
      <c r="Q785" s="22"/>
      <c r="R785" s="22"/>
      <c r="S785" s="22"/>
      <c r="T785" s="22"/>
      <c r="U785" s="22"/>
      <c r="V785" s="22"/>
      <c r="W785" s="22"/>
    </row>
    <row r="786" spans="1:23" ht="15.75" customHeight="1">
      <c r="A786" s="476"/>
      <c r="B786" s="477"/>
      <c r="C786" s="22"/>
      <c r="D786" s="22"/>
      <c r="E786" s="22"/>
      <c r="F786" s="22"/>
      <c r="G786" s="22"/>
      <c r="H786" s="22"/>
      <c r="I786" s="476"/>
      <c r="J786" s="22"/>
      <c r="K786" s="22"/>
      <c r="L786" s="22"/>
      <c r="M786" s="22"/>
      <c r="N786" s="22"/>
      <c r="O786" s="22"/>
      <c r="P786" s="22"/>
      <c r="Q786" s="22"/>
      <c r="R786" s="22"/>
      <c r="S786" s="22"/>
      <c r="T786" s="22"/>
      <c r="U786" s="22"/>
      <c r="V786" s="22"/>
      <c r="W786" s="22"/>
    </row>
    <row r="787" spans="1:23" ht="15.75" customHeight="1">
      <c r="A787" s="476"/>
      <c r="B787" s="477"/>
      <c r="C787" s="22"/>
      <c r="D787" s="22"/>
      <c r="E787" s="22"/>
      <c r="F787" s="22"/>
      <c r="G787" s="22"/>
      <c r="H787" s="22"/>
      <c r="I787" s="476"/>
      <c r="J787" s="22"/>
      <c r="K787" s="22"/>
      <c r="L787" s="22"/>
      <c r="M787" s="22"/>
      <c r="N787" s="22"/>
      <c r="O787" s="22"/>
      <c r="P787" s="22"/>
      <c r="Q787" s="22"/>
      <c r="R787" s="22"/>
      <c r="S787" s="22"/>
      <c r="T787" s="22"/>
      <c r="U787" s="22"/>
      <c r="V787" s="22"/>
      <c r="W787" s="22"/>
    </row>
    <row r="788" spans="1:23" ht="15.75" customHeight="1">
      <c r="A788" s="476"/>
      <c r="B788" s="477"/>
      <c r="C788" s="22"/>
      <c r="D788" s="22"/>
      <c r="E788" s="22"/>
      <c r="F788" s="22"/>
      <c r="G788" s="22"/>
      <c r="H788" s="22"/>
      <c r="I788" s="476"/>
      <c r="J788" s="22"/>
      <c r="K788" s="22"/>
      <c r="L788" s="22"/>
      <c r="M788" s="22"/>
      <c r="N788" s="22"/>
      <c r="O788" s="22"/>
      <c r="P788" s="22"/>
      <c r="Q788" s="22"/>
      <c r="R788" s="22"/>
      <c r="S788" s="22"/>
      <c r="T788" s="22"/>
      <c r="U788" s="22"/>
      <c r="V788" s="22"/>
      <c r="W788" s="22"/>
    </row>
    <row r="789" spans="1:23" ht="15.75" customHeight="1">
      <c r="A789" s="476"/>
      <c r="B789" s="477"/>
      <c r="C789" s="22"/>
      <c r="D789" s="22"/>
      <c r="E789" s="22"/>
      <c r="F789" s="22"/>
      <c r="G789" s="22"/>
      <c r="H789" s="22"/>
      <c r="I789" s="476"/>
      <c r="J789" s="22"/>
      <c r="K789" s="22"/>
      <c r="L789" s="22"/>
      <c r="M789" s="22"/>
      <c r="N789" s="22"/>
      <c r="O789" s="22"/>
      <c r="P789" s="22"/>
      <c r="Q789" s="22"/>
      <c r="R789" s="22"/>
      <c r="S789" s="22"/>
      <c r="T789" s="22"/>
      <c r="U789" s="22"/>
      <c r="V789" s="22"/>
      <c r="W789" s="22"/>
    </row>
    <row r="790" spans="1:23" ht="15.75" customHeight="1">
      <c r="A790" s="476"/>
      <c r="B790" s="477"/>
      <c r="C790" s="22"/>
      <c r="D790" s="22"/>
      <c r="E790" s="22"/>
      <c r="F790" s="22"/>
      <c r="G790" s="22"/>
      <c r="H790" s="22"/>
      <c r="I790" s="476"/>
      <c r="J790" s="22"/>
      <c r="K790" s="22"/>
      <c r="L790" s="22"/>
      <c r="M790" s="22"/>
      <c r="N790" s="22"/>
      <c r="O790" s="22"/>
      <c r="P790" s="22"/>
      <c r="Q790" s="22"/>
      <c r="R790" s="22"/>
      <c r="S790" s="22"/>
      <c r="T790" s="22"/>
      <c r="U790" s="22"/>
      <c r="V790" s="22"/>
      <c r="W790" s="22"/>
    </row>
    <row r="791" spans="1:23" ht="15.75" customHeight="1">
      <c r="A791" s="476"/>
      <c r="B791" s="477"/>
      <c r="C791" s="22"/>
      <c r="D791" s="22"/>
      <c r="E791" s="22"/>
      <c r="F791" s="22"/>
      <c r="G791" s="22"/>
      <c r="H791" s="22"/>
      <c r="I791" s="476"/>
      <c r="J791" s="22"/>
      <c r="K791" s="22"/>
      <c r="L791" s="22"/>
      <c r="M791" s="22"/>
      <c r="N791" s="22"/>
      <c r="O791" s="22"/>
      <c r="P791" s="22"/>
      <c r="Q791" s="22"/>
      <c r="R791" s="22"/>
      <c r="S791" s="22"/>
      <c r="T791" s="22"/>
      <c r="U791" s="22"/>
      <c r="V791" s="22"/>
      <c r="W791" s="22"/>
    </row>
    <row r="792" spans="1:23" ht="15.75" customHeight="1">
      <c r="A792" s="476"/>
      <c r="B792" s="477"/>
      <c r="C792" s="22"/>
      <c r="D792" s="22"/>
      <c r="E792" s="22"/>
      <c r="F792" s="22"/>
      <c r="G792" s="22"/>
      <c r="H792" s="22"/>
      <c r="I792" s="476"/>
      <c r="J792" s="22"/>
      <c r="K792" s="22"/>
      <c r="L792" s="22"/>
      <c r="M792" s="22"/>
      <c r="N792" s="22"/>
      <c r="O792" s="22"/>
      <c r="P792" s="22"/>
      <c r="Q792" s="22"/>
      <c r="R792" s="22"/>
      <c r="S792" s="22"/>
      <c r="T792" s="22"/>
      <c r="U792" s="22"/>
      <c r="V792" s="22"/>
      <c r="W792" s="22"/>
    </row>
    <row r="793" spans="1:23" ht="15.75" customHeight="1">
      <c r="A793" s="476"/>
      <c r="B793" s="477"/>
      <c r="C793" s="22"/>
      <c r="D793" s="22"/>
      <c r="E793" s="22"/>
      <c r="F793" s="22"/>
      <c r="G793" s="22"/>
      <c r="H793" s="22"/>
      <c r="I793" s="476"/>
      <c r="J793" s="22"/>
      <c r="K793" s="22"/>
      <c r="L793" s="22"/>
      <c r="M793" s="22"/>
      <c r="N793" s="22"/>
      <c r="O793" s="22"/>
      <c r="P793" s="22"/>
      <c r="Q793" s="22"/>
      <c r="R793" s="22"/>
      <c r="S793" s="22"/>
      <c r="T793" s="22"/>
      <c r="U793" s="22"/>
      <c r="V793" s="22"/>
      <c r="W793" s="22"/>
    </row>
    <row r="794" spans="1:23" ht="15.75" customHeight="1">
      <c r="A794" s="476"/>
      <c r="B794" s="477"/>
      <c r="C794" s="22"/>
      <c r="D794" s="22"/>
      <c r="E794" s="22"/>
      <c r="F794" s="22"/>
      <c r="G794" s="22"/>
      <c r="H794" s="22"/>
      <c r="I794" s="476"/>
      <c r="J794" s="22"/>
      <c r="K794" s="22"/>
      <c r="L794" s="22"/>
      <c r="M794" s="22"/>
      <c r="N794" s="22"/>
      <c r="O794" s="22"/>
      <c r="P794" s="22"/>
      <c r="Q794" s="22"/>
      <c r="R794" s="22"/>
      <c r="S794" s="22"/>
      <c r="T794" s="22"/>
      <c r="U794" s="22"/>
      <c r="V794" s="22"/>
      <c r="W794" s="22"/>
    </row>
    <row r="795" spans="1:23" ht="15.75" customHeight="1">
      <c r="A795" s="476"/>
      <c r="B795" s="477"/>
      <c r="C795" s="22"/>
      <c r="D795" s="22"/>
      <c r="E795" s="22"/>
      <c r="F795" s="22"/>
      <c r="G795" s="22"/>
      <c r="H795" s="22"/>
      <c r="I795" s="476"/>
      <c r="J795" s="22"/>
      <c r="K795" s="22"/>
      <c r="L795" s="22"/>
      <c r="M795" s="22"/>
      <c r="N795" s="22"/>
      <c r="O795" s="22"/>
      <c r="P795" s="22"/>
      <c r="Q795" s="22"/>
      <c r="R795" s="22"/>
      <c r="S795" s="22"/>
      <c r="T795" s="22"/>
      <c r="U795" s="22"/>
      <c r="V795" s="22"/>
      <c r="W795" s="22"/>
    </row>
    <row r="796" spans="1:23" ht="15.75" customHeight="1">
      <c r="A796" s="476"/>
      <c r="B796" s="477"/>
      <c r="C796" s="22"/>
      <c r="D796" s="22"/>
      <c r="E796" s="22"/>
      <c r="F796" s="22"/>
      <c r="G796" s="22"/>
      <c r="H796" s="22"/>
      <c r="I796" s="476"/>
      <c r="J796" s="22"/>
      <c r="K796" s="22"/>
      <c r="L796" s="22"/>
      <c r="M796" s="22"/>
      <c r="N796" s="22"/>
      <c r="O796" s="22"/>
      <c r="P796" s="22"/>
      <c r="Q796" s="22"/>
      <c r="R796" s="22"/>
      <c r="S796" s="22"/>
      <c r="T796" s="22"/>
      <c r="U796" s="22"/>
      <c r="V796" s="22"/>
      <c r="W796" s="22"/>
    </row>
    <row r="797" spans="1:23" ht="15.75" customHeight="1">
      <c r="A797" s="476"/>
      <c r="B797" s="477"/>
      <c r="C797" s="22"/>
      <c r="D797" s="22"/>
      <c r="E797" s="22"/>
      <c r="F797" s="22"/>
      <c r="G797" s="22"/>
      <c r="H797" s="22"/>
      <c r="I797" s="476"/>
      <c r="J797" s="22"/>
      <c r="K797" s="22"/>
      <c r="L797" s="22"/>
      <c r="M797" s="22"/>
      <c r="N797" s="22"/>
      <c r="O797" s="22"/>
      <c r="P797" s="22"/>
      <c r="Q797" s="22"/>
      <c r="R797" s="22"/>
      <c r="S797" s="22"/>
      <c r="T797" s="22"/>
      <c r="U797" s="22"/>
      <c r="V797" s="22"/>
      <c r="W797" s="22"/>
    </row>
    <row r="798" spans="1:23" ht="15.75" customHeight="1">
      <c r="A798" s="476"/>
      <c r="B798" s="477"/>
      <c r="C798" s="22"/>
      <c r="D798" s="22"/>
      <c r="E798" s="22"/>
      <c r="F798" s="22"/>
      <c r="G798" s="22"/>
      <c r="H798" s="22"/>
      <c r="I798" s="476"/>
      <c r="J798" s="22"/>
      <c r="K798" s="22"/>
      <c r="L798" s="22"/>
      <c r="M798" s="22"/>
      <c r="N798" s="22"/>
      <c r="O798" s="22"/>
      <c r="P798" s="22"/>
      <c r="Q798" s="22"/>
      <c r="R798" s="22"/>
      <c r="S798" s="22"/>
      <c r="T798" s="22"/>
      <c r="U798" s="22"/>
      <c r="V798" s="22"/>
      <c r="W798" s="22"/>
    </row>
    <row r="799" spans="1:23" ht="15.75" customHeight="1">
      <c r="A799" s="476"/>
      <c r="B799" s="477"/>
      <c r="C799" s="22"/>
      <c r="D799" s="22"/>
      <c r="E799" s="22"/>
      <c r="F799" s="22"/>
      <c r="G799" s="22"/>
      <c r="H799" s="22"/>
      <c r="I799" s="476"/>
      <c r="J799" s="22"/>
      <c r="K799" s="22"/>
      <c r="L799" s="22"/>
      <c r="M799" s="22"/>
      <c r="N799" s="22"/>
      <c r="O799" s="22"/>
      <c r="P799" s="22"/>
      <c r="Q799" s="22"/>
      <c r="R799" s="22"/>
      <c r="S799" s="22"/>
      <c r="T799" s="22"/>
      <c r="U799" s="22"/>
      <c r="V799" s="22"/>
      <c r="W799" s="22"/>
    </row>
    <row r="800" spans="1:23" ht="15.75" customHeight="1">
      <c r="A800" s="476"/>
      <c r="B800" s="477"/>
      <c r="C800" s="22"/>
      <c r="D800" s="22"/>
      <c r="E800" s="22"/>
      <c r="F800" s="22"/>
      <c r="G800" s="22"/>
      <c r="H800" s="22"/>
      <c r="I800" s="476"/>
      <c r="J800" s="22"/>
      <c r="K800" s="22"/>
      <c r="L800" s="22"/>
      <c r="M800" s="22"/>
      <c r="N800" s="22"/>
      <c r="O800" s="22"/>
      <c r="P800" s="22"/>
      <c r="Q800" s="22"/>
      <c r="R800" s="22"/>
      <c r="S800" s="22"/>
      <c r="T800" s="22"/>
      <c r="U800" s="22"/>
      <c r="V800" s="22"/>
      <c r="W800" s="22"/>
    </row>
    <row r="801" spans="1:23" ht="15.75" customHeight="1">
      <c r="A801" s="476"/>
      <c r="B801" s="477"/>
      <c r="C801" s="22"/>
      <c r="D801" s="22"/>
      <c r="E801" s="22"/>
      <c r="F801" s="22"/>
      <c r="G801" s="22"/>
      <c r="H801" s="22"/>
      <c r="I801" s="476"/>
      <c r="J801" s="22"/>
      <c r="K801" s="22"/>
      <c r="L801" s="22"/>
      <c r="M801" s="22"/>
      <c r="N801" s="22"/>
      <c r="O801" s="22"/>
      <c r="P801" s="22"/>
      <c r="Q801" s="22"/>
      <c r="R801" s="22"/>
      <c r="S801" s="22"/>
      <c r="T801" s="22"/>
      <c r="U801" s="22"/>
      <c r="V801" s="22"/>
      <c r="W801" s="22"/>
    </row>
    <row r="802" spans="1:23" ht="15.75" customHeight="1">
      <c r="A802" s="476"/>
      <c r="B802" s="477"/>
      <c r="C802" s="22"/>
      <c r="D802" s="22"/>
      <c r="E802" s="22"/>
      <c r="F802" s="22"/>
      <c r="G802" s="22"/>
      <c r="H802" s="22"/>
      <c r="I802" s="476"/>
      <c r="J802" s="22"/>
      <c r="K802" s="22"/>
      <c r="L802" s="22"/>
      <c r="M802" s="22"/>
      <c r="N802" s="22"/>
      <c r="O802" s="22"/>
      <c r="P802" s="22"/>
      <c r="Q802" s="22"/>
      <c r="R802" s="22"/>
      <c r="S802" s="22"/>
      <c r="T802" s="22"/>
      <c r="U802" s="22"/>
      <c r="V802" s="22"/>
      <c r="W802" s="22"/>
    </row>
    <row r="803" spans="1:23" ht="15.75" customHeight="1">
      <c r="A803" s="476"/>
      <c r="B803" s="477"/>
      <c r="C803" s="22"/>
      <c r="D803" s="22"/>
      <c r="E803" s="22"/>
      <c r="F803" s="22"/>
      <c r="G803" s="22"/>
      <c r="H803" s="22"/>
      <c r="I803" s="476"/>
      <c r="J803" s="22"/>
      <c r="K803" s="22"/>
      <c r="L803" s="22"/>
      <c r="M803" s="22"/>
      <c r="N803" s="22"/>
      <c r="O803" s="22"/>
      <c r="P803" s="22"/>
      <c r="Q803" s="22"/>
      <c r="R803" s="22"/>
      <c r="S803" s="22"/>
      <c r="T803" s="22"/>
      <c r="U803" s="22"/>
      <c r="V803" s="22"/>
      <c r="W803" s="22"/>
    </row>
    <row r="804" spans="1:23" ht="15.75" customHeight="1">
      <c r="A804" s="476"/>
      <c r="B804" s="477"/>
      <c r="C804" s="22"/>
      <c r="D804" s="22"/>
      <c r="E804" s="22"/>
      <c r="F804" s="22"/>
      <c r="G804" s="22"/>
      <c r="H804" s="22"/>
      <c r="I804" s="476"/>
      <c r="J804" s="22"/>
      <c r="K804" s="22"/>
      <c r="L804" s="22"/>
      <c r="M804" s="22"/>
      <c r="N804" s="22"/>
      <c r="O804" s="22"/>
      <c r="P804" s="22"/>
      <c r="Q804" s="22"/>
      <c r="R804" s="22"/>
      <c r="S804" s="22"/>
      <c r="T804" s="22"/>
      <c r="U804" s="22"/>
      <c r="V804" s="22"/>
      <c r="W804" s="22"/>
    </row>
    <row r="805" spans="1:23" ht="15.75" customHeight="1">
      <c r="A805" s="476"/>
      <c r="B805" s="477"/>
      <c r="C805" s="22"/>
      <c r="D805" s="22"/>
      <c r="E805" s="22"/>
      <c r="F805" s="22"/>
      <c r="G805" s="22"/>
      <c r="H805" s="22"/>
      <c r="I805" s="476"/>
      <c r="J805" s="22"/>
      <c r="K805" s="22"/>
      <c r="L805" s="22"/>
      <c r="M805" s="22"/>
      <c r="N805" s="22"/>
      <c r="O805" s="22"/>
      <c r="P805" s="22"/>
      <c r="Q805" s="22"/>
      <c r="R805" s="22"/>
      <c r="S805" s="22"/>
      <c r="T805" s="22"/>
      <c r="U805" s="22"/>
      <c r="V805" s="22"/>
      <c r="W805" s="22"/>
    </row>
    <row r="806" spans="1:23" ht="15.75" customHeight="1">
      <c r="A806" s="476"/>
      <c r="B806" s="477"/>
      <c r="C806" s="22"/>
      <c r="D806" s="22"/>
      <c r="E806" s="22"/>
      <c r="F806" s="22"/>
      <c r="G806" s="22"/>
      <c r="H806" s="22"/>
      <c r="I806" s="476"/>
      <c r="J806" s="22"/>
      <c r="K806" s="22"/>
      <c r="L806" s="22"/>
      <c r="M806" s="22"/>
      <c r="N806" s="22"/>
      <c r="O806" s="22"/>
      <c r="P806" s="22"/>
      <c r="Q806" s="22"/>
      <c r="R806" s="22"/>
      <c r="S806" s="22"/>
      <c r="T806" s="22"/>
      <c r="U806" s="22"/>
      <c r="V806" s="22"/>
      <c r="W806" s="22"/>
    </row>
    <row r="807" spans="1:23" ht="15.75" customHeight="1">
      <c r="A807" s="476"/>
      <c r="B807" s="477"/>
      <c r="C807" s="22"/>
      <c r="D807" s="22"/>
      <c r="E807" s="22"/>
      <c r="F807" s="22"/>
      <c r="G807" s="22"/>
      <c r="H807" s="22"/>
      <c r="I807" s="476"/>
      <c r="J807" s="22"/>
      <c r="K807" s="22"/>
      <c r="L807" s="22"/>
      <c r="M807" s="22"/>
      <c r="N807" s="22"/>
      <c r="O807" s="22"/>
      <c r="P807" s="22"/>
      <c r="Q807" s="22"/>
      <c r="R807" s="22"/>
      <c r="S807" s="22"/>
      <c r="T807" s="22"/>
      <c r="U807" s="22"/>
      <c r="V807" s="22"/>
      <c r="W807" s="22"/>
    </row>
    <row r="808" spans="1:23" ht="15.75" customHeight="1">
      <c r="A808" s="476"/>
      <c r="B808" s="477"/>
      <c r="C808" s="22"/>
      <c r="D808" s="22"/>
      <c r="E808" s="22"/>
      <c r="F808" s="22"/>
      <c r="G808" s="22"/>
      <c r="H808" s="22"/>
      <c r="I808" s="476"/>
      <c r="J808" s="22"/>
      <c r="K808" s="22"/>
      <c r="L808" s="22"/>
      <c r="M808" s="22"/>
      <c r="N808" s="22"/>
      <c r="O808" s="22"/>
      <c r="P808" s="22"/>
      <c r="Q808" s="22"/>
      <c r="R808" s="22"/>
      <c r="S808" s="22"/>
      <c r="T808" s="22"/>
      <c r="U808" s="22"/>
      <c r="V808" s="22"/>
      <c r="W808" s="22"/>
    </row>
    <row r="809" spans="1:23" ht="15.75" customHeight="1">
      <c r="A809" s="476"/>
      <c r="B809" s="477"/>
      <c r="C809" s="22"/>
      <c r="D809" s="22"/>
      <c r="E809" s="22"/>
      <c r="F809" s="22"/>
      <c r="G809" s="22"/>
      <c r="H809" s="22"/>
      <c r="I809" s="476"/>
      <c r="J809" s="22"/>
      <c r="K809" s="22"/>
      <c r="L809" s="22"/>
      <c r="M809" s="22"/>
      <c r="N809" s="22"/>
      <c r="O809" s="22"/>
      <c r="P809" s="22"/>
      <c r="Q809" s="22"/>
      <c r="R809" s="22"/>
      <c r="S809" s="22"/>
      <c r="T809" s="22"/>
      <c r="U809" s="22"/>
      <c r="V809" s="22"/>
      <c r="W809" s="22"/>
    </row>
    <row r="810" spans="1:23" ht="15.75" customHeight="1">
      <c r="A810" s="476"/>
      <c r="B810" s="477"/>
      <c r="C810" s="22"/>
      <c r="D810" s="22"/>
      <c r="E810" s="22"/>
      <c r="F810" s="22"/>
      <c r="G810" s="22"/>
      <c r="H810" s="22"/>
      <c r="I810" s="476"/>
      <c r="J810" s="22"/>
      <c r="K810" s="22"/>
      <c r="L810" s="22"/>
      <c r="M810" s="22"/>
      <c r="N810" s="22"/>
      <c r="O810" s="22"/>
      <c r="P810" s="22"/>
      <c r="Q810" s="22"/>
      <c r="R810" s="22"/>
      <c r="S810" s="22"/>
      <c r="T810" s="22"/>
      <c r="U810" s="22"/>
      <c r="V810" s="22"/>
      <c r="W810" s="22"/>
    </row>
    <row r="811" spans="1:23" ht="15.75" customHeight="1">
      <c r="A811" s="476"/>
      <c r="B811" s="477"/>
      <c r="C811" s="22"/>
      <c r="D811" s="22"/>
      <c r="E811" s="22"/>
      <c r="F811" s="22"/>
      <c r="G811" s="22"/>
      <c r="H811" s="22"/>
      <c r="I811" s="476"/>
      <c r="J811" s="22"/>
      <c r="K811" s="22"/>
      <c r="L811" s="22"/>
      <c r="M811" s="22"/>
      <c r="N811" s="22"/>
      <c r="O811" s="22"/>
      <c r="P811" s="22"/>
      <c r="Q811" s="22"/>
      <c r="R811" s="22"/>
      <c r="S811" s="22"/>
      <c r="T811" s="22"/>
      <c r="U811" s="22"/>
      <c r="V811" s="22"/>
      <c r="W811" s="22"/>
    </row>
    <row r="812" spans="1:23" ht="15.75" customHeight="1">
      <c r="A812" s="476"/>
      <c r="B812" s="477"/>
      <c r="C812" s="22"/>
      <c r="D812" s="22"/>
      <c r="E812" s="22"/>
      <c r="F812" s="22"/>
      <c r="G812" s="22"/>
      <c r="H812" s="22"/>
      <c r="I812" s="476"/>
      <c r="J812" s="22"/>
      <c r="K812" s="22"/>
      <c r="L812" s="22"/>
      <c r="M812" s="22"/>
      <c r="N812" s="22"/>
      <c r="O812" s="22"/>
      <c r="P812" s="22"/>
      <c r="Q812" s="22"/>
      <c r="R812" s="22"/>
      <c r="S812" s="22"/>
      <c r="T812" s="22"/>
      <c r="U812" s="22"/>
      <c r="V812" s="22"/>
      <c r="W812" s="22"/>
    </row>
    <row r="813" spans="1:23" ht="15.75" customHeight="1">
      <c r="A813" s="476"/>
      <c r="B813" s="477"/>
      <c r="C813" s="22"/>
      <c r="D813" s="22"/>
      <c r="E813" s="22"/>
      <c r="F813" s="22"/>
      <c r="G813" s="22"/>
      <c r="H813" s="22"/>
      <c r="I813" s="476"/>
      <c r="J813" s="22"/>
      <c r="K813" s="22"/>
      <c r="L813" s="22"/>
      <c r="M813" s="22"/>
      <c r="N813" s="22"/>
      <c r="O813" s="22"/>
      <c r="P813" s="22"/>
      <c r="Q813" s="22"/>
      <c r="R813" s="22"/>
      <c r="S813" s="22"/>
      <c r="T813" s="22"/>
      <c r="U813" s="22"/>
      <c r="V813" s="22"/>
      <c r="W813" s="22"/>
    </row>
    <row r="814" spans="1:23" ht="15.75" customHeight="1">
      <c r="A814" s="476"/>
      <c r="B814" s="477"/>
      <c r="C814" s="22"/>
      <c r="D814" s="22"/>
      <c r="E814" s="22"/>
      <c r="F814" s="22"/>
      <c r="G814" s="22"/>
      <c r="H814" s="22"/>
      <c r="I814" s="476"/>
      <c r="J814" s="22"/>
      <c r="K814" s="22"/>
      <c r="L814" s="22"/>
      <c r="M814" s="22"/>
      <c r="N814" s="22"/>
      <c r="O814" s="22"/>
      <c r="P814" s="22"/>
      <c r="Q814" s="22"/>
      <c r="R814" s="22"/>
      <c r="S814" s="22"/>
      <c r="T814" s="22"/>
      <c r="U814" s="22"/>
      <c r="V814" s="22"/>
      <c r="W814" s="22"/>
    </row>
    <row r="815" spans="1:23" ht="15.75" customHeight="1">
      <c r="A815" s="476"/>
      <c r="B815" s="477"/>
      <c r="C815" s="22"/>
      <c r="D815" s="22"/>
      <c r="E815" s="22"/>
      <c r="F815" s="22"/>
      <c r="G815" s="22"/>
      <c r="H815" s="22"/>
      <c r="I815" s="476"/>
      <c r="J815" s="22"/>
      <c r="K815" s="22"/>
      <c r="L815" s="22"/>
      <c r="M815" s="22"/>
      <c r="N815" s="22"/>
      <c r="O815" s="22"/>
      <c r="P815" s="22"/>
      <c r="Q815" s="22"/>
      <c r="R815" s="22"/>
      <c r="S815" s="22"/>
      <c r="T815" s="22"/>
      <c r="U815" s="22"/>
      <c r="V815" s="22"/>
      <c r="W815" s="22"/>
    </row>
    <row r="816" spans="1:23" ht="15.75" customHeight="1">
      <c r="A816" s="476"/>
      <c r="B816" s="477"/>
      <c r="C816" s="22"/>
      <c r="D816" s="22"/>
      <c r="E816" s="22"/>
      <c r="F816" s="22"/>
      <c r="G816" s="22"/>
      <c r="H816" s="22"/>
      <c r="I816" s="476"/>
      <c r="J816" s="22"/>
      <c r="K816" s="22"/>
      <c r="L816" s="22"/>
      <c r="M816" s="22"/>
      <c r="N816" s="22"/>
      <c r="O816" s="22"/>
      <c r="P816" s="22"/>
      <c r="Q816" s="22"/>
      <c r="R816" s="22"/>
      <c r="S816" s="22"/>
      <c r="T816" s="22"/>
      <c r="U816" s="22"/>
      <c r="V816" s="22"/>
      <c r="W816" s="22"/>
    </row>
    <row r="817" spans="1:23" ht="15.75" customHeight="1">
      <c r="A817" s="476"/>
      <c r="B817" s="477"/>
      <c r="C817" s="22"/>
      <c r="D817" s="22"/>
      <c r="E817" s="22"/>
      <c r="F817" s="22"/>
      <c r="G817" s="22"/>
      <c r="H817" s="22"/>
      <c r="I817" s="476"/>
      <c r="J817" s="22"/>
      <c r="K817" s="22"/>
      <c r="L817" s="22"/>
      <c r="M817" s="22"/>
      <c r="N817" s="22"/>
      <c r="O817" s="22"/>
      <c r="P817" s="22"/>
      <c r="Q817" s="22"/>
      <c r="R817" s="22"/>
      <c r="S817" s="22"/>
      <c r="T817" s="22"/>
      <c r="U817" s="22"/>
      <c r="V817" s="22"/>
      <c r="W817" s="22"/>
    </row>
    <row r="818" spans="1:23" ht="15.75" customHeight="1">
      <c r="A818" s="476"/>
      <c r="B818" s="477"/>
      <c r="C818" s="22"/>
      <c r="D818" s="22"/>
      <c r="E818" s="22"/>
      <c r="F818" s="22"/>
      <c r="G818" s="22"/>
      <c r="H818" s="22"/>
      <c r="I818" s="476"/>
      <c r="J818" s="22"/>
      <c r="K818" s="22"/>
      <c r="L818" s="22"/>
      <c r="M818" s="22"/>
      <c r="N818" s="22"/>
      <c r="O818" s="22"/>
      <c r="P818" s="22"/>
      <c r="Q818" s="22"/>
      <c r="R818" s="22"/>
      <c r="S818" s="22"/>
      <c r="T818" s="22"/>
      <c r="U818" s="22"/>
      <c r="V818" s="22"/>
      <c r="W818" s="22"/>
    </row>
    <row r="819" spans="1:23" ht="15.75" customHeight="1">
      <c r="A819" s="476"/>
      <c r="B819" s="477"/>
      <c r="C819" s="22"/>
      <c r="D819" s="22"/>
      <c r="E819" s="22"/>
      <c r="F819" s="22"/>
      <c r="G819" s="22"/>
      <c r="H819" s="22"/>
      <c r="I819" s="476"/>
      <c r="J819" s="22"/>
      <c r="K819" s="22"/>
      <c r="L819" s="22"/>
      <c r="M819" s="22"/>
      <c r="N819" s="22"/>
      <c r="O819" s="22"/>
      <c r="P819" s="22"/>
      <c r="Q819" s="22"/>
      <c r="R819" s="22"/>
      <c r="S819" s="22"/>
      <c r="T819" s="22"/>
      <c r="U819" s="22"/>
      <c r="V819" s="22"/>
      <c r="W819" s="22"/>
    </row>
    <row r="820" spans="1:23" ht="15.75" customHeight="1">
      <c r="A820" s="476"/>
      <c r="B820" s="477"/>
      <c r="C820" s="22"/>
      <c r="D820" s="22"/>
      <c r="E820" s="22"/>
      <c r="F820" s="22"/>
      <c r="G820" s="22"/>
      <c r="H820" s="22"/>
      <c r="I820" s="476"/>
      <c r="J820" s="22"/>
      <c r="K820" s="22"/>
      <c r="L820" s="22"/>
      <c r="M820" s="22"/>
      <c r="N820" s="22"/>
      <c r="O820" s="22"/>
      <c r="P820" s="22"/>
      <c r="Q820" s="22"/>
      <c r="R820" s="22"/>
      <c r="S820" s="22"/>
      <c r="T820" s="22"/>
      <c r="U820" s="22"/>
      <c r="V820" s="22"/>
      <c r="W820" s="22"/>
    </row>
    <row r="821" spans="1:23" ht="15.75" customHeight="1">
      <c r="A821" s="476"/>
      <c r="B821" s="477"/>
      <c r="C821" s="22"/>
      <c r="D821" s="22"/>
      <c r="E821" s="22"/>
      <c r="F821" s="22"/>
      <c r="G821" s="22"/>
      <c r="H821" s="22"/>
      <c r="I821" s="476"/>
      <c r="J821" s="22"/>
      <c r="K821" s="22"/>
      <c r="L821" s="22"/>
      <c r="M821" s="22"/>
      <c r="N821" s="22"/>
      <c r="O821" s="22"/>
      <c r="P821" s="22"/>
      <c r="Q821" s="22"/>
      <c r="R821" s="22"/>
      <c r="S821" s="22"/>
      <c r="T821" s="22"/>
      <c r="U821" s="22"/>
      <c r="V821" s="22"/>
      <c r="W821" s="22"/>
    </row>
    <row r="822" spans="1:23" ht="15.75" customHeight="1">
      <c r="A822" s="476"/>
      <c r="B822" s="477"/>
      <c r="C822" s="22"/>
      <c r="D822" s="22"/>
      <c r="E822" s="22"/>
      <c r="F822" s="22"/>
      <c r="G822" s="22"/>
      <c r="H822" s="22"/>
      <c r="I822" s="476"/>
      <c r="J822" s="22"/>
      <c r="K822" s="22"/>
      <c r="L822" s="22"/>
      <c r="M822" s="22"/>
      <c r="N822" s="22"/>
      <c r="O822" s="22"/>
      <c r="P822" s="22"/>
      <c r="Q822" s="22"/>
      <c r="R822" s="22"/>
      <c r="S822" s="22"/>
      <c r="T822" s="22"/>
      <c r="U822" s="22"/>
      <c r="V822" s="22"/>
      <c r="W822" s="22"/>
    </row>
    <row r="823" spans="1:23" ht="15.75" customHeight="1">
      <c r="A823" s="476"/>
      <c r="B823" s="477"/>
      <c r="C823" s="22"/>
      <c r="D823" s="22"/>
      <c r="E823" s="22"/>
      <c r="F823" s="22"/>
      <c r="G823" s="22"/>
      <c r="H823" s="22"/>
      <c r="I823" s="476"/>
      <c r="J823" s="22"/>
      <c r="K823" s="22"/>
      <c r="L823" s="22"/>
      <c r="M823" s="22"/>
      <c r="N823" s="22"/>
      <c r="O823" s="22"/>
      <c r="P823" s="22"/>
      <c r="Q823" s="22"/>
      <c r="R823" s="22"/>
      <c r="S823" s="22"/>
      <c r="T823" s="22"/>
      <c r="U823" s="22"/>
      <c r="V823" s="22"/>
      <c r="W823" s="22"/>
    </row>
    <row r="824" spans="1:23" ht="15.75" customHeight="1">
      <c r="A824" s="476"/>
      <c r="B824" s="477"/>
      <c r="C824" s="22"/>
      <c r="D824" s="22"/>
      <c r="E824" s="22"/>
      <c r="F824" s="22"/>
      <c r="G824" s="22"/>
      <c r="H824" s="22"/>
      <c r="I824" s="476"/>
      <c r="J824" s="22"/>
      <c r="K824" s="22"/>
      <c r="L824" s="22"/>
      <c r="M824" s="22"/>
      <c r="N824" s="22"/>
      <c r="O824" s="22"/>
      <c r="P824" s="22"/>
      <c r="Q824" s="22"/>
      <c r="R824" s="22"/>
      <c r="S824" s="22"/>
      <c r="T824" s="22"/>
      <c r="U824" s="22"/>
      <c r="V824" s="22"/>
      <c r="W824" s="22"/>
    </row>
    <row r="825" spans="1:23" ht="15.75" customHeight="1">
      <c r="A825" s="476"/>
      <c r="B825" s="477"/>
      <c r="C825" s="22"/>
      <c r="D825" s="22"/>
      <c r="E825" s="22"/>
      <c r="F825" s="22"/>
      <c r="G825" s="22"/>
      <c r="H825" s="22"/>
      <c r="I825" s="476"/>
      <c r="J825" s="22"/>
      <c r="K825" s="22"/>
      <c r="L825" s="22"/>
      <c r="M825" s="22"/>
      <c r="N825" s="22"/>
      <c r="O825" s="22"/>
      <c r="P825" s="22"/>
      <c r="Q825" s="22"/>
      <c r="R825" s="22"/>
      <c r="S825" s="22"/>
      <c r="T825" s="22"/>
      <c r="U825" s="22"/>
      <c r="V825" s="22"/>
      <c r="W825" s="22"/>
    </row>
    <row r="826" spans="1:23" ht="15.75" customHeight="1">
      <c r="A826" s="476"/>
      <c r="B826" s="477"/>
      <c r="C826" s="22"/>
      <c r="D826" s="22"/>
      <c r="E826" s="22"/>
      <c r="F826" s="22"/>
      <c r="G826" s="22"/>
      <c r="H826" s="22"/>
      <c r="I826" s="476"/>
      <c r="J826" s="22"/>
      <c r="K826" s="22"/>
      <c r="L826" s="22"/>
      <c r="M826" s="22"/>
      <c r="N826" s="22"/>
      <c r="O826" s="22"/>
      <c r="P826" s="22"/>
      <c r="Q826" s="22"/>
      <c r="R826" s="22"/>
      <c r="S826" s="22"/>
      <c r="T826" s="22"/>
      <c r="U826" s="22"/>
      <c r="V826" s="22"/>
      <c r="W826" s="22"/>
    </row>
    <row r="827" spans="1:23" ht="15.75" customHeight="1">
      <c r="A827" s="476"/>
      <c r="B827" s="477"/>
      <c r="C827" s="22"/>
      <c r="D827" s="22"/>
      <c r="E827" s="22"/>
      <c r="F827" s="22"/>
      <c r="G827" s="22"/>
      <c r="H827" s="22"/>
      <c r="I827" s="476"/>
      <c r="J827" s="22"/>
      <c r="K827" s="22"/>
      <c r="L827" s="22"/>
      <c r="M827" s="22"/>
      <c r="N827" s="22"/>
      <c r="O827" s="22"/>
      <c r="P827" s="22"/>
      <c r="Q827" s="22"/>
      <c r="R827" s="22"/>
      <c r="S827" s="22"/>
      <c r="T827" s="22"/>
      <c r="U827" s="22"/>
      <c r="V827" s="22"/>
      <c r="W827" s="22"/>
    </row>
    <row r="828" spans="1:23" ht="15.75" customHeight="1">
      <c r="A828" s="476"/>
      <c r="B828" s="477"/>
      <c r="C828" s="22"/>
      <c r="D828" s="22"/>
      <c r="E828" s="22"/>
      <c r="F828" s="22"/>
      <c r="G828" s="22"/>
      <c r="H828" s="22"/>
      <c r="I828" s="476"/>
      <c r="J828" s="22"/>
      <c r="K828" s="22"/>
      <c r="L828" s="22"/>
      <c r="M828" s="22"/>
      <c r="N828" s="22"/>
      <c r="O828" s="22"/>
      <c r="P828" s="22"/>
      <c r="Q828" s="22"/>
      <c r="R828" s="22"/>
      <c r="S828" s="22"/>
      <c r="T828" s="22"/>
      <c r="U828" s="22"/>
      <c r="V828" s="22"/>
      <c r="W828" s="22"/>
    </row>
    <row r="829" spans="1:23" ht="15.75" customHeight="1">
      <c r="A829" s="476"/>
      <c r="B829" s="477"/>
      <c r="C829" s="22"/>
      <c r="D829" s="22"/>
      <c r="E829" s="22"/>
      <c r="F829" s="22"/>
      <c r="G829" s="22"/>
      <c r="H829" s="22"/>
      <c r="I829" s="476"/>
      <c r="J829" s="22"/>
      <c r="K829" s="22"/>
      <c r="L829" s="22"/>
      <c r="M829" s="22"/>
      <c r="N829" s="22"/>
      <c r="O829" s="22"/>
      <c r="P829" s="22"/>
      <c r="Q829" s="22"/>
      <c r="R829" s="22"/>
      <c r="S829" s="22"/>
      <c r="T829" s="22"/>
      <c r="U829" s="22"/>
      <c r="V829" s="22"/>
      <c r="W829" s="22"/>
    </row>
    <row r="830" spans="1:23" ht="15.75" customHeight="1">
      <c r="A830" s="476"/>
      <c r="B830" s="477"/>
      <c r="C830" s="22"/>
      <c r="D830" s="22"/>
      <c r="E830" s="22"/>
      <c r="F830" s="22"/>
      <c r="G830" s="22"/>
      <c r="H830" s="22"/>
      <c r="I830" s="476"/>
      <c r="J830" s="22"/>
      <c r="K830" s="22"/>
      <c r="L830" s="22"/>
      <c r="M830" s="22"/>
      <c r="N830" s="22"/>
      <c r="O830" s="22"/>
      <c r="P830" s="22"/>
      <c r="Q830" s="22"/>
      <c r="R830" s="22"/>
      <c r="S830" s="22"/>
      <c r="T830" s="22"/>
      <c r="U830" s="22"/>
      <c r="V830" s="22"/>
      <c r="W830" s="22"/>
    </row>
    <row r="831" spans="1:23" ht="15.75" customHeight="1">
      <c r="A831" s="476"/>
      <c r="B831" s="477"/>
      <c r="C831" s="22"/>
      <c r="D831" s="22"/>
      <c r="E831" s="22"/>
      <c r="F831" s="22"/>
      <c r="G831" s="22"/>
      <c r="H831" s="22"/>
      <c r="I831" s="476"/>
      <c r="J831" s="22"/>
      <c r="K831" s="22"/>
      <c r="L831" s="22"/>
      <c r="M831" s="22"/>
      <c r="N831" s="22"/>
      <c r="O831" s="22"/>
      <c r="P831" s="22"/>
      <c r="Q831" s="22"/>
      <c r="R831" s="22"/>
      <c r="S831" s="22"/>
      <c r="T831" s="22"/>
      <c r="U831" s="22"/>
      <c r="V831" s="22"/>
      <c r="W831" s="22"/>
    </row>
    <row r="832" spans="1:23" ht="15.75" customHeight="1">
      <c r="A832" s="476"/>
      <c r="B832" s="477"/>
      <c r="C832" s="22"/>
      <c r="D832" s="22"/>
      <c r="E832" s="22"/>
      <c r="F832" s="22"/>
      <c r="G832" s="22"/>
      <c r="H832" s="22"/>
      <c r="I832" s="476"/>
      <c r="J832" s="22"/>
      <c r="K832" s="22"/>
      <c r="L832" s="22"/>
      <c r="M832" s="22"/>
      <c r="N832" s="22"/>
      <c r="O832" s="22"/>
      <c r="P832" s="22"/>
      <c r="Q832" s="22"/>
      <c r="R832" s="22"/>
      <c r="S832" s="22"/>
      <c r="T832" s="22"/>
      <c r="U832" s="22"/>
      <c r="V832" s="22"/>
      <c r="W832" s="22"/>
    </row>
    <row r="833" spans="1:23" ht="15.75" customHeight="1">
      <c r="A833" s="476"/>
      <c r="B833" s="477"/>
      <c r="C833" s="22"/>
      <c r="D833" s="22"/>
      <c r="E833" s="22"/>
      <c r="F833" s="22"/>
      <c r="G833" s="22"/>
      <c r="H833" s="22"/>
      <c r="I833" s="476"/>
      <c r="J833" s="22"/>
      <c r="K833" s="22"/>
      <c r="L833" s="22"/>
      <c r="M833" s="22"/>
      <c r="N833" s="22"/>
      <c r="O833" s="22"/>
      <c r="P833" s="22"/>
      <c r="Q833" s="22"/>
      <c r="R833" s="22"/>
      <c r="S833" s="22"/>
      <c r="T833" s="22"/>
      <c r="U833" s="22"/>
      <c r="V833" s="22"/>
      <c r="W833" s="22"/>
    </row>
    <row r="834" spans="1:23" ht="15.75" customHeight="1">
      <c r="A834" s="476"/>
      <c r="B834" s="477"/>
      <c r="C834" s="22"/>
      <c r="D834" s="22"/>
      <c r="E834" s="22"/>
      <c r="F834" s="22"/>
      <c r="G834" s="22"/>
      <c r="H834" s="22"/>
      <c r="I834" s="476"/>
      <c r="J834" s="22"/>
      <c r="K834" s="22"/>
      <c r="L834" s="22"/>
      <c r="M834" s="22"/>
      <c r="N834" s="22"/>
      <c r="O834" s="22"/>
      <c r="P834" s="22"/>
      <c r="Q834" s="22"/>
      <c r="R834" s="22"/>
      <c r="S834" s="22"/>
      <c r="T834" s="22"/>
      <c r="U834" s="22"/>
      <c r="V834" s="22"/>
      <c r="W834" s="22"/>
    </row>
    <row r="835" spans="1:23" ht="15.75" customHeight="1">
      <c r="A835" s="476"/>
      <c r="B835" s="477"/>
      <c r="C835" s="22"/>
      <c r="D835" s="22"/>
      <c r="E835" s="22"/>
      <c r="F835" s="22"/>
      <c r="G835" s="22"/>
      <c r="H835" s="22"/>
      <c r="I835" s="476"/>
      <c r="J835" s="22"/>
      <c r="K835" s="22"/>
      <c r="L835" s="22"/>
      <c r="M835" s="22"/>
      <c r="N835" s="22"/>
      <c r="O835" s="22"/>
      <c r="P835" s="22"/>
      <c r="Q835" s="22"/>
      <c r="R835" s="22"/>
      <c r="S835" s="22"/>
      <c r="T835" s="22"/>
      <c r="U835" s="22"/>
      <c r="V835" s="22"/>
      <c r="W835" s="22"/>
    </row>
    <row r="836" spans="1:23" ht="15.75" customHeight="1">
      <c r="A836" s="476"/>
      <c r="B836" s="477"/>
      <c r="C836" s="22"/>
      <c r="D836" s="22"/>
      <c r="E836" s="22"/>
      <c r="F836" s="22"/>
      <c r="G836" s="22"/>
      <c r="H836" s="22"/>
      <c r="I836" s="476"/>
      <c r="J836" s="22"/>
      <c r="K836" s="22"/>
      <c r="L836" s="22"/>
      <c r="M836" s="22"/>
      <c r="N836" s="22"/>
      <c r="O836" s="22"/>
      <c r="P836" s="22"/>
      <c r="Q836" s="22"/>
      <c r="R836" s="22"/>
      <c r="S836" s="22"/>
      <c r="T836" s="22"/>
      <c r="U836" s="22"/>
      <c r="V836" s="22"/>
      <c r="W836" s="22"/>
    </row>
    <row r="837" spans="1:23" ht="15.75" customHeight="1">
      <c r="A837" s="476"/>
      <c r="B837" s="477"/>
      <c r="C837" s="22"/>
      <c r="D837" s="22"/>
      <c r="E837" s="22"/>
      <c r="F837" s="22"/>
      <c r="G837" s="22"/>
      <c r="H837" s="22"/>
      <c r="I837" s="476"/>
      <c r="J837" s="22"/>
      <c r="K837" s="22"/>
      <c r="L837" s="22"/>
      <c r="M837" s="22"/>
      <c r="N837" s="22"/>
      <c r="O837" s="22"/>
      <c r="P837" s="22"/>
      <c r="Q837" s="22"/>
      <c r="R837" s="22"/>
      <c r="S837" s="22"/>
      <c r="T837" s="22"/>
      <c r="U837" s="22"/>
      <c r="V837" s="22"/>
      <c r="W837" s="22"/>
    </row>
    <row r="838" spans="1:23" ht="15.75" customHeight="1">
      <c r="A838" s="476"/>
      <c r="B838" s="477"/>
      <c r="C838" s="22"/>
      <c r="D838" s="22"/>
      <c r="E838" s="22"/>
      <c r="F838" s="22"/>
      <c r="G838" s="22"/>
      <c r="H838" s="22"/>
      <c r="I838" s="476"/>
      <c r="J838" s="22"/>
      <c r="K838" s="22"/>
      <c r="L838" s="22"/>
      <c r="M838" s="22"/>
      <c r="N838" s="22"/>
      <c r="O838" s="22"/>
      <c r="P838" s="22"/>
      <c r="Q838" s="22"/>
      <c r="R838" s="22"/>
      <c r="S838" s="22"/>
      <c r="T838" s="22"/>
      <c r="U838" s="22"/>
      <c r="V838" s="22"/>
      <c r="W838" s="22"/>
    </row>
    <row r="839" spans="1:23" ht="15.75" customHeight="1">
      <c r="A839" s="476"/>
      <c r="B839" s="477"/>
      <c r="C839" s="22"/>
      <c r="D839" s="22"/>
      <c r="E839" s="22"/>
      <c r="F839" s="22"/>
      <c r="G839" s="22"/>
      <c r="H839" s="22"/>
      <c r="I839" s="476"/>
      <c r="J839" s="22"/>
      <c r="K839" s="22"/>
      <c r="L839" s="22"/>
      <c r="M839" s="22"/>
      <c r="N839" s="22"/>
      <c r="O839" s="22"/>
      <c r="P839" s="22"/>
      <c r="Q839" s="22"/>
      <c r="R839" s="22"/>
      <c r="S839" s="22"/>
      <c r="T839" s="22"/>
      <c r="U839" s="22"/>
      <c r="V839" s="22"/>
      <c r="W839" s="22"/>
    </row>
    <row r="840" spans="1:23" ht="15.75" customHeight="1">
      <c r="A840" s="476"/>
      <c r="B840" s="477"/>
      <c r="C840" s="22"/>
      <c r="D840" s="22"/>
      <c r="E840" s="22"/>
      <c r="F840" s="22"/>
      <c r="G840" s="22"/>
      <c r="H840" s="22"/>
      <c r="I840" s="476"/>
      <c r="J840" s="22"/>
      <c r="K840" s="22"/>
      <c r="L840" s="22"/>
      <c r="M840" s="22"/>
      <c r="N840" s="22"/>
      <c r="O840" s="22"/>
      <c r="P840" s="22"/>
      <c r="Q840" s="22"/>
      <c r="R840" s="22"/>
      <c r="S840" s="22"/>
      <c r="T840" s="22"/>
      <c r="U840" s="22"/>
      <c r="V840" s="22"/>
      <c r="W840" s="22"/>
    </row>
    <row r="841" spans="1:23" ht="15.75" customHeight="1">
      <c r="A841" s="476"/>
      <c r="B841" s="477"/>
      <c r="C841" s="22"/>
      <c r="D841" s="22"/>
      <c r="E841" s="22"/>
      <c r="F841" s="22"/>
      <c r="G841" s="22"/>
      <c r="H841" s="22"/>
      <c r="I841" s="476"/>
      <c r="J841" s="22"/>
      <c r="K841" s="22"/>
      <c r="L841" s="22"/>
      <c r="M841" s="22"/>
      <c r="N841" s="22"/>
      <c r="O841" s="22"/>
      <c r="P841" s="22"/>
      <c r="Q841" s="22"/>
      <c r="R841" s="22"/>
      <c r="S841" s="22"/>
      <c r="T841" s="22"/>
      <c r="U841" s="22"/>
      <c r="V841" s="22"/>
      <c r="W841" s="22"/>
    </row>
    <row r="842" spans="1:23" ht="15.75" customHeight="1">
      <c r="A842" s="476"/>
      <c r="B842" s="477"/>
      <c r="C842" s="22"/>
      <c r="D842" s="22"/>
      <c r="E842" s="22"/>
      <c r="F842" s="22"/>
      <c r="G842" s="22"/>
      <c r="H842" s="22"/>
      <c r="I842" s="476"/>
      <c r="J842" s="22"/>
      <c r="K842" s="22"/>
      <c r="L842" s="22"/>
      <c r="M842" s="22"/>
      <c r="N842" s="22"/>
      <c r="O842" s="22"/>
      <c r="P842" s="22"/>
      <c r="Q842" s="22"/>
      <c r="R842" s="22"/>
      <c r="S842" s="22"/>
      <c r="T842" s="22"/>
      <c r="U842" s="22"/>
      <c r="V842" s="22"/>
      <c r="W842" s="22"/>
    </row>
    <row r="843" spans="1:23" ht="15.75" customHeight="1">
      <c r="A843" s="476"/>
      <c r="B843" s="477"/>
      <c r="C843" s="22"/>
      <c r="D843" s="22"/>
      <c r="E843" s="22"/>
      <c r="F843" s="22"/>
      <c r="G843" s="22"/>
      <c r="H843" s="22"/>
      <c r="I843" s="476"/>
      <c r="J843" s="22"/>
      <c r="K843" s="22"/>
      <c r="L843" s="22"/>
      <c r="M843" s="22"/>
      <c r="N843" s="22"/>
      <c r="O843" s="22"/>
      <c r="P843" s="22"/>
      <c r="Q843" s="22"/>
      <c r="R843" s="22"/>
      <c r="S843" s="22"/>
      <c r="T843" s="22"/>
      <c r="U843" s="22"/>
      <c r="V843" s="22"/>
      <c r="W843" s="22"/>
    </row>
    <row r="844" spans="1:23" ht="15.75" customHeight="1">
      <c r="A844" s="476"/>
      <c r="B844" s="477"/>
      <c r="C844" s="22"/>
      <c r="D844" s="22"/>
      <c r="E844" s="22"/>
      <c r="F844" s="22"/>
      <c r="G844" s="22"/>
      <c r="H844" s="22"/>
      <c r="I844" s="476"/>
      <c r="J844" s="22"/>
      <c r="K844" s="22"/>
      <c r="L844" s="22"/>
      <c r="M844" s="22"/>
      <c r="N844" s="22"/>
      <c r="O844" s="22"/>
      <c r="P844" s="22"/>
      <c r="Q844" s="22"/>
      <c r="R844" s="22"/>
      <c r="S844" s="22"/>
      <c r="T844" s="22"/>
      <c r="U844" s="22"/>
      <c r="V844" s="22"/>
      <c r="W844" s="22"/>
    </row>
    <row r="845" spans="1:23" ht="15.75" customHeight="1">
      <c r="A845" s="476"/>
      <c r="B845" s="477"/>
      <c r="C845" s="22"/>
      <c r="D845" s="22"/>
      <c r="E845" s="22"/>
      <c r="F845" s="22"/>
      <c r="G845" s="22"/>
      <c r="H845" s="22"/>
      <c r="I845" s="476"/>
      <c r="J845" s="22"/>
      <c r="K845" s="22"/>
      <c r="L845" s="22"/>
      <c r="M845" s="22"/>
      <c r="N845" s="22"/>
      <c r="O845" s="22"/>
      <c r="P845" s="22"/>
      <c r="Q845" s="22"/>
      <c r="R845" s="22"/>
      <c r="S845" s="22"/>
      <c r="T845" s="22"/>
      <c r="U845" s="22"/>
      <c r="V845" s="22"/>
      <c r="W845" s="22"/>
    </row>
    <row r="846" spans="1:23" ht="15.75" customHeight="1">
      <c r="A846" s="476"/>
      <c r="B846" s="477"/>
      <c r="C846" s="22"/>
      <c r="D846" s="22"/>
      <c r="E846" s="22"/>
      <c r="F846" s="22"/>
      <c r="G846" s="22"/>
      <c r="H846" s="22"/>
      <c r="I846" s="476"/>
      <c r="J846" s="22"/>
      <c r="K846" s="22"/>
      <c r="L846" s="22"/>
      <c r="M846" s="22"/>
      <c r="N846" s="22"/>
      <c r="O846" s="22"/>
      <c r="P846" s="22"/>
      <c r="Q846" s="22"/>
      <c r="R846" s="22"/>
      <c r="S846" s="22"/>
      <c r="T846" s="22"/>
      <c r="U846" s="22"/>
      <c r="V846" s="22"/>
      <c r="W846" s="22"/>
    </row>
    <row r="847" spans="1:23" ht="15.75" customHeight="1">
      <c r="A847" s="476"/>
      <c r="B847" s="477"/>
      <c r="C847" s="22"/>
      <c r="D847" s="22"/>
      <c r="E847" s="22"/>
      <c r="F847" s="22"/>
      <c r="G847" s="22"/>
      <c r="H847" s="22"/>
      <c r="I847" s="476"/>
      <c r="J847" s="22"/>
      <c r="K847" s="22"/>
      <c r="L847" s="22"/>
      <c r="M847" s="22"/>
      <c r="N847" s="22"/>
      <c r="O847" s="22"/>
      <c r="P847" s="22"/>
      <c r="Q847" s="22"/>
      <c r="R847" s="22"/>
      <c r="S847" s="22"/>
      <c r="T847" s="22"/>
      <c r="U847" s="22"/>
      <c r="V847" s="22"/>
      <c r="W847" s="22"/>
    </row>
    <row r="848" spans="1:23" ht="15.75" customHeight="1">
      <c r="A848" s="476"/>
      <c r="B848" s="477"/>
      <c r="C848" s="22"/>
      <c r="D848" s="22"/>
      <c r="E848" s="22"/>
      <c r="F848" s="22"/>
      <c r="G848" s="22"/>
      <c r="H848" s="22"/>
      <c r="I848" s="476"/>
      <c r="J848" s="22"/>
      <c r="K848" s="22"/>
      <c r="L848" s="22"/>
      <c r="M848" s="22"/>
      <c r="N848" s="22"/>
      <c r="O848" s="22"/>
      <c r="P848" s="22"/>
      <c r="Q848" s="22"/>
      <c r="R848" s="22"/>
      <c r="S848" s="22"/>
      <c r="T848" s="22"/>
      <c r="U848" s="22"/>
      <c r="V848" s="22"/>
      <c r="W848" s="22"/>
    </row>
    <row r="849" spans="1:23" ht="15.75" customHeight="1">
      <c r="A849" s="476"/>
      <c r="B849" s="477"/>
      <c r="C849" s="22"/>
      <c r="D849" s="22"/>
      <c r="E849" s="22"/>
      <c r="F849" s="22"/>
      <c r="G849" s="22"/>
      <c r="H849" s="22"/>
      <c r="I849" s="476"/>
      <c r="J849" s="22"/>
      <c r="K849" s="22"/>
      <c r="L849" s="22"/>
      <c r="M849" s="22"/>
      <c r="N849" s="22"/>
      <c r="O849" s="22"/>
      <c r="P849" s="22"/>
      <c r="Q849" s="22"/>
      <c r="R849" s="22"/>
      <c r="S849" s="22"/>
      <c r="T849" s="22"/>
      <c r="U849" s="22"/>
      <c r="V849" s="22"/>
      <c r="W849" s="22"/>
    </row>
    <row r="850" spans="1:23" ht="15.75" customHeight="1">
      <c r="A850" s="476"/>
      <c r="B850" s="477"/>
      <c r="C850" s="22"/>
      <c r="D850" s="22"/>
      <c r="E850" s="22"/>
      <c r="F850" s="22"/>
      <c r="G850" s="22"/>
      <c r="H850" s="22"/>
      <c r="I850" s="476"/>
      <c r="J850" s="22"/>
      <c r="K850" s="22"/>
      <c r="L850" s="22"/>
      <c r="M850" s="22"/>
      <c r="N850" s="22"/>
      <c r="O850" s="22"/>
      <c r="P850" s="22"/>
      <c r="Q850" s="22"/>
      <c r="R850" s="22"/>
      <c r="S850" s="22"/>
      <c r="T850" s="22"/>
      <c r="U850" s="22"/>
      <c r="V850" s="22"/>
      <c r="W850" s="22"/>
    </row>
    <row r="851" spans="1:23" ht="15.75" customHeight="1">
      <c r="A851" s="476"/>
      <c r="B851" s="477"/>
      <c r="C851" s="22"/>
      <c r="D851" s="22"/>
      <c r="E851" s="22"/>
      <c r="F851" s="22"/>
      <c r="G851" s="22"/>
      <c r="H851" s="22"/>
      <c r="I851" s="476"/>
      <c r="J851" s="22"/>
      <c r="K851" s="22"/>
      <c r="L851" s="22"/>
      <c r="M851" s="22"/>
      <c r="N851" s="22"/>
      <c r="O851" s="22"/>
      <c r="P851" s="22"/>
      <c r="Q851" s="22"/>
      <c r="R851" s="22"/>
      <c r="S851" s="22"/>
      <c r="T851" s="22"/>
      <c r="U851" s="22"/>
      <c r="V851" s="22"/>
      <c r="W851" s="22"/>
    </row>
    <row r="852" spans="1:23" ht="15.75" customHeight="1">
      <c r="A852" s="476"/>
      <c r="B852" s="477"/>
      <c r="C852" s="22"/>
      <c r="D852" s="22"/>
      <c r="E852" s="22"/>
      <c r="F852" s="22"/>
      <c r="G852" s="22"/>
      <c r="H852" s="22"/>
      <c r="I852" s="476"/>
      <c r="J852" s="22"/>
      <c r="K852" s="22"/>
      <c r="L852" s="22"/>
      <c r="M852" s="22"/>
      <c r="N852" s="22"/>
      <c r="O852" s="22"/>
      <c r="P852" s="22"/>
      <c r="Q852" s="22"/>
      <c r="R852" s="22"/>
      <c r="S852" s="22"/>
      <c r="T852" s="22"/>
      <c r="U852" s="22"/>
      <c r="V852" s="22"/>
      <c r="W852" s="22"/>
    </row>
    <row r="853" spans="1:23" ht="15.75" customHeight="1">
      <c r="A853" s="476"/>
      <c r="B853" s="477"/>
      <c r="C853" s="22"/>
      <c r="D853" s="22"/>
      <c r="E853" s="22"/>
      <c r="F853" s="22"/>
      <c r="G853" s="22"/>
      <c r="H853" s="22"/>
      <c r="I853" s="476"/>
      <c r="J853" s="22"/>
      <c r="K853" s="22"/>
      <c r="L853" s="22"/>
      <c r="M853" s="22"/>
      <c r="N853" s="22"/>
      <c r="O853" s="22"/>
      <c r="P853" s="22"/>
      <c r="Q853" s="22"/>
      <c r="R853" s="22"/>
      <c r="S853" s="22"/>
      <c r="T853" s="22"/>
      <c r="U853" s="22"/>
      <c r="V853" s="22"/>
      <c r="W853" s="22"/>
    </row>
    <row r="854" spans="1:23" ht="15.75" customHeight="1">
      <c r="A854" s="476"/>
      <c r="B854" s="477"/>
      <c r="C854" s="22"/>
      <c r="D854" s="22"/>
      <c r="E854" s="22"/>
      <c r="F854" s="22"/>
      <c r="G854" s="22"/>
      <c r="H854" s="22"/>
      <c r="I854" s="476"/>
      <c r="J854" s="22"/>
      <c r="K854" s="22"/>
      <c r="L854" s="22"/>
      <c r="M854" s="22"/>
      <c r="N854" s="22"/>
      <c r="O854" s="22"/>
      <c r="P854" s="22"/>
      <c r="Q854" s="22"/>
      <c r="R854" s="22"/>
      <c r="S854" s="22"/>
      <c r="T854" s="22"/>
      <c r="U854" s="22"/>
      <c r="V854" s="22"/>
      <c r="W854" s="22"/>
    </row>
    <row r="855" spans="1:23" ht="15.75" customHeight="1">
      <c r="A855" s="476"/>
      <c r="B855" s="477"/>
      <c r="C855" s="22"/>
      <c r="D855" s="22"/>
      <c r="E855" s="22"/>
      <c r="F855" s="22"/>
      <c r="G855" s="22"/>
      <c r="H855" s="22"/>
      <c r="I855" s="476"/>
      <c r="J855" s="22"/>
      <c r="K855" s="22"/>
      <c r="L855" s="22"/>
      <c r="M855" s="22"/>
      <c r="N855" s="22"/>
      <c r="O855" s="22"/>
      <c r="P855" s="22"/>
      <c r="Q855" s="22"/>
      <c r="R855" s="22"/>
      <c r="S855" s="22"/>
      <c r="T855" s="22"/>
      <c r="U855" s="22"/>
      <c r="V855" s="22"/>
      <c r="W855" s="22"/>
    </row>
    <row r="856" spans="1:23" ht="15.75" customHeight="1">
      <c r="A856" s="476"/>
      <c r="B856" s="477"/>
      <c r="C856" s="22"/>
      <c r="D856" s="22"/>
      <c r="E856" s="22"/>
      <c r="F856" s="22"/>
      <c r="G856" s="22"/>
      <c r="H856" s="22"/>
      <c r="I856" s="476"/>
      <c r="J856" s="22"/>
      <c r="K856" s="22"/>
      <c r="L856" s="22"/>
      <c r="M856" s="22"/>
      <c r="N856" s="22"/>
      <c r="O856" s="22"/>
      <c r="P856" s="22"/>
      <c r="Q856" s="22"/>
      <c r="R856" s="22"/>
      <c r="S856" s="22"/>
      <c r="T856" s="22"/>
      <c r="U856" s="22"/>
      <c r="V856" s="22"/>
      <c r="W856" s="22"/>
    </row>
    <row r="857" spans="1:23" ht="15.75" customHeight="1">
      <c r="A857" s="476"/>
      <c r="B857" s="477"/>
      <c r="C857" s="22"/>
      <c r="D857" s="22"/>
      <c r="E857" s="22"/>
      <c r="F857" s="22"/>
      <c r="G857" s="22"/>
      <c r="H857" s="22"/>
      <c r="I857" s="476"/>
      <c r="J857" s="22"/>
      <c r="K857" s="22"/>
      <c r="L857" s="22"/>
      <c r="M857" s="22"/>
      <c r="N857" s="22"/>
      <c r="O857" s="22"/>
      <c r="P857" s="22"/>
      <c r="Q857" s="22"/>
      <c r="R857" s="22"/>
      <c r="S857" s="22"/>
      <c r="T857" s="22"/>
      <c r="U857" s="22"/>
      <c r="V857" s="22"/>
      <c r="W857" s="22"/>
    </row>
    <row r="858" spans="1:23" ht="15.75" customHeight="1">
      <c r="A858" s="476"/>
      <c r="B858" s="477"/>
      <c r="C858" s="22"/>
      <c r="D858" s="22"/>
      <c r="E858" s="22"/>
      <c r="F858" s="22"/>
      <c r="G858" s="22"/>
      <c r="H858" s="22"/>
      <c r="I858" s="476"/>
      <c r="J858" s="22"/>
      <c r="K858" s="22"/>
      <c r="L858" s="22"/>
      <c r="M858" s="22"/>
      <c r="N858" s="22"/>
      <c r="O858" s="22"/>
      <c r="P858" s="22"/>
      <c r="Q858" s="22"/>
      <c r="R858" s="22"/>
      <c r="S858" s="22"/>
      <c r="T858" s="22"/>
      <c r="U858" s="22"/>
      <c r="V858" s="22"/>
      <c r="W858" s="22"/>
    </row>
    <row r="859" spans="1:23" ht="15.75" customHeight="1">
      <c r="A859" s="476"/>
      <c r="B859" s="477"/>
      <c r="C859" s="22"/>
      <c r="D859" s="22"/>
      <c r="E859" s="22"/>
      <c r="F859" s="22"/>
      <c r="G859" s="22"/>
      <c r="H859" s="22"/>
      <c r="I859" s="476"/>
      <c r="J859" s="22"/>
      <c r="K859" s="22"/>
      <c r="L859" s="22"/>
      <c r="M859" s="22"/>
      <c r="N859" s="22"/>
      <c r="O859" s="22"/>
      <c r="P859" s="22"/>
      <c r="Q859" s="22"/>
      <c r="R859" s="22"/>
      <c r="S859" s="22"/>
      <c r="T859" s="22"/>
      <c r="U859" s="22"/>
      <c r="V859" s="22"/>
      <c r="W859" s="22"/>
    </row>
    <row r="860" spans="1:23" ht="15.75" customHeight="1">
      <c r="A860" s="476"/>
      <c r="B860" s="477"/>
      <c r="C860" s="22"/>
      <c r="D860" s="22"/>
      <c r="E860" s="22"/>
      <c r="F860" s="22"/>
      <c r="G860" s="22"/>
      <c r="H860" s="22"/>
      <c r="I860" s="476"/>
      <c r="J860" s="22"/>
      <c r="K860" s="22"/>
      <c r="L860" s="22"/>
      <c r="M860" s="22"/>
      <c r="N860" s="22"/>
      <c r="O860" s="22"/>
      <c r="P860" s="22"/>
      <c r="Q860" s="22"/>
      <c r="R860" s="22"/>
      <c r="S860" s="22"/>
      <c r="T860" s="22"/>
      <c r="U860" s="22"/>
      <c r="V860" s="22"/>
      <c r="W860" s="22"/>
    </row>
    <row r="861" spans="1:23" ht="15.75" customHeight="1">
      <c r="A861" s="476"/>
      <c r="B861" s="477"/>
      <c r="C861" s="22"/>
      <c r="D861" s="22"/>
      <c r="E861" s="22"/>
      <c r="F861" s="22"/>
      <c r="G861" s="22"/>
      <c r="H861" s="22"/>
      <c r="I861" s="476"/>
      <c r="J861" s="22"/>
      <c r="K861" s="22"/>
      <c r="L861" s="22"/>
      <c r="M861" s="22"/>
      <c r="N861" s="22"/>
      <c r="O861" s="22"/>
      <c r="P861" s="22"/>
      <c r="Q861" s="22"/>
      <c r="R861" s="22"/>
      <c r="S861" s="22"/>
      <c r="T861" s="22"/>
      <c r="U861" s="22"/>
      <c r="V861" s="22"/>
      <c r="W861" s="22"/>
    </row>
    <row r="862" spans="1:23" ht="15.75" customHeight="1">
      <c r="A862" s="476"/>
      <c r="B862" s="477"/>
      <c r="C862" s="22"/>
      <c r="D862" s="22"/>
      <c r="E862" s="22"/>
      <c r="F862" s="22"/>
      <c r="G862" s="22"/>
      <c r="H862" s="22"/>
      <c r="I862" s="476"/>
      <c r="J862" s="22"/>
      <c r="K862" s="22"/>
      <c r="L862" s="22"/>
      <c r="M862" s="22"/>
      <c r="N862" s="22"/>
      <c r="O862" s="22"/>
      <c r="P862" s="22"/>
      <c r="Q862" s="22"/>
      <c r="R862" s="22"/>
      <c r="S862" s="22"/>
      <c r="T862" s="22"/>
      <c r="U862" s="22"/>
      <c r="V862" s="22"/>
      <c r="W862" s="22"/>
    </row>
    <row r="863" spans="1:23" ht="15.75" customHeight="1">
      <c r="A863" s="476"/>
      <c r="B863" s="477"/>
      <c r="C863" s="22"/>
      <c r="D863" s="22"/>
      <c r="E863" s="22"/>
      <c r="F863" s="22"/>
      <c r="G863" s="22"/>
      <c r="H863" s="22"/>
      <c r="I863" s="476"/>
      <c r="J863" s="22"/>
      <c r="K863" s="22"/>
      <c r="L863" s="22"/>
      <c r="M863" s="22"/>
      <c r="N863" s="22"/>
      <c r="O863" s="22"/>
      <c r="P863" s="22"/>
      <c r="Q863" s="22"/>
      <c r="R863" s="22"/>
      <c r="S863" s="22"/>
      <c r="T863" s="22"/>
      <c r="U863" s="22"/>
      <c r="V863" s="22"/>
      <c r="W863" s="22"/>
    </row>
    <row r="864" spans="1:23" ht="15.75" customHeight="1">
      <c r="A864" s="476"/>
      <c r="B864" s="477"/>
      <c r="C864" s="22"/>
      <c r="D864" s="22"/>
      <c r="E864" s="22"/>
      <c r="F864" s="22"/>
      <c r="G864" s="22"/>
      <c r="H864" s="22"/>
      <c r="I864" s="476"/>
      <c r="J864" s="22"/>
      <c r="K864" s="22"/>
      <c r="L864" s="22"/>
      <c r="M864" s="22"/>
      <c r="N864" s="22"/>
      <c r="O864" s="22"/>
      <c r="P864" s="22"/>
      <c r="Q864" s="22"/>
      <c r="R864" s="22"/>
      <c r="S864" s="22"/>
      <c r="T864" s="22"/>
      <c r="U864" s="22"/>
      <c r="V864" s="22"/>
      <c r="W864" s="22"/>
    </row>
    <row r="865" spans="1:23" ht="15.75" customHeight="1">
      <c r="A865" s="476"/>
      <c r="B865" s="477"/>
      <c r="C865" s="22"/>
      <c r="D865" s="22"/>
      <c r="E865" s="22"/>
      <c r="F865" s="22"/>
      <c r="G865" s="22"/>
      <c r="H865" s="22"/>
      <c r="I865" s="476"/>
      <c r="J865" s="22"/>
      <c r="K865" s="22"/>
      <c r="L865" s="22"/>
      <c r="M865" s="22"/>
      <c r="N865" s="22"/>
      <c r="O865" s="22"/>
      <c r="P865" s="22"/>
      <c r="Q865" s="22"/>
      <c r="R865" s="22"/>
      <c r="S865" s="22"/>
      <c r="T865" s="22"/>
      <c r="U865" s="22"/>
      <c r="V865" s="22"/>
      <c r="W865" s="22"/>
    </row>
    <row r="866" spans="1:23" ht="15.75" customHeight="1">
      <c r="A866" s="476"/>
      <c r="B866" s="477"/>
      <c r="C866" s="22"/>
      <c r="D866" s="22"/>
      <c r="E866" s="22"/>
      <c r="F866" s="22"/>
      <c r="G866" s="22"/>
      <c r="H866" s="22"/>
      <c r="I866" s="476"/>
      <c r="J866" s="22"/>
      <c r="K866" s="22"/>
      <c r="L866" s="22"/>
      <c r="M866" s="22"/>
      <c r="N866" s="22"/>
      <c r="O866" s="22"/>
      <c r="P866" s="22"/>
      <c r="Q866" s="22"/>
      <c r="R866" s="22"/>
      <c r="S866" s="22"/>
      <c r="T866" s="22"/>
      <c r="U866" s="22"/>
      <c r="V866" s="22"/>
      <c r="W866" s="22"/>
    </row>
    <row r="867" spans="1:23" ht="15.75" customHeight="1">
      <c r="A867" s="476"/>
      <c r="B867" s="477"/>
      <c r="C867" s="22"/>
      <c r="D867" s="22"/>
      <c r="E867" s="22"/>
      <c r="F867" s="22"/>
      <c r="G867" s="22"/>
      <c r="H867" s="22"/>
      <c r="I867" s="476"/>
      <c r="J867" s="22"/>
      <c r="K867" s="22"/>
      <c r="L867" s="22"/>
      <c r="M867" s="22"/>
      <c r="N867" s="22"/>
      <c r="O867" s="22"/>
      <c r="P867" s="22"/>
      <c r="Q867" s="22"/>
      <c r="R867" s="22"/>
      <c r="S867" s="22"/>
      <c r="T867" s="22"/>
      <c r="U867" s="22"/>
      <c r="V867" s="22"/>
      <c r="W867" s="22"/>
    </row>
    <row r="868" spans="1:23" ht="15.75" customHeight="1">
      <c r="A868" s="476"/>
      <c r="B868" s="477"/>
      <c r="C868" s="22"/>
      <c r="D868" s="22"/>
      <c r="E868" s="22"/>
      <c r="F868" s="22"/>
      <c r="G868" s="22"/>
      <c r="H868" s="22"/>
      <c r="I868" s="476"/>
      <c r="J868" s="22"/>
      <c r="K868" s="22"/>
      <c r="L868" s="22"/>
      <c r="M868" s="22"/>
      <c r="N868" s="22"/>
      <c r="O868" s="22"/>
      <c r="P868" s="22"/>
      <c r="Q868" s="22"/>
      <c r="R868" s="22"/>
      <c r="S868" s="22"/>
      <c r="T868" s="22"/>
      <c r="U868" s="22"/>
      <c r="V868" s="22"/>
      <c r="W868" s="22"/>
    </row>
    <row r="869" spans="1:23" ht="15.75" customHeight="1">
      <c r="A869" s="476"/>
      <c r="B869" s="477"/>
      <c r="C869" s="22"/>
      <c r="D869" s="22"/>
      <c r="E869" s="22"/>
      <c r="F869" s="22"/>
      <c r="G869" s="22"/>
      <c r="H869" s="22"/>
      <c r="I869" s="476"/>
      <c r="J869" s="22"/>
      <c r="K869" s="22"/>
      <c r="L869" s="22"/>
      <c r="M869" s="22"/>
      <c r="N869" s="22"/>
      <c r="O869" s="22"/>
      <c r="P869" s="22"/>
      <c r="Q869" s="22"/>
      <c r="R869" s="22"/>
      <c r="S869" s="22"/>
      <c r="T869" s="22"/>
      <c r="U869" s="22"/>
      <c r="V869" s="22"/>
      <c r="W869" s="22"/>
    </row>
    <row r="870" spans="1:23" ht="15.75" customHeight="1">
      <c r="A870" s="476"/>
      <c r="B870" s="477"/>
      <c r="C870" s="22"/>
      <c r="D870" s="22"/>
      <c r="E870" s="22"/>
      <c r="F870" s="22"/>
      <c r="G870" s="22"/>
      <c r="H870" s="22"/>
      <c r="I870" s="476"/>
      <c r="J870" s="22"/>
      <c r="K870" s="22"/>
      <c r="L870" s="22"/>
      <c r="M870" s="22"/>
      <c r="N870" s="22"/>
      <c r="O870" s="22"/>
      <c r="P870" s="22"/>
      <c r="Q870" s="22"/>
      <c r="R870" s="22"/>
      <c r="S870" s="22"/>
      <c r="T870" s="22"/>
      <c r="U870" s="22"/>
      <c r="V870" s="22"/>
      <c r="W870" s="22"/>
    </row>
    <row r="871" spans="1:23" ht="15.75" customHeight="1">
      <c r="A871" s="476"/>
      <c r="B871" s="477"/>
      <c r="C871" s="22"/>
      <c r="D871" s="22"/>
      <c r="E871" s="22"/>
      <c r="F871" s="22"/>
      <c r="G871" s="22"/>
      <c r="H871" s="22"/>
      <c r="I871" s="476"/>
      <c r="J871" s="22"/>
      <c r="K871" s="22"/>
      <c r="L871" s="22"/>
      <c r="M871" s="22"/>
      <c r="N871" s="22"/>
      <c r="O871" s="22"/>
      <c r="P871" s="22"/>
      <c r="Q871" s="22"/>
      <c r="R871" s="22"/>
      <c r="S871" s="22"/>
      <c r="T871" s="22"/>
      <c r="U871" s="22"/>
      <c r="V871" s="22"/>
      <c r="W871" s="22"/>
    </row>
    <row r="872" spans="1:23" ht="15.75" customHeight="1">
      <c r="A872" s="476"/>
      <c r="B872" s="477"/>
      <c r="C872" s="22"/>
      <c r="D872" s="22"/>
      <c r="E872" s="22"/>
      <c r="F872" s="22"/>
      <c r="G872" s="22"/>
      <c r="H872" s="22"/>
      <c r="I872" s="476"/>
      <c r="J872" s="22"/>
      <c r="K872" s="22"/>
      <c r="L872" s="22"/>
      <c r="M872" s="22"/>
      <c r="N872" s="22"/>
      <c r="O872" s="22"/>
      <c r="P872" s="22"/>
      <c r="Q872" s="22"/>
      <c r="R872" s="22"/>
      <c r="S872" s="22"/>
      <c r="T872" s="22"/>
      <c r="U872" s="22"/>
      <c r="V872" s="22"/>
      <c r="W872" s="22"/>
    </row>
    <row r="873" spans="1:23" ht="15.75" customHeight="1">
      <c r="A873" s="476"/>
      <c r="B873" s="477"/>
      <c r="C873" s="22"/>
      <c r="D873" s="22"/>
      <c r="E873" s="22"/>
      <c r="F873" s="22"/>
      <c r="G873" s="22"/>
      <c r="H873" s="22"/>
      <c r="I873" s="476"/>
      <c r="J873" s="22"/>
      <c r="K873" s="22"/>
      <c r="L873" s="22"/>
      <c r="M873" s="22"/>
      <c r="N873" s="22"/>
      <c r="O873" s="22"/>
      <c r="P873" s="22"/>
      <c r="Q873" s="22"/>
      <c r="R873" s="22"/>
      <c r="S873" s="22"/>
      <c r="T873" s="22"/>
      <c r="U873" s="22"/>
      <c r="V873" s="22"/>
      <c r="W873" s="22"/>
    </row>
    <row r="874" spans="1:23" ht="15.75" customHeight="1">
      <c r="A874" s="476"/>
      <c r="B874" s="477"/>
      <c r="C874" s="22"/>
      <c r="D874" s="22"/>
      <c r="E874" s="22"/>
      <c r="F874" s="22"/>
      <c r="G874" s="22"/>
      <c r="H874" s="22"/>
      <c r="I874" s="476"/>
      <c r="J874" s="22"/>
      <c r="K874" s="22"/>
      <c r="L874" s="22"/>
      <c r="M874" s="22"/>
      <c r="N874" s="22"/>
      <c r="O874" s="22"/>
      <c r="P874" s="22"/>
      <c r="Q874" s="22"/>
      <c r="R874" s="22"/>
      <c r="S874" s="22"/>
      <c r="T874" s="22"/>
      <c r="U874" s="22"/>
      <c r="V874" s="22"/>
      <c r="W874" s="22"/>
    </row>
    <row r="875" spans="1:23" ht="15.75" customHeight="1">
      <c r="A875" s="476"/>
      <c r="B875" s="477"/>
      <c r="C875" s="22"/>
      <c r="D875" s="22"/>
      <c r="E875" s="22"/>
      <c r="F875" s="22"/>
      <c r="G875" s="22"/>
      <c r="H875" s="22"/>
      <c r="I875" s="476"/>
      <c r="J875" s="22"/>
      <c r="K875" s="22"/>
      <c r="L875" s="22"/>
      <c r="M875" s="22"/>
      <c r="N875" s="22"/>
      <c r="O875" s="22"/>
      <c r="P875" s="22"/>
      <c r="Q875" s="22"/>
      <c r="R875" s="22"/>
      <c r="S875" s="22"/>
      <c r="T875" s="22"/>
      <c r="U875" s="22"/>
      <c r="V875" s="22"/>
      <c r="W875" s="22"/>
    </row>
    <row r="876" spans="1:23" ht="15.75" customHeight="1">
      <c r="A876" s="476"/>
      <c r="B876" s="477"/>
      <c r="C876" s="22"/>
      <c r="D876" s="22"/>
      <c r="E876" s="22"/>
      <c r="F876" s="22"/>
      <c r="G876" s="22"/>
      <c r="H876" s="22"/>
      <c r="I876" s="476"/>
      <c r="J876" s="22"/>
      <c r="K876" s="22"/>
      <c r="L876" s="22"/>
      <c r="M876" s="22"/>
      <c r="N876" s="22"/>
      <c r="O876" s="22"/>
      <c r="P876" s="22"/>
      <c r="Q876" s="22"/>
      <c r="R876" s="22"/>
      <c r="S876" s="22"/>
      <c r="T876" s="22"/>
      <c r="U876" s="22"/>
      <c r="V876" s="22"/>
      <c r="W876" s="22"/>
    </row>
    <row r="877" spans="1:23" ht="15.75" customHeight="1">
      <c r="A877" s="476"/>
      <c r="B877" s="477"/>
      <c r="C877" s="22"/>
      <c r="D877" s="22"/>
      <c r="E877" s="22"/>
      <c r="F877" s="22"/>
      <c r="G877" s="22"/>
      <c r="H877" s="22"/>
      <c r="I877" s="476"/>
      <c r="J877" s="22"/>
      <c r="K877" s="22"/>
      <c r="L877" s="22"/>
      <c r="M877" s="22"/>
      <c r="N877" s="22"/>
      <c r="O877" s="22"/>
      <c r="P877" s="22"/>
      <c r="Q877" s="22"/>
      <c r="R877" s="22"/>
      <c r="S877" s="22"/>
      <c r="T877" s="22"/>
      <c r="U877" s="22"/>
      <c r="V877" s="22"/>
      <c r="W877" s="22"/>
    </row>
    <row r="878" spans="1:23" ht="15.75" customHeight="1">
      <c r="A878" s="476"/>
      <c r="B878" s="477"/>
      <c r="C878" s="22"/>
      <c r="D878" s="22"/>
      <c r="E878" s="22"/>
      <c r="F878" s="22"/>
      <c r="G878" s="22"/>
      <c r="H878" s="22"/>
      <c r="I878" s="476"/>
      <c r="J878" s="22"/>
      <c r="K878" s="22"/>
      <c r="L878" s="22"/>
      <c r="M878" s="22"/>
      <c r="N878" s="22"/>
      <c r="O878" s="22"/>
      <c r="P878" s="22"/>
      <c r="Q878" s="22"/>
      <c r="R878" s="22"/>
      <c r="S878" s="22"/>
      <c r="T878" s="22"/>
      <c r="U878" s="22"/>
      <c r="V878" s="22"/>
      <c r="W878" s="22"/>
    </row>
    <row r="879" spans="1:23" ht="15.75" customHeight="1">
      <c r="A879" s="476"/>
      <c r="B879" s="477"/>
      <c r="C879" s="22"/>
      <c r="D879" s="22"/>
      <c r="E879" s="22"/>
      <c r="F879" s="22"/>
      <c r="G879" s="22"/>
      <c r="H879" s="22"/>
      <c r="I879" s="476"/>
      <c r="J879" s="22"/>
      <c r="K879" s="22"/>
      <c r="L879" s="22"/>
      <c r="M879" s="22"/>
      <c r="N879" s="22"/>
      <c r="O879" s="22"/>
      <c r="P879" s="22"/>
      <c r="Q879" s="22"/>
      <c r="R879" s="22"/>
      <c r="S879" s="22"/>
      <c r="T879" s="22"/>
      <c r="U879" s="22"/>
      <c r="V879" s="22"/>
      <c r="W879" s="22"/>
    </row>
    <row r="880" spans="1:23" ht="15.75" customHeight="1">
      <c r="A880" s="476"/>
      <c r="B880" s="477"/>
      <c r="C880" s="22"/>
      <c r="D880" s="22"/>
      <c r="E880" s="22"/>
      <c r="F880" s="22"/>
      <c r="G880" s="22"/>
      <c r="H880" s="22"/>
      <c r="I880" s="476"/>
      <c r="J880" s="22"/>
      <c r="K880" s="22"/>
      <c r="L880" s="22"/>
      <c r="M880" s="22"/>
      <c r="N880" s="22"/>
      <c r="O880" s="22"/>
      <c r="P880" s="22"/>
      <c r="Q880" s="22"/>
      <c r="R880" s="22"/>
      <c r="S880" s="22"/>
      <c r="T880" s="22"/>
      <c r="U880" s="22"/>
      <c r="V880" s="22"/>
      <c r="W880" s="22"/>
    </row>
    <row r="881" spans="1:23" ht="15.75" customHeight="1">
      <c r="A881" s="476"/>
      <c r="B881" s="477"/>
      <c r="C881" s="22"/>
      <c r="D881" s="22"/>
      <c r="E881" s="22"/>
      <c r="F881" s="22"/>
      <c r="G881" s="22"/>
      <c r="H881" s="22"/>
      <c r="I881" s="476"/>
      <c r="J881" s="22"/>
      <c r="K881" s="22"/>
      <c r="L881" s="22"/>
      <c r="M881" s="22"/>
      <c r="N881" s="22"/>
      <c r="O881" s="22"/>
      <c r="P881" s="22"/>
      <c r="Q881" s="22"/>
      <c r="R881" s="22"/>
      <c r="S881" s="22"/>
      <c r="T881" s="22"/>
      <c r="U881" s="22"/>
      <c r="V881" s="22"/>
      <c r="W881" s="22"/>
    </row>
    <row r="882" spans="1:23" ht="15.75" customHeight="1">
      <c r="A882" s="476"/>
      <c r="B882" s="477"/>
      <c r="C882" s="22"/>
      <c r="D882" s="22"/>
      <c r="E882" s="22"/>
      <c r="F882" s="22"/>
      <c r="G882" s="22"/>
      <c r="H882" s="22"/>
      <c r="I882" s="476"/>
      <c r="J882" s="22"/>
      <c r="K882" s="22"/>
      <c r="L882" s="22"/>
      <c r="M882" s="22"/>
      <c r="N882" s="22"/>
      <c r="O882" s="22"/>
      <c r="P882" s="22"/>
      <c r="Q882" s="22"/>
      <c r="R882" s="22"/>
      <c r="S882" s="22"/>
      <c r="T882" s="22"/>
      <c r="U882" s="22"/>
      <c r="V882" s="22"/>
      <c r="W882" s="22"/>
    </row>
    <row r="883" spans="1:23" ht="15.75" customHeight="1">
      <c r="A883" s="476"/>
      <c r="B883" s="477"/>
      <c r="C883" s="22"/>
      <c r="D883" s="22"/>
      <c r="E883" s="22"/>
      <c r="F883" s="22"/>
      <c r="G883" s="22"/>
      <c r="H883" s="22"/>
      <c r="I883" s="476"/>
      <c r="J883" s="22"/>
      <c r="K883" s="22"/>
      <c r="L883" s="22"/>
      <c r="M883" s="22"/>
      <c r="N883" s="22"/>
      <c r="O883" s="22"/>
      <c r="P883" s="22"/>
      <c r="Q883" s="22"/>
      <c r="R883" s="22"/>
      <c r="S883" s="22"/>
      <c r="T883" s="22"/>
      <c r="U883" s="22"/>
      <c r="V883" s="22"/>
      <c r="W883" s="22"/>
    </row>
    <row r="884" spans="1:23" ht="15.75" customHeight="1">
      <c r="A884" s="476"/>
      <c r="B884" s="477"/>
      <c r="C884" s="22"/>
      <c r="D884" s="22"/>
      <c r="E884" s="22"/>
      <c r="F884" s="22"/>
      <c r="G884" s="22"/>
      <c r="H884" s="22"/>
      <c r="I884" s="476"/>
      <c r="J884" s="22"/>
      <c r="K884" s="22"/>
      <c r="L884" s="22"/>
      <c r="M884" s="22"/>
      <c r="N884" s="22"/>
      <c r="O884" s="22"/>
      <c r="P884" s="22"/>
      <c r="Q884" s="22"/>
      <c r="R884" s="22"/>
      <c r="S884" s="22"/>
      <c r="T884" s="22"/>
      <c r="U884" s="22"/>
      <c r="V884" s="22"/>
      <c r="W884" s="22"/>
    </row>
    <row r="885" spans="1:23" ht="15.75" customHeight="1">
      <c r="A885" s="476"/>
      <c r="B885" s="477"/>
      <c r="C885" s="22"/>
      <c r="D885" s="22"/>
      <c r="E885" s="22"/>
      <c r="F885" s="22"/>
      <c r="G885" s="22"/>
      <c r="H885" s="22"/>
      <c r="I885" s="476"/>
      <c r="J885" s="22"/>
      <c r="K885" s="22"/>
      <c r="L885" s="22"/>
      <c r="M885" s="22"/>
      <c r="N885" s="22"/>
      <c r="O885" s="22"/>
      <c r="P885" s="22"/>
      <c r="Q885" s="22"/>
      <c r="R885" s="22"/>
      <c r="S885" s="22"/>
      <c r="T885" s="22"/>
      <c r="U885" s="22"/>
      <c r="V885" s="22"/>
      <c r="W885" s="22"/>
    </row>
    <row r="886" spans="1:23" ht="15.75" customHeight="1">
      <c r="A886" s="476"/>
      <c r="B886" s="477"/>
      <c r="C886" s="22"/>
      <c r="D886" s="22"/>
      <c r="E886" s="22"/>
      <c r="F886" s="22"/>
      <c r="G886" s="22"/>
      <c r="H886" s="22"/>
      <c r="I886" s="476"/>
      <c r="J886" s="22"/>
      <c r="K886" s="22"/>
      <c r="L886" s="22"/>
      <c r="M886" s="22"/>
      <c r="N886" s="22"/>
      <c r="O886" s="22"/>
      <c r="P886" s="22"/>
      <c r="Q886" s="22"/>
      <c r="R886" s="22"/>
      <c r="S886" s="22"/>
      <c r="T886" s="22"/>
      <c r="U886" s="22"/>
      <c r="V886" s="22"/>
      <c r="W886" s="22"/>
    </row>
    <row r="887" spans="1:23" ht="15.75" customHeight="1">
      <c r="A887" s="476"/>
      <c r="B887" s="477"/>
      <c r="C887" s="22"/>
      <c r="D887" s="22"/>
      <c r="E887" s="22"/>
      <c r="F887" s="22"/>
      <c r="G887" s="22"/>
      <c r="H887" s="22"/>
      <c r="I887" s="476"/>
      <c r="J887" s="22"/>
      <c r="K887" s="22"/>
      <c r="L887" s="22"/>
      <c r="M887" s="22"/>
      <c r="N887" s="22"/>
      <c r="O887" s="22"/>
      <c r="P887" s="22"/>
      <c r="Q887" s="22"/>
      <c r="R887" s="22"/>
      <c r="S887" s="22"/>
      <c r="T887" s="22"/>
      <c r="U887" s="22"/>
      <c r="V887" s="22"/>
      <c r="W887" s="22"/>
    </row>
    <row r="888" spans="1:23" ht="15.75" customHeight="1">
      <c r="A888" s="476"/>
      <c r="B888" s="477"/>
      <c r="C888" s="22"/>
      <c r="D888" s="22"/>
      <c r="E888" s="22"/>
      <c r="F888" s="22"/>
      <c r="G888" s="22"/>
      <c r="H888" s="22"/>
      <c r="I888" s="476"/>
      <c r="J888" s="22"/>
      <c r="K888" s="22"/>
      <c r="L888" s="22"/>
      <c r="M888" s="22"/>
      <c r="N888" s="22"/>
      <c r="O888" s="22"/>
      <c r="P888" s="22"/>
      <c r="Q888" s="22"/>
      <c r="R888" s="22"/>
      <c r="S888" s="22"/>
      <c r="T888" s="22"/>
      <c r="U888" s="22"/>
      <c r="V888" s="22"/>
      <c r="W888" s="22"/>
    </row>
    <row r="889" spans="1:23" ht="15.75" customHeight="1">
      <c r="A889" s="476"/>
      <c r="B889" s="477"/>
      <c r="C889" s="22"/>
      <c r="D889" s="22"/>
      <c r="E889" s="22"/>
      <c r="F889" s="22"/>
      <c r="G889" s="22"/>
      <c r="H889" s="22"/>
      <c r="I889" s="476"/>
      <c r="J889" s="22"/>
      <c r="K889" s="22"/>
      <c r="L889" s="22"/>
      <c r="M889" s="22"/>
      <c r="N889" s="22"/>
      <c r="O889" s="22"/>
      <c r="P889" s="22"/>
      <c r="Q889" s="22"/>
      <c r="R889" s="22"/>
      <c r="S889" s="22"/>
      <c r="T889" s="22"/>
      <c r="U889" s="22"/>
      <c r="V889" s="22"/>
      <c r="W889" s="22"/>
    </row>
    <row r="890" spans="1:23" ht="15.75" customHeight="1">
      <c r="A890" s="476"/>
      <c r="B890" s="477"/>
      <c r="C890" s="22"/>
      <c r="D890" s="22"/>
      <c r="E890" s="22"/>
      <c r="F890" s="22"/>
      <c r="G890" s="22"/>
      <c r="H890" s="22"/>
      <c r="I890" s="476"/>
      <c r="J890" s="22"/>
      <c r="K890" s="22"/>
      <c r="L890" s="22"/>
      <c r="M890" s="22"/>
      <c r="N890" s="22"/>
      <c r="O890" s="22"/>
      <c r="P890" s="22"/>
      <c r="Q890" s="22"/>
      <c r="R890" s="22"/>
      <c r="S890" s="22"/>
      <c r="T890" s="22"/>
      <c r="U890" s="22"/>
      <c r="V890" s="22"/>
      <c r="W890" s="22"/>
    </row>
    <row r="891" spans="1:23" ht="15.75" customHeight="1">
      <c r="A891" s="476"/>
      <c r="B891" s="477"/>
      <c r="C891" s="22"/>
      <c r="D891" s="22"/>
      <c r="E891" s="22"/>
      <c r="F891" s="22"/>
      <c r="G891" s="22"/>
      <c r="H891" s="22"/>
      <c r="I891" s="476"/>
      <c r="J891" s="22"/>
      <c r="K891" s="22"/>
      <c r="L891" s="22"/>
      <c r="M891" s="22"/>
      <c r="N891" s="22"/>
      <c r="O891" s="22"/>
      <c r="P891" s="22"/>
      <c r="Q891" s="22"/>
      <c r="R891" s="22"/>
      <c r="S891" s="22"/>
      <c r="T891" s="22"/>
      <c r="U891" s="22"/>
      <c r="V891" s="22"/>
      <c r="W891" s="22"/>
    </row>
    <row r="892" spans="1:23" ht="15.75" customHeight="1">
      <c r="A892" s="476"/>
      <c r="B892" s="477"/>
      <c r="C892" s="22"/>
      <c r="D892" s="22"/>
      <c r="E892" s="22"/>
      <c r="F892" s="22"/>
      <c r="G892" s="22"/>
      <c r="H892" s="22"/>
      <c r="I892" s="476"/>
      <c r="J892" s="22"/>
      <c r="K892" s="22"/>
      <c r="L892" s="22"/>
      <c r="M892" s="22"/>
      <c r="N892" s="22"/>
      <c r="O892" s="22"/>
      <c r="P892" s="22"/>
      <c r="Q892" s="22"/>
      <c r="R892" s="22"/>
      <c r="S892" s="22"/>
      <c r="T892" s="22"/>
      <c r="U892" s="22"/>
      <c r="V892" s="22"/>
      <c r="W892" s="22"/>
    </row>
    <row r="893" spans="1:23" ht="15.75" customHeight="1">
      <c r="A893" s="476"/>
      <c r="B893" s="477"/>
      <c r="C893" s="22"/>
      <c r="D893" s="22"/>
      <c r="E893" s="22"/>
      <c r="F893" s="22"/>
      <c r="G893" s="22"/>
      <c r="H893" s="22"/>
      <c r="I893" s="476"/>
      <c r="J893" s="22"/>
      <c r="K893" s="22"/>
      <c r="L893" s="22"/>
      <c r="M893" s="22"/>
      <c r="N893" s="22"/>
      <c r="O893" s="22"/>
      <c r="P893" s="22"/>
      <c r="Q893" s="22"/>
      <c r="R893" s="22"/>
      <c r="S893" s="22"/>
      <c r="T893" s="22"/>
      <c r="U893" s="22"/>
      <c r="V893" s="22"/>
      <c r="W893" s="22"/>
    </row>
    <row r="894" spans="1:23" ht="15.75" customHeight="1">
      <c r="A894" s="476"/>
      <c r="B894" s="477"/>
      <c r="C894" s="22"/>
      <c r="D894" s="22"/>
      <c r="E894" s="22"/>
      <c r="F894" s="22"/>
      <c r="G894" s="22"/>
      <c r="H894" s="22"/>
      <c r="I894" s="476"/>
      <c r="J894" s="22"/>
      <c r="K894" s="22"/>
      <c r="L894" s="22"/>
      <c r="M894" s="22"/>
      <c r="N894" s="22"/>
      <c r="O894" s="22"/>
      <c r="P894" s="22"/>
      <c r="Q894" s="22"/>
      <c r="R894" s="22"/>
      <c r="S894" s="22"/>
      <c r="T894" s="22"/>
      <c r="U894" s="22"/>
      <c r="V894" s="22"/>
      <c r="W894" s="22"/>
    </row>
    <row r="895" spans="1:23" ht="15.75" customHeight="1">
      <c r="A895" s="476"/>
      <c r="B895" s="477"/>
      <c r="C895" s="22"/>
      <c r="D895" s="22"/>
      <c r="E895" s="22"/>
      <c r="F895" s="22"/>
      <c r="G895" s="22"/>
      <c r="H895" s="22"/>
      <c r="I895" s="476"/>
      <c r="J895" s="22"/>
      <c r="K895" s="22"/>
      <c r="L895" s="22"/>
      <c r="M895" s="22"/>
      <c r="N895" s="22"/>
      <c r="O895" s="22"/>
      <c r="P895" s="22"/>
      <c r="Q895" s="22"/>
      <c r="R895" s="22"/>
      <c r="S895" s="22"/>
      <c r="T895" s="22"/>
      <c r="U895" s="22"/>
      <c r="V895" s="22"/>
      <c r="W895" s="22"/>
    </row>
    <row r="896" spans="1:23" ht="15.75" customHeight="1">
      <c r="A896" s="476"/>
      <c r="B896" s="477"/>
      <c r="C896" s="22"/>
      <c r="D896" s="22"/>
      <c r="E896" s="22"/>
      <c r="F896" s="22"/>
      <c r="G896" s="22"/>
      <c r="H896" s="22"/>
      <c r="I896" s="476"/>
      <c r="J896" s="22"/>
      <c r="K896" s="22"/>
      <c r="L896" s="22"/>
      <c r="M896" s="22"/>
      <c r="N896" s="22"/>
      <c r="O896" s="22"/>
      <c r="P896" s="22"/>
      <c r="Q896" s="22"/>
      <c r="R896" s="22"/>
      <c r="S896" s="22"/>
      <c r="T896" s="22"/>
      <c r="U896" s="22"/>
      <c r="V896" s="22"/>
      <c r="W896" s="22"/>
    </row>
    <row r="897" spans="1:23" ht="15.75" customHeight="1">
      <c r="A897" s="476"/>
      <c r="B897" s="477"/>
      <c r="C897" s="22"/>
      <c r="D897" s="22"/>
      <c r="E897" s="22"/>
      <c r="F897" s="22"/>
      <c r="G897" s="22"/>
      <c r="H897" s="22"/>
      <c r="I897" s="476"/>
      <c r="J897" s="22"/>
      <c r="K897" s="22"/>
      <c r="L897" s="22"/>
      <c r="M897" s="22"/>
      <c r="N897" s="22"/>
      <c r="O897" s="22"/>
      <c r="P897" s="22"/>
      <c r="Q897" s="22"/>
      <c r="R897" s="22"/>
      <c r="S897" s="22"/>
      <c r="T897" s="22"/>
      <c r="U897" s="22"/>
      <c r="V897" s="22"/>
      <c r="W897" s="22"/>
    </row>
    <row r="898" spans="1:23" ht="15.75" customHeight="1">
      <c r="A898" s="476"/>
      <c r="B898" s="477"/>
      <c r="C898" s="22"/>
      <c r="D898" s="22"/>
      <c r="E898" s="22"/>
      <c r="F898" s="22"/>
      <c r="G898" s="22"/>
      <c r="H898" s="22"/>
      <c r="I898" s="476"/>
      <c r="J898" s="22"/>
      <c r="K898" s="22"/>
      <c r="L898" s="22"/>
      <c r="M898" s="22"/>
      <c r="N898" s="22"/>
      <c r="O898" s="22"/>
      <c r="P898" s="22"/>
      <c r="Q898" s="22"/>
      <c r="R898" s="22"/>
      <c r="S898" s="22"/>
      <c r="T898" s="22"/>
      <c r="U898" s="22"/>
      <c r="V898" s="22"/>
      <c r="W898" s="22"/>
    </row>
    <row r="899" spans="1:23" ht="15.75" customHeight="1">
      <c r="A899" s="476"/>
      <c r="B899" s="477"/>
      <c r="C899" s="22"/>
      <c r="D899" s="22"/>
      <c r="E899" s="22"/>
      <c r="F899" s="22"/>
      <c r="G899" s="22"/>
      <c r="H899" s="22"/>
      <c r="I899" s="476"/>
      <c r="J899" s="22"/>
      <c r="K899" s="22"/>
      <c r="L899" s="22"/>
      <c r="M899" s="22"/>
      <c r="N899" s="22"/>
      <c r="O899" s="22"/>
      <c r="P899" s="22"/>
      <c r="Q899" s="22"/>
      <c r="R899" s="22"/>
      <c r="S899" s="22"/>
      <c r="T899" s="22"/>
      <c r="U899" s="22"/>
      <c r="V899" s="22"/>
      <c r="W899" s="22"/>
    </row>
    <row r="900" spans="1:23" ht="15.75" customHeight="1">
      <c r="A900" s="476"/>
      <c r="B900" s="477"/>
      <c r="C900" s="22"/>
      <c r="D900" s="22"/>
      <c r="E900" s="22"/>
      <c r="F900" s="22"/>
      <c r="G900" s="22"/>
      <c r="H900" s="22"/>
      <c r="I900" s="476"/>
      <c r="J900" s="22"/>
      <c r="K900" s="22"/>
      <c r="L900" s="22"/>
      <c r="M900" s="22"/>
      <c r="N900" s="22"/>
      <c r="O900" s="22"/>
      <c r="P900" s="22"/>
      <c r="Q900" s="22"/>
      <c r="R900" s="22"/>
      <c r="S900" s="22"/>
      <c r="T900" s="22"/>
      <c r="U900" s="22"/>
      <c r="V900" s="22"/>
      <c r="W900" s="22"/>
    </row>
    <row r="901" spans="1:23" ht="15.75" customHeight="1">
      <c r="A901" s="476"/>
      <c r="B901" s="477"/>
      <c r="C901" s="22"/>
      <c r="D901" s="22"/>
      <c r="E901" s="22"/>
      <c r="F901" s="22"/>
      <c r="G901" s="22"/>
      <c r="H901" s="22"/>
      <c r="I901" s="476"/>
      <c r="J901" s="22"/>
      <c r="K901" s="22"/>
      <c r="L901" s="22"/>
      <c r="M901" s="22"/>
      <c r="N901" s="22"/>
      <c r="O901" s="22"/>
      <c r="P901" s="22"/>
      <c r="Q901" s="22"/>
      <c r="R901" s="22"/>
      <c r="S901" s="22"/>
      <c r="T901" s="22"/>
      <c r="U901" s="22"/>
      <c r="V901" s="22"/>
      <c r="W901" s="22"/>
    </row>
    <row r="902" spans="1:23" ht="15.75" customHeight="1">
      <c r="A902" s="476"/>
      <c r="B902" s="477"/>
      <c r="C902" s="22"/>
      <c r="D902" s="22"/>
      <c r="E902" s="22"/>
      <c r="F902" s="22"/>
      <c r="G902" s="22"/>
      <c r="H902" s="22"/>
      <c r="I902" s="476"/>
      <c r="J902" s="22"/>
      <c r="K902" s="22"/>
      <c r="L902" s="22"/>
      <c r="M902" s="22"/>
      <c r="N902" s="22"/>
      <c r="O902" s="22"/>
      <c r="P902" s="22"/>
      <c r="Q902" s="22"/>
      <c r="R902" s="22"/>
      <c r="S902" s="22"/>
      <c r="T902" s="22"/>
      <c r="U902" s="22"/>
      <c r="V902" s="22"/>
      <c r="W902" s="22"/>
    </row>
    <row r="903" spans="1:23" ht="15.75" customHeight="1">
      <c r="A903" s="476"/>
      <c r="B903" s="477"/>
      <c r="C903" s="22"/>
      <c r="D903" s="22"/>
      <c r="E903" s="22"/>
      <c r="F903" s="22"/>
      <c r="G903" s="22"/>
      <c r="H903" s="22"/>
      <c r="I903" s="476"/>
      <c r="J903" s="22"/>
      <c r="K903" s="22"/>
      <c r="L903" s="22"/>
      <c r="M903" s="22"/>
      <c r="N903" s="22"/>
      <c r="O903" s="22"/>
      <c r="P903" s="22"/>
      <c r="Q903" s="22"/>
      <c r="R903" s="22"/>
      <c r="S903" s="22"/>
      <c r="T903" s="22"/>
      <c r="U903" s="22"/>
      <c r="V903" s="22"/>
      <c r="W903" s="22"/>
    </row>
    <row r="904" spans="1:23" ht="15.75" customHeight="1">
      <c r="A904" s="476"/>
      <c r="B904" s="477"/>
      <c r="C904" s="22"/>
      <c r="D904" s="22"/>
      <c r="E904" s="22"/>
      <c r="F904" s="22"/>
      <c r="G904" s="22"/>
      <c r="H904" s="22"/>
      <c r="I904" s="476"/>
      <c r="J904" s="22"/>
      <c r="K904" s="22"/>
      <c r="L904" s="22"/>
      <c r="M904" s="22"/>
      <c r="N904" s="22"/>
      <c r="O904" s="22"/>
      <c r="P904" s="22"/>
      <c r="Q904" s="22"/>
      <c r="R904" s="22"/>
      <c r="S904" s="22"/>
      <c r="T904" s="22"/>
      <c r="U904" s="22"/>
      <c r="V904" s="22"/>
      <c r="W904" s="22"/>
    </row>
    <row r="905" spans="1:23" ht="15.75" customHeight="1">
      <c r="A905" s="476"/>
      <c r="B905" s="477"/>
      <c r="C905" s="22"/>
      <c r="D905" s="22"/>
      <c r="E905" s="22"/>
      <c r="F905" s="22"/>
      <c r="G905" s="22"/>
      <c r="H905" s="22"/>
      <c r="I905" s="476"/>
      <c r="J905" s="22"/>
      <c r="K905" s="22"/>
      <c r="L905" s="22"/>
      <c r="M905" s="22"/>
      <c r="N905" s="22"/>
      <c r="O905" s="22"/>
      <c r="P905" s="22"/>
      <c r="Q905" s="22"/>
      <c r="R905" s="22"/>
      <c r="S905" s="22"/>
      <c r="T905" s="22"/>
      <c r="U905" s="22"/>
      <c r="V905" s="22"/>
      <c r="W905" s="22"/>
    </row>
    <row r="906" spans="1:23" ht="15.75" customHeight="1">
      <c r="A906" s="476"/>
      <c r="B906" s="477"/>
      <c r="C906" s="22"/>
      <c r="D906" s="22"/>
      <c r="E906" s="22"/>
      <c r="F906" s="22"/>
      <c r="G906" s="22"/>
      <c r="H906" s="22"/>
      <c r="I906" s="476"/>
      <c r="J906" s="22"/>
      <c r="K906" s="22"/>
      <c r="L906" s="22"/>
      <c r="M906" s="22"/>
      <c r="N906" s="22"/>
      <c r="O906" s="22"/>
      <c r="P906" s="22"/>
      <c r="Q906" s="22"/>
      <c r="R906" s="22"/>
      <c r="S906" s="22"/>
      <c r="T906" s="22"/>
      <c r="U906" s="22"/>
      <c r="V906" s="22"/>
      <c r="W906" s="22"/>
    </row>
    <row r="907" spans="1:23" ht="15.75" customHeight="1">
      <c r="A907" s="476"/>
      <c r="B907" s="477"/>
      <c r="C907" s="22"/>
      <c r="D907" s="22"/>
      <c r="E907" s="22"/>
      <c r="F907" s="22"/>
      <c r="G907" s="22"/>
      <c r="H907" s="22"/>
      <c r="I907" s="476"/>
      <c r="J907" s="22"/>
      <c r="K907" s="22"/>
      <c r="L907" s="22"/>
      <c r="M907" s="22"/>
      <c r="N907" s="22"/>
      <c r="O907" s="22"/>
      <c r="P907" s="22"/>
      <c r="Q907" s="22"/>
      <c r="R907" s="22"/>
      <c r="S907" s="22"/>
      <c r="T907" s="22"/>
      <c r="U907" s="22"/>
      <c r="V907" s="22"/>
      <c r="W907" s="22"/>
    </row>
    <row r="908" spans="1:23" ht="15.75" customHeight="1">
      <c r="A908" s="476"/>
      <c r="B908" s="477"/>
      <c r="C908" s="22"/>
      <c r="D908" s="22"/>
      <c r="E908" s="22"/>
      <c r="F908" s="22"/>
      <c r="G908" s="22"/>
      <c r="H908" s="22"/>
      <c r="I908" s="476"/>
      <c r="J908" s="22"/>
      <c r="K908" s="22"/>
      <c r="L908" s="22"/>
      <c r="M908" s="22"/>
      <c r="N908" s="22"/>
      <c r="O908" s="22"/>
      <c r="P908" s="22"/>
      <c r="Q908" s="22"/>
      <c r="R908" s="22"/>
      <c r="S908" s="22"/>
      <c r="T908" s="22"/>
      <c r="U908" s="22"/>
      <c r="V908" s="22"/>
      <c r="W908" s="22"/>
    </row>
    <row r="909" spans="1:23" ht="15.75" customHeight="1">
      <c r="A909" s="476"/>
      <c r="B909" s="477"/>
      <c r="C909" s="22"/>
      <c r="D909" s="22"/>
      <c r="E909" s="22"/>
      <c r="F909" s="22"/>
      <c r="G909" s="22"/>
      <c r="H909" s="22"/>
      <c r="I909" s="476"/>
      <c r="J909" s="22"/>
      <c r="K909" s="22"/>
      <c r="L909" s="22"/>
      <c r="M909" s="22"/>
      <c r="N909" s="22"/>
      <c r="O909" s="22"/>
      <c r="P909" s="22"/>
      <c r="Q909" s="22"/>
      <c r="R909" s="22"/>
      <c r="S909" s="22"/>
      <c r="T909" s="22"/>
      <c r="U909" s="22"/>
      <c r="V909" s="22"/>
      <c r="W909" s="22"/>
    </row>
    <row r="910" spans="1:23" ht="15.75" customHeight="1">
      <c r="A910" s="476"/>
      <c r="B910" s="477"/>
      <c r="C910" s="22"/>
      <c r="D910" s="22"/>
      <c r="E910" s="22"/>
      <c r="F910" s="22"/>
      <c r="G910" s="22"/>
      <c r="H910" s="22"/>
      <c r="I910" s="476"/>
      <c r="J910" s="22"/>
      <c r="K910" s="22"/>
      <c r="L910" s="22"/>
      <c r="M910" s="22"/>
      <c r="N910" s="22"/>
      <c r="O910" s="22"/>
      <c r="P910" s="22"/>
      <c r="Q910" s="22"/>
      <c r="R910" s="22"/>
      <c r="S910" s="22"/>
      <c r="T910" s="22"/>
      <c r="U910" s="22"/>
      <c r="V910" s="22"/>
      <c r="W910" s="22"/>
    </row>
    <row r="911" spans="1:23" ht="15.75" customHeight="1">
      <c r="A911" s="476"/>
      <c r="B911" s="477"/>
      <c r="C911" s="22"/>
      <c r="D911" s="22"/>
      <c r="E911" s="22"/>
      <c r="F911" s="22"/>
      <c r="G911" s="22"/>
      <c r="H911" s="22"/>
      <c r="I911" s="476"/>
      <c r="J911" s="22"/>
      <c r="K911" s="22"/>
      <c r="L911" s="22"/>
      <c r="M911" s="22"/>
      <c r="N911" s="22"/>
      <c r="O911" s="22"/>
      <c r="P911" s="22"/>
      <c r="Q911" s="22"/>
      <c r="R911" s="22"/>
      <c r="S911" s="22"/>
      <c r="T911" s="22"/>
      <c r="U911" s="22"/>
      <c r="V911" s="22"/>
      <c r="W911" s="22"/>
    </row>
    <row r="912" spans="1:23" ht="15.75" customHeight="1">
      <c r="A912" s="476"/>
      <c r="B912" s="477"/>
      <c r="C912" s="22"/>
      <c r="D912" s="22"/>
      <c r="E912" s="22"/>
      <c r="F912" s="22"/>
      <c r="G912" s="22"/>
      <c r="H912" s="22"/>
      <c r="I912" s="476"/>
      <c r="J912" s="22"/>
      <c r="K912" s="22"/>
      <c r="L912" s="22"/>
      <c r="M912" s="22"/>
      <c r="N912" s="22"/>
      <c r="O912" s="22"/>
      <c r="P912" s="22"/>
      <c r="Q912" s="22"/>
      <c r="R912" s="22"/>
      <c r="S912" s="22"/>
      <c r="T912" s="22"/>
      <c r="U912" s="22"/>
      <c r="V912" s="22"/>
      <c r="W912" s="22"/>
    </row>
    <row r="913" spans="1:23" ht="15.75" customHeight="1">
      <c r="A913" s="476"/>
      <c r="B913" s="477"/>
      <c r="C913" s="22"/>
      <c r="D913" s="22"/>
      <c r="E913" s="22"/>
      <c r="F913" s="22"/>
      <c r="G913" s="22"/>
      <c r="H913" s="22"/>
      <c r="I913" s="476"/>
      <c r="J913" s="22"/>
      <c r="K913" s="22"/>
      <c r="L913" s="22"/>
      <c r="M913" s="22"/>
      <c r="N913" s="22"/>
      <c r="O913" s="22"/>
      <c r="P913" s="22"/>
      <c r="Q913" s="22"/>
      <c r="R913" s="22"/>
      <c r="S913" s="22"/>
      <c r="T913" s="22"/>
      <c r="U913" s="22"/>
      <c r="V913" s="22"/>
      <c r="W913" s="22"/>
    </row>
    <row r="914" spans="1:23" ht="15.75" customHeight="1">
      <c r="A914" s="476"/>
      <c r="B914" s="477"/>
      <c r="C914" s="22"/>
      <c r="D914" s="22"/>
      <c r="E914" s="22"/>
      <c r="F914" s="22"/>
      <c r="G914" s="22"/>
      <c r="H914" s="22"/>
      <c r="I914" s="476"/>
      <c r="J914" s="22"/>
      <c r="K914" s="22"/>
      <c r="L914" s="22"/>
      <c r="M914" s="22"/>
      <c r="N914" s="22"/>
      <c r="O914" s="22"/>
      <c r="P914" s="22"/>
      <c r="Q914" s="22"/>
      <c r="R914" s="22"/>
      <c r="S914" s="22"/>
      <c r="T914" s="22"/>
      <c r="U914" s="22"/>
      <c r="V914" s="22"/>
      <c r="W914" s="22"/>
    </row>
    <row r="915" spans="1:23" ht="15.75" customHeight="1">
      <c r="A915" s="476"/>
      <c r="B915" s="477"/>
      <c r="C915" s="22"/>
      <c r="D915" s="22"/>
      <c r="E915" s="22"/>
      <c r="F915" s="22"/>
      <c r="G915" s="22"/>
      <c r="H915" s="22"/>
      <c r="I915" s="476"/>
      <c r="J915" s="22"/>
      <c r="K915" s="22"/>
      <c r="L915" s="22"/>
      <c r="M915" s="22"/>
      <c r="N915" s="22"/>
      <c r="O915" s="22"/>
      <c r="P915" s="22"/>
      <c r="Q915" s="22"/>
      <c r="R915" s="22"/>
      <c r="S915" s="22"/>
      <c r="T915" s="22"/>
      <c r="U915" s="22"/>
      <c r="V915" s="22"/>
      <c r="W915" s="22"/>
    </row>
    <row r="916" spans="1:23" ht="15.75" customHeight="1">
      <c r="A916" s="476"/>
      <c r="B916" s="477"/>
      <c r="C916" s="22"/>
      <c r="D916" s="22"/>
      <c r="E916" s="22"/>
      <c r="F916" s="22"/>
      <c r="G916" s="22"/>
      <c r="H916" s="22"/>
      <c r="I916" s="476"/>
      <c r="J916" s="22"/>
      <c r="K916" s="22"/>
      <c r="L916" s="22"/>
      <c r="M916" s="22"/>
      <c r="N916" s="22"/>
      <c r="O916" s="22"/>
      <c r="P916" s="22"/>
      <c r="Q916" s="22"/>
      <c r="R916" s="22"/>
      <c r="S916" s="22"/>
      <c r="T916" s="22"/>
      <c r="U916" s="22"/>
      <c r="V916" s="22"/>
      <c r="W916" s="22"/>
    </row>
    <row r="917" spans="1:23" ht="15.75" customHeight="1">
      <c r="A917" s="476"/>
      <c r="B917" s="477"/>
      <c r="C917" s="22"/>
      <c r="D917" s="22"/>
      <c r="E917" s="22"/>
      <c r="F917" s="22"/>
      <c r="G917" s="22"/>
      <c r="H917" s="22"/>
      <c r="I917" s="476"/>
      <c r="J917" s="22"/>
      <c r="K917" s="22"/>
      <c r="L917" s="22"/>
      <c r="M917" s="22"/>
      <c r="N917" s="22"/>
      <c r="O917" s="22"/>
      <c r="P917" s="22"/>
      <c r="Q917" s="22"/>
      <c r="R917" s="22"/>
      <c r="S917" s="22"/>
      <c r="T917" s="22"/>
      <c r="U917" s="22"/>
      <c r="V917" s="22"/>
      <c r="W917" s="22"/>
    </row>
    <row r="918" spans="1:23" ht="15.75" customHeight="1">
      <c r="A918" s="476"/>
      <c r="B918" s="477"/>
      <c r="C918" s="22"/>
      <c r="D918" s="22"/>
      <c r="E918" s="22"/>
      <c r="F918" s="22"/>
      <c r="G918" s="22"/>
      <c r="H918" s="22"/>
      <c r="I918" s="476"/>
      <c r="J918" s="22"/>
      <c r="K918" s="22"/>
      <c r="L918" s="22"/>
      <c r="M918" s="22"/>
      <c r="N918" s="22"/>
      <c r="O918" s="22"/>
      <c r="P918" s="22"/>
      <c r="Q918" s="22"/>
      <c r="R918" s="22"/>
      <c r="S918" s="22"/>
      <c r="T918" s="22"/>
      <c r="U918" s="22"/>
      <c r="V918" s="22"/>
      <c r="W918" s="22"/>
    </row>
    <row r="919" spans="1:23" ht="15.75" customHeight="1">
      <c r="A919" s="476"/>
      <c r="B919" s="477"/>
      <c r="C919" s="22"/>
      <c r="D919" s="22"/>
      <c r="E919" s="22"/>
      <c r="F919" s="22"/>
      <c r="G919" s="22"/>
      <c r="H919" s="22"/>
      <c r="I919" s="476"/>
      <c r="J919" s="22"/>
      <c r="K919" s="22"/>
      <c r="L919" s="22"/>
      <c r="M919" s="22"/>
      <c r="N919" s="22"/>
      <c r="O919" s="22"/>
      <c r="P919" s="22"/>
      <c r="Q919" s="22"/>
      <c r="R919" s="22"/>
      <c r="S919" s="22"/>
      <c r="T919" s="22"/>
      <c r="U919" s="22"/>
      <c r="V919" s="22"/>
      <c r="W919" s="22"/>
    </row>
    <row r="920" spans="1:23" ht="15.75" customHeight="1">
      <c r="A920" s="476"/>
      <c r="B920" s="477"/>
      <c r="C920" s="22"/>
      <c r="D920" s="22"/>
      <c r="E920" s="22"/>
      <c r="F920" s="22"/>
      <c r="G920" s="22"/>
      <c r="H920" s="22"/>
      <c r="I920" s="476"/>
      <c r="J920" s="22"/>
      <c r="K920" s="22"/>
      <c r="L920" s="22"/>
      <c r="M920" s="22"/>
      <c r="N920" s="22"/>
      <c r="O920" s="22"/>
      <c r="P920" s="22"/>
      <c r="Q920" s="22"/>
      <c r="R920" s="22"/>
      <c r="S920" s="22"/>
      <c r="T920" s="22"/>
      <c r="U920" s="22"/>
      <c r="V920" s="22"/>
      <c r="W920" s="22"/>
    </row>
    <row r="921" spans="1:23" ht="15.75" customHeight="1">
      <c r="A921" s="476"/>
      <c r="B921" s="477"/>
      <c r="C921" s="22"/>
      <c r="D921" s="22"/>
      <c r="E921" s="22"/>
      <c r="F921" s="22"/>
      <c r="G921" s="22"/>
      <c r="H921" s="22"/>
      <c r="I921" s="476"/>
      <c r="J921" s="22"/>
      <c r="K921" s="22"/>
      <c r="L921" s="22"/>
      <c r="M921" s="22"/>
      <c r="N921" s="22"/>
      <c r="O921" s="22"/>
      <c r="P921" s="22"/>
      <c r="Q921" s="22"/>
      <c r="R921" s="22"/>
      <c r="S921" s="22"/>
      <c r="T921" s="22"/>
      <c r="U921" s="22"/>
      <c r="V921" s="22"/>
      <c r="W921" s="22"/>
    </row>
    <row r="922" spans="1:23" ht="15.75" customHeight="1">
      <c r="A922" s="476"/>
      <c r="B922" s="477"/>
      <c r="C922" s="22"/>
      <c r="D922" s="22"/>
      <c r="E922" s="22"/>
      <c r="F922" s="22"/>
      <c r="G922" s="22"/>
      <c r="H922" s="22"/>
      <c r="I922" s="476"/>
      <c r="J922" s="22"/>
      <c r="K922" s="22"/>
      <c r="L922" s="22"/>
      <c r="M922" s="22"/>
      <c r="N922" s="22"/>
      <c r="O922" s="22"/>
      <c r="P922" s="22"/>
      <c r="Q922" s="22"/>
      <c r="R922" s="22"/>
      <c r="S922" s="22"/>
      <c r="T922" s="22"/>
      <c r="U922" s="22"/>
      <c r="V922" s="22"/>
      <c r="W922" s="22"/>
    </row>
    <row r="923" spans="1:23" ht="15.75" customHeight="1">
      <c r="A923" s="476"/>
      <c r="B923" s="477"/>
      <c r="C923" s="22"/>
      <c r="D923" s="22"/>
      <c r="E923" s="22"/>
      <c r="F923" s="22"/>
      <c r="G923" s="22"/>
      <c r="H923" s="22"/>
      <c r="I923" s="476"/>
      <c r="J923" s="22"/>
      <c r="K923" s="22"/>
      <c r="L923" s="22"/>
      <c r="M923" s="22"/>
      <c r="N923" s="22"/>
      <c r="O923" s="22"/>
      <c r="P923" s="22"/>
      <c r="Q923" s="22"/>
      <c r="R923" s="22"/>
      <c r="S923" s="22"/>
      <c r="T923" s="22"/>
      <c r="U923" s="22"/>
      <c r="V923" s="22"/>
      <c r="W923" s="22"/>
    </row>
    <row r="924" spans="1:23" ht="15.75" customHeight="1">
      <c r="A924" s="476"/>
      <c r="B924" s="477"/>
      <c r="C924" s="22"/>
      <c r="D924" s="22"/>
      <c r="E924" s="22"/>
      <c r="F924" s="22"/>
      <c r="G924" s="22"/>
      <c r="H924" s="22"/>
      <c r="I924" s="476"/>
      <c r="J924" s="22"/>
      <c r="K924" s="22"/>
      <c r="L924" s="22"/>
      <c r="M924" s="22"/>
      <c r="N924" s="22"/>
      <c r="O924" s="22"/>
      <c r="P924" s="22"/>
      <c r="Q924" s="22"/>
      <c r="R924" s="22"/>
      <c r="S924" s="22"/>
      <c r="T924" s="22"/>
      <c r="U924" s="22"/>
      <c r="V924" s="22"/>
      <c r="W924" s="22"/>
    </row>
    <row r="925" spans="1:23" ht="15.75" customHeight="1">
      <c r="A925" s="476"/>
      <c r="B925" s="477"/>
      <c r="C925" s="22"/>
      <c r="D925" s="22"/>
      <c r="E925" s="22"/>
      <c r="F925" s="22"/>
      <c r="G925" s="22"/>
      <c r="H925" s="22"/>
      <c r="I925" s="476"/>
      <c r="J925" s="22"/>
      <c r="K925" s="22"/>
      <c r="L925" s="22"/>
      <c r="M925" s="22"/>
      <c r="N925" s="22"/>
      <c r="O925" s="22"/>
      <c r="P925" s="22"/>
      <c r="Q925" s="22"/>
      <c r="R925" s="22"/>
      <c r="S925" s="22"/>
      <c r="T925" s="22"/>
      <c r="U925" s="22"/>
      <c r="V925" s="22"/>
      <c r="W925" s="22"/>
    </row>
    <row r="926" spans="1:23" ht="15.75" customHeight="1">
      <c r="A926" s="476"/>
      <c r="B926" s="477"/>
      <c r="C926" s="22"/>
      <c r="D926" s="22"/>
      <c r="E926" s="22"/>
      <c r="F926" s="22"/>
      <c r="G926" s="22"/>
      <c r="H926" s="22"/>
      <c r="I926" s="476"/>
      <c r="J926" s="22"/>
      <c r="K926" s="22"/>
      <c r="L926" s="22"/>
      <c r="M926" s="22"/>
      <c r="N926" s="22"/>
      <c r="O926" s="22"/>
      <c r="P926" s="22"/>
      <c r="Q926" s="22"/>
      <c r="R926" s="22"/>
      <c r="S926" s="22"/>
      <c r="T926" s="22"/>
      <c r="U926" s="22"/>
      <c r="V926" s="22"/>
      <c r="W926" s="22"/>
    </row>
    <row r="927" spans="1:23" ht="15.75" customHeight="1">
      <c r="A927" s="476"/>
      <c r="B927" s="477"/>
      <c r="C927" s="22"/>
      <c r="D927" s="22"/>
      <c r="E927" s="22"/>
      <c r="F927" s="22"/>
      <c r="G927" s="22"/>
      <c r="H927" s="22"/>
      <c r="I927" s="476"/>
      <c r="J927" s="22"/>
      <c r="K927" s="22"/>
      <c r="L927" s="22"/>
      <c r="M927" s="22"/>
      <c r="N927" s="22"/>
      <c r="O927" s="22"/>
      <c r="P927" s="22"/>
      <c r="Q927" s="22"/>
      <c r="R927" s="22"/>
      <c r="S927" s="22"/>
      <c r="T927" s="22"/>
      <c r="U927" s="22"/>
      <c r="V927" s="22"/>
      <c r="W927" s="22"/>
    </row>
    <row r="928" spans="1:23" ht="15.75" customHeight="1">
      <c r="A928" s="476"/>
      <c r="B928" s="477"/>
      <c r="C928" s="22"/>
      <c r="D928" s="22"/>
      <c r="E928" s="22"/>
      <c r="F928" s="22"/>
      <c r="G928" s="22"/>
      <c r="H928" s="22"/>
      <c r="I928" s="476"/>
      <c r="J928" s="22"/>
      <c r="K928" s="22"/>
      <c r="L928" s="22"/>
      <c r="M928" s="22"/>
      <c r="N928" s="22"/>
      <c r="O928" s="22"/>
      <c r="P928" s="22"/>
      <c r="Q928" s="22"/>
      <c r="R928" s="22"/>
      <c r="S928" s="22"/>
      <c r="T928" s="22"/>
      <c r="U928" s="22"/>
      <c r="V928" s="22"/>
      <c r="W928" s="22"/>
    </row>
    <row r="929" spans="1:23" ht="15.75" customHeight="1">
      <c r="A929" s="476"/>
      <c r="B929" s="477"/>
      <c r="C929" s="22"/>
      <c r="D929" s="22"/>
      <c r="E929" s="22"/>
      <c r="F929" s="22"/>
      <c r="G929" s="22"/>
      <c r="H929" s="22"/>
      <c r="I929" s="476"/>
      <c r="J929" s="22"/>
      <c r="K929" s="22"/>
      <c r="L929" s="22"/>
      <c r="M929" s="22"/>
      <c r="N929" s="22"/>
      <c r="O929" s="22"/>
      <c r="P929" s="22"/>
      <c r="Q929" s="22"/>
      <c r="R929" s="22"/>
      <c r="S929" s="22"/>
      <c r="T929" s="22"/>
      <c r="U929" s="22"/>
      <c r="V929" s="22"/>
      <c r="W929" s="22"/>
    </row>
    <row r="930" spans="1:23" ht="15.75" customHeight="1">
      <c r="A930" s="476"/>
      <c r="B930" s="477"/>
      <c r="C930" s="22"/>
      <c r="D930" s="22"/>
      <c r="E930" s="22"/>
      <c r="F930" s="22"/>
      <c r="G930" s="22"/>
      <c r="H930" s="22"/>
      <c r="I930" s="476"/>
      <c r="J930" s="22"/>
      <c r="K930" s="22"/>
      <c r="L930" s="22"/>
      <c r="M930" s="22"/>
      <c r="N930" s="22"/>
      <c r="O930" s="22"/>
      <c r="P930" s="22"/>
      <c r="Q930" s="22"/>
      <c r="R930" s="22"/>
      <c r="S930" s="22"/>
      <c r="T930" s="22"/>
      <c r="U930" s="22"/>
      <c r="V930" s="22"/>
      <c r="W930" s="22"/>
    </row>
    <row r="931" spans="1:23" ht="15.75" customHeight="1">
      <c r="A931" s="476"/>
      <c r="B931" s="477"/>
      <c r="C931" s="22"/>
      <c r="D931" s="22"/>
      <c r="E931" s="22"/>
      <c r="F931" s="22"/>
      <c r="G931" s="22"/>
      <c r="H931" s="22"/>
      <c r="I931" s="476"/>
      <c r="J931" s="22"/>
      <c r="K931" s="22"/>
      <c r="L931" s="22"/>
      <c r="M931" s="22"/>
      <c r="N931" s="22"/>
      <c r="O931" s="22"/>
      <c r="P931" s="22"/>
      <c r="Q931" s="22"/>
      <c r="R931" s="22"/>
      <c r="S931" s="22"/>
      <c r="T931" s="22"/>
      <c r="U931" s="22"/>
      <c r="V931" s="22"/>
      <c r="W931" s="22"/>
    </row>
    <row r="932" spans="1:23" ht="15.75" customHeight="1">
      <c r="A932" s="476"/>
      <c r="B932" s="477"/>
      <c r="C932" s="22"/>
      <c r="D932" s="22"/>
      <c r="E932" s="22"/>
      <c r="F932" s="22"/>
      <c r="G932" s="22"/>
      <c r="H932" s="22"/>
      <c r="I932" s="476"/>
      <c r="J932" s="22"/>
      <c r="K932" s="22"/>
      <c r="L932" s="22"/>
      <c r="M932" s="22"/>
      <c r="N932" s="22"/>
      <c r="O932" s="22"/>
      <c r="P932" s="22"/>
      <c r="Q932" s="22"/>
      <c r="R932" s="22"/>
      <c r="S932" s="22"/>
      <c r="T932" s="22"/>
      <c r="U932" s="22"/>
      <c r="V932" s="22"/>
      <c r="W932" s="22"/>
    </row>
    <row r="933" spans="1:23" ht="15.75" customHeight="1">
      <c r="A933" s="476"/>
      <c r="B933" s="477"/>
      <c r="C933" s="22"/>
      <c r="D933" s="22"/>
      <c r="E933" s="22"/>
      <c r="F933" s="22"/>
      <c r="G933" s="22"/>
      <c r="H933" s="22"/>
      <c r="I933" s="476"/>
      <c r="J933" s="22"/>
      <c r="K933" s="22"/>
      <c r="L933" s="22"/>
      <c r="M933" s="22"/>
      <c r="N933" s="22"/>
      <c r="O933" s="22"/>
      <c r="P933" s="22"/>
      <c r="Q933" s="22"/>
      <c r="R933" s="22"/>
      <c r="S933" s="22"/>
      <c r="T933" s="22"/>
      <c r="U933" s="22"/>
      <c r="V933" s="22"/>
      <c r="W933" s="22"/>
    </row>
    <row r="934" spans="1:23" ht="15.75" customHeight="1">
      <c r="A934" s="476"/>
      <c r="B934" s="477"/>
      <c r="C934" s="22"/>
      <c r="D934" s="22"/>
      <c r="E934" s="22"/>
      <c r="F934" s="22"/>
      <c r="G934" s="22"/>
      <c r="H934" s="22"/>
      <c r="I934" s="476"/>
      <c r="J934" s="22"/>
      <c r="K934" s="22"/>
      <c r="L934" s="22"/>
      <c r="M934" s="22"/>
      <c r="N934" s="22"/>
      <c r="O934" s="22"/>
      <c r="P934" s="22"/>
      <c r="Q934" s="22"/>
      <c r="R934" s="22"/>
      <c r="S934" s="22"/>
      <c r="T934" s="22"/>
      <c r="U934" s="22"/>
      <c r="V934" s="22"/>
      <c r="W934" s="22"/>
    </row>
    <row r="935" spans="1:23" ht="15.75" customHeight="1">
      <c r="A935" s="476"/>
      <c r="B935" s="477"/>
      <c r="C935" s="22"/>
      <c r="D935" s="22"/>
      <c r="E935" s="22"/>
      <c r="F935" s="22"/>
      <c r="G935" s="22"/>
      <c r="H935" s="22"/>
      <c r="I935" s="476"/>
      <c r="J935" s="22"/>
      <c r="K935" s="22"/>
      <c r="L935" s="22"/>
      <c r="M935" s="22"/>
      <c r="N935" s="22"/>
      <c r="O935" s="22"/>
      <c r="P935" s="22"/>
      <c r="Q935" s="22"/>
      <c r="R935" s="22"/>
      <c r="S935" s="22"/>
      <c r="T935" s="22"/>
      <c r="U935" s="22"/>
      <c r="V935" s="22"/>
      <c r="W935" s="22"/>
    </row>
    <row r="936" spans="1:23" ht="15.75" customHeight="1">
      <c r="A936" s="476"/>
      <c r="B936" s="477"/>
      <c r="C936" s="22"/>
      <c r="D936" s="22"/>
      <c r="E936" s="22"/>
      <c r="F936" s="22"/>
      <c r="G936" s="22"/>
      <c r="H936" s="22"/>
      <c r="I936" s="476"/>
      <c r="J936" s="22"/>
      <c r="K936" s="22"/>
      <c r="L936" s="22"/>
      <c r="M936" s="22"/>
      <c r="N936" s="22"/>
      <c r="O936" s="22"/>
      <c r="P936" s="22"/>
      <c r="Q936" s="22"/>
      <c r="R936" s="22"/>
      <c r="S936" s="22"/>
      <c r="T936" s="22"/>
      <c r="U936" s="22"/>
      <c r="V936" s="22"/>
      <c r="W936" s="22"/>
    </row>
    <row r="937" spans="1:23" ht="15.75" customHeight="1">
      <c r="A937" s="476"/>
      <c r="B937" s="477"/>
      <c r="C937" s="22"/>
      <c r="D937" s="22"/>
      <c r="E937" s="22"/>
      <c r="F937" s="22"/>
      <c r="G937" s="22"/>
      <c r="H937" s="22"/>
      <c r="I937" s="476"/>
      <c r="J937" s="22"/>
      <c r="K937" s="22"/>
      <c r="L937" s="22"/>
      <c r="M937" s="22"/>
      <c r="N937" s="22"/>
      <c r="O937" s="22"/>
      <c r="P937" s="22"/>
      <c r="Q937" s="22"/>
      <c r="R937" s="22"/>
      <c r="S937" s="22"/>
      <c r="T937" s="22"/>
      <c r="U937" s="22"/>
      <c r="V937" s="22"/>
      <c r="W937" s="22"/>
    </row>
    <row r="938" spans="1:23" ht="15.75" customHeight="1">
      <c r="A938" s="476"/>
      <c r="B938" s="477"/>
      <c r="C938" s="22"/>
      <c r="D938" s="22"/>
      <c r="E938" s="22"/>
      <c r="F938" s="22"/>
      <c r="G938" s="22"/>
      <c r="H938" s="22"/>
      <c r="I938" s="476"/>
      <c r="J938" s="22"/>
      <c r="K938" s="22"/>
      <c r="L938" s="22"/>
      <c r="M938" s="22"/>
      <c r="N938" s="22"/>
      <c r="O938" s="22"/>
      <c r="P938" s="22"/>
      <c r="Q938" s="22"/>
      <c r="R938" s="22"/>
      <c r="S938" s="22"/>
      <c r="T938" s="22"/>
      <c r="U938" s="22"/>
      <c r="V938" s="22"/>
      <c r="W938" s="22"/>
    </row>
    <row r="939" spans="1:23" ht="15.75" customHeight="1">
      <c r="A939" s="476"/>
      <c r="B939" s="477"/>
      <c r="C939" s="22"/>
      <c r="D939" s="22"/>
      <c r="E939" s="22"/>
      <c r="F939" s="22"/>
      <c r="G939" s="22"/>
      <c r="H939" s="22"/>
      <c r="I939" s="476"/>
      <c r="J939" s="22"/>
      <c r="K939" s="22"/>
      <c r="L939" s="22"/>
      <c r="M939" s="22"/>
      <c r="N939" s="22"/>
      <c r="O939" s="22"/>
      <c r="P939" s="22"/>
      <c r="Q939" s="22"/>
      <c r="R939" s="22"/>
      <c r="S939" s="22"/>
      <c r="T939" s="22"/>
      <c r="U939" s="22"/>
      <c r="V939" s="22"/>
      <c r="W939" s="22"/>
    </row>
    <row r="940" spans="1:23" ht="15.75" customHeight="1">
      <c r="A940" s="476"/>
      <c r="B940" s="477"/>
      <c r="C940" s="22"/>
      <c r="D940" s="22"/>
      <c r="E940" s="22"/>
      <c r="F940" s="22"/>
      <c r="G940" s="22"/>
      <c r="H940" s="22"/>
      <c r="I940" s="476"/>
      <c r="J940" s="22"/>
      <c r="K940" s="22"/>
      <c r="L940" s="22"/>
      <c r="M940" s="22"/>
      <c r="N940" s="22"/>
      <c r="O940" s="22"/>
      <c r="P940" s="22"/>
      <c r="Q940" s="22"/>
      <c r="R940" s="22"/>
      <c r="S940" s="22"/>
      <c r="T940" s="22"/>
      <c r="U940" s="22"/>
      <c r="V940" s="22"/>
      <c r="W940" s="22"/>
    </row>
    <row r="941" spans="1:23" ht="15.75" customHeight="1">
      <c r="A941" s="476"/>
      <c r="B941" s="477"/>
      <c r="C941" s="22"/>
      <c r="D941" s="22"/>
      <c r="E941" s="22"/>
      <c r="F941" s="22"/>
      <c r="G941" s="22"/>
      <c r="H941" s="22"/>
      <c r="I941" s="476"/>
      <c r="J941" s="22"/>
      <c r="K941" s="22"/>
      <c r="L941" s="22"/>
      <c r="M941" s="22"/>
      <c r="N941" s="22"/>
      <c r="O941" s="22"/>
      <c r="P941" s="22"/>
      <c r="Q941" s="22"/>
      <c r="R941" s="22"/>
      <c r="S941" s="22"/>
      <c r="T941" s="22"/>
      <c r="U941" s="22"/>
      <c r="V941" s="22"/>
      <c r="W941" s="22"/>
    </row>
    <row r="942" spans="1:23" ht="15.75" customHeight="1">
      <c r="A942" s="476"/>
      <c r="B942" s="477"/>
      <c r="C942" s="22"/>
      <c r="D942" s="22"/>
      <c r="E942" s="22"/>
      <c r="F942" s="22"/>
      <c r="G942" s="22"/>
      <c r="H942" s="22"/>
      <c r="I942" s="476"/>
      <c r="J942" s="22"/>
      <c r="K942" s="22"/>
      <c r="L942" s="22"/>
      <c r="M942" s="22"/>
      <c r="N942" s="22"/>
      <c r="O942" s="22"/>
      <c r="P942" s="22"/>
      <c r="Q942" s="22"/>
      <c r="R942" s="22"/>
      <c r="S942" s="22"/>
      <c r="T942" s="22"/>
      <c r="U942" s="22"/>
      <c r="V942" s="22"/>
      <c r="W942" s="22"/>
    </row>
    <row r="943" spans="1:23" ht="15.75" customHeight="1">
      <c r="A943" s="476"/>
      <c r="B943" s="477"/>
      <c r="C943" s="22"/>
      <c r="D943" s="22"/>
      <c r="E943" s="22"/>
      <c r="F943" s="22"/>
      <c r="G943" s="22"/>
      <c r="H943" s="22"/>
      <c r="I943" s="476"/>
      <c r="J943" s="22"/>
      <c r="K943" s="22"/>
      <c r="L943" s="22"/>
      <c r="M943" s="22"/>
      <c r="N943" s="22"/>
      <c r="O943" s="22"/>
      <c r="P943" s="22"/>
      <c r="Q943" s="22"/>
      <c r="R943" s="22"/>
      <c r="S943" s="22"/>
      <c r="T943" s="22"/>
      <c r="U943" s="22"/>
      <c r="V943" s="22"/>
      <c r="W943" s="22"/>
    </row>
    <row r="944" spans="1:23" ht="15.75" customHeight="1">
      <c r="A944" s="476"/>
      <c r="B944" s="477"/>
      <c r="C944" s="22"/>
      <c r="D944" s="22"/>
      <c r="E944" s="22"/>
      <c r="F944" s="22"/>
      <c r="G944" s="22"/>
      <c r="H944" s="22"/>
      <c r="I944" s="476"/>
      <c r="J944" s="22"/>
      <c r="K944" s="22"/>
      <c r="L944" s="22"/>
      <c r="M944" s="22"/>
      <c r="N944" s="22"/>
      <c r="O944" s="22"/>
      <c r="P944" s="22"/>
      <c r="Q944" s="22"/>
      <c r="R944" s="22"/>
      <c r="S944" s="22"/>
      <c r="T944" s="22"/>
      <c r="U944" s="22"/>
      <c r="V944" s="22"/>
      <c r="W944" s="22"/>
    </row>
    <row r="945" spans="1:23" ht="15.75" customHeight="1">
      <c r="A945" s="476"/>
      <c r="B945" s="477"/>
      <c r="C945" s="22"/>
      <c r="D945" s="22"/>
      <c r="E945" s="22"/>
      <c r="F945" s="22"/>
      <c r="G945" s="22"/>
      <c r="H945" s="22"/>
      <c r="I945" s="476"/>
      <c r="J945" s="22"/>
      <c r="K945" s="22"/>
      <c r="L945" s="22"/>
      <c r="M945" s="22"/>
      <c r="N945" s="22"/>
      <c r="O945" s="22"/>
      <c r="P945" s="22"/>
      <c r="Q945" s="22"/>
      <c r="R945" s="22"/>
      <c r="S945" s="22"/>
      <c r="T945" s="22"/>
      <c r="U945" s="22"/>
      <c r="V945" s="22"/>
      <c r="W945" s="22"/>
    </row>
    <row r="946" spans="1:23" ht="15.75" customHeight="1">
      <c r="A946" s="476"/>
      <c r="B946" s="477"/>
      <c r="C946" s="22"/>
      <c r="D946" s="22"/>
      <c r="E946" s="22"/>
      <c r="F946" s="22"/>
      <c r="G946" s="22"/>
      <c r="H946" s="22"/>
      <c r="I946" s="476"/>
      <c r="J946" s="22"/>
      <c r="K946" s="22"/>
      <c r="L946" s="22"/>
      <c r="M946" s="22"/>
      <c r="N946" s="22"/>
      <c r="O946" s="22"/>
      <c r="P946" s="22"/>
      <c r="Q946" s="22"/>
      <c r="R946" s="22"/>
      <c r="S946" s="22"/>
      <c r="T946" s="22"/>
      <c r="U946" s="22"/>
      <c r="V946" s="22"/>
      <c r="W946" s="22"/>
    </row>
    <row r="947" spans="1:23" ht="15.75" customHeight="1">
      <c r="A947" s="476"/>
      <c r="B947" s="477"/>
      <c r="C947" s="22"/>
      <c r="D947" s="22"/>
      <c r="E947" s="22"/>
      <c r="F947" s="22"/>
      <c r="G947" s="22"/>
      <c r="H947" s="22"/>
      <c r="I947" s="476"/>
      <c r="J947" s="22"/>
      <c r="K947" s="22"/>
      <c r="L947" s="22"/>
      <c r="M947" s="22"/>
      <c r="N947" s="22"/>
      <c r="O947" s="22"/>
      <c r="P947" s="22"/>
      <c r="Q947" s="22"/>
      <c r="R947" s="22"/>
      <c r="S947" s="22"/>
      <c r="T947" s="22"/>
      <c r="U947" s="22"/>
      <c r="V947" s="22"/>
      <c r="W947" s="22"/>
    </row>
    <row r="948" spans="1:23" ht="15.75" customHeight="1">
      <c r="A948" s="476"/>
      <c r="B948" s="477"/>
      <c r="C948" s="22"/>
      <c r="D948" s="22"/>
      <c r="E948" s="22"/>
      <c r="F948" s="22"/>
      <c r="G948" s="22"/>
      <c r="H948" s="22"/>
      <c r="I948" s="476"/>
      <c r="J948" s="22"/>
      <c r="K948" s="22"/>
      <c r="L948" s="22"/>
      <c r="M948" s="22"/>
      <c r="N948" s="22"/>
      <c r="O948" s="22"/>
      <c r="P948" s="22"/>
      <c r="Q948" s="22"/>
      <c r="R948" s="22"/>
      <c r="S948" s="22"/>
      <c r="T948" s="22"/>
      <c r="U948" s="22"/>
      <c r="V948" s="22"/>
      <c r="W948" s="22"/>
    </row>
    <row r="949" spans="1:23" ht="15.75" customHeight="1">
      <c r="A949" s="476"/>
      <c r="B949" s="477"/>
      <c r="C949" s="22"/>
      <c r="D949" s="22"/>
      <c r="E949" s="22"/>
      <c r="F949" s="22"/>
      <c r="G949" s="22"/>
      <c r="H949" s="22"/>
      <c r="I949" s="476"/>
      <c r="J949" s="22"/>
      <c r="K949" s="22"/>
      <c r="L949" s="22"/>
      <c r="M949" s="22"/>
      <c r="N949" s="22"/>
      <c r="O949" s="22"/>
      <c r="P949" s="22"/>
      <c r="Q949" s="22"/>
      <c r="R949" s="22"/>
      <c r="S949" s="22"/>
      <c r="T949" s="22"/>
      <c r="U949" s="22"/>
      <c r="V949" s="22"/>
      <c r="W949" s="22"/>
    </row>
    <row r="950" spans="1:23" ht="15.75" customHeight="1">
      <c r="A950" s="476"/>
      <c r="B950" s="477"/>
      <c r="C950" s="22"/>
      <c r="D950" s="22"/>
      <c r="E950" s="22"/>
      <c r="F950" s="22"/>
      <c r="G950" s="22"/>
      <c r="H950" s="22"/>
      <c r="I950" s="476"/>
      <c r="J950" s="22"/>
      <c r="K950" s="22"/>
      <c r="L950" s="22"/>
      <c r="M950" s="22"/>
      <c r="N950" s="22"/>
      <c r="O950" s="22"/>
      <c r="P950" s="22"/>
      <c r="Q950" s="22"/>
      <c r="R950" s="22"/>
      <c r="S950" s="22"/>
      <c r="T950" s="22"/>
      <c r="U950" s="22"/>
      <c r="V950" s="22"/>
      <c r="W950" s="22"/>
    </row>
    <row r="951" spans="1:23" ht="15.75" customHeight="1">
      <c r="A951" s="476"/>
      <c r="B951" s="477"/>
      <c r="C951" s="22"/>
      <c r="D951" s="22"/>
      <c r="E951" s="22"/>
      <c r="F951" s="22"/>
      <c r="G951" s="22"/>
      <c r="H951" s="22"/>
      <c r="I951" s="476"/>
      <c r="J951" s="22"/>
      <c r="K951" s="22"/>
      <c r="L951" s="22"/>
      <c r="M951" s="22"/>
      <c r="N951" s="22"/>
      <c r="O951" s="22"/>
      <c r="P951" s="22"/>
      <c r="Q951" s="22"/>
      <c r="R951" s="22"/>
      <c r="S951" s="22"/>
      <c r="T951" s="22"/>
      <c r="U951" s="22"/>
      <c r="V951" s="22"/>
      <c r="W951" s="22"/>
    </row>
    <row r="952" spans="1:23" ht="15.75" customHeight="1">
      <c r="A952" s="476"/>
      <c r="B952" s="477"/>
      <c r="C952" s="22"/>
      <c r="D952" s="22"/>
      <c r="E952" s="22"/>
      <c r="F952" s="22"/>
      <c r="G952" s="22"/>
      <c r="H952" s="22"/>
      <c r="I952" s="476"/>
      <c r="J952" s="22"/>
      <c r="K952" s="22"/>
      <c r="L952" s="22"/>
      <c r="M952" s="22"/>
      <c r="N952" s="22"/>
      <c r="O952" s="22"/>
      <c r="P952" s="22"/>
      <c r="Q952" s="22"/>
      <c r="R952" s="22"/>
      <c r="S952" s="22"/>
      <c r="T952" s="22"/>
      <c r="U952" s="22"/>
      <c r="V952" s="22"/>
      <c r="W952" s="22"/>
    </row>
    <row r="953" spans="1:23" ht="15.75" customHeight="1">
      <c r="A953" s="476"/>
      <c r="B953" s="477"/>
      <c r="C953" s="22"/>
      <c r="D953" s="22"/>
      <c r="E953" s="22"/>
      <c r="F953" s="22"/>
      <c r="G953" s="22"/>
      <c r="H953" s="22"/>
      <c r="I953" s="476"/>
      <c r="J953" s="22"/>
      <c r="K953" s="22"/>
      <c r="L953" s="22"/>
      <c r="M953" s="22"/>
      <c r="N953" s="22"/>
      <c r="O953" s="22"/>
      <c r="P953" s="22"/>
      <c r="Q953" s="22"/>
      <c r="R953" s="22"/>
      <c r="S953" s="22"/>
      <c r="T953" s="22"/>
      <c r="U953" s="22"/>
      <c r="V953" s="22"/>
      <c r="W953" s="22"/>
    </row>
    <row r="954" spans="1:23" ht="15.75" customHeight="1">
      <c r="A954" s="476"/>
      <c r="B954" s="477"/>
      <c r="C954" s="22"/>
      <c r="D954" s="22"/>
      <c r="E954" s="22"/>
      <c r="F954" s="22"/>
      <c r="G954" s="22"/>
      <c r="H954" s="22"/>
      <c r="I954" s="476"/>
      <c r="J954" s="22"/>
      <c r="K954" s="22"/>
      <c r="L954" s="22"/>
      <c r="M954" s="22"/>
      <c r="N954" s="22"/>
      <c r="O954" s="22"/>
      <c r="P954" s="22"/>
      <c r="Q954" s="22"/>
      <c r="R954" s="22"/>
      <c r="S954" s="22"/>
      <c r="T954" s="22"/>
      <c r="U954" s="22"/>
      <c r="V954" s="22"/>
      <c r="W954" s="22"/>
    </row>
    <row r="955" spans="1:23" ht="15.75" customHeight="1">
      <c r="A955" s="476"/>
      <c r="B955" s="477"/>
      <c r="C955" s="22"/>
      <c r="D955" s="22"/>
      <c r="E955" s="22"/>
      <c r="F955" s="22"/>
      <c r="G955" s="22"/>
      <c r="H955" s="22"/>
      <c r="I955" s="476"/>
      <c r="J955" s="22"/>
      <c r="K955" s="22"/>
      <c r="L955" s="22"/>
      <c r="M955" s="22"/>
      <c r="N955" s="22"/>
      <c r="O955" s="22"/>
      <c r="P955" s="22"/>
      <c r="Q955" s="22"/>
      <c r="R955" s="22"/>
      <c r="S955" s="22"/>
      <c r="T955" s="22"/>
      <c r="U955" s="22"/>
      <c r="V955" s="22"/>
      <c r="W955" s="22"/>
    </row>
    <row r="956" spans="1:23" ht="15.75" customHeight="1">
      <c r="A956" s="476"/>
      <c r="B956" s="477"/>
      <c r="C956" s="22"/>
      <c r="D956" s="22"/>
      <c r="E956" s="22"/>
      <c r="F956" s="22"/>
      <c r="G956" s="22"/>
      <c r="H956" s="22"/>
      <c r="I956" s="476"/>
      <c r="J956" s="22"/>
      <c r="K956" s="22"/>
      <c r="L956" s="22"/>
      <c r="M956" s="22"/>
      <c r="N956" s="22"/>
      <c r="O956" s="22"/>
      <c r="P956" s="22"/>
      <c r="Q956" s="22"/>
      <c r="R956" s="22"/>
      <c r="S956" s="22"/>
      <c r="T956" s="22"/>
      <c r="U956" s="22"/>
      <c r="V956" s="22"/>
      <c r="W956" s="22"/>
    </row>
    <row r="957" spans="1:23" ht="15.75" customHeight="1">
      <c r="A957" s="476"/>
      <c r="B957" s="477"/>
      <c r="C957" s="22"/>
      <c r="D957" s="22"/>
      <c r="E957" s="22"/>
      <c r="F957" s="22"/>
      <c r="G957" s="22"/>
      <c r="H957" s="22"/>
      <c r="I957" s="476"/>
      <c r="J957" s="22"/>
      <c r="K957" s="22"/>
      <c r="L957" s="22"/>
      <c r="M957" s="22"/>
      <c r="N957" s="22"/>
      <c r="O957" s="22"/>
      <c r="P957" s="22"/>
      <c r="Q957" s="22"/>
      <c r="R957" s="22"/>
      <c r="S957" s="22"/>
      <c r="T957" s="22"/>
      <c r="U957" s="22"/>
      <c r="V957" s="22"/>
      <c r="W957" s="22"/>
    </row>
    <row r="958" spans="1:23" ht="15.75" customHeight="1">
      <c r="A958" s="476"/>
      <c r="B958" s="477"/>
      <c r="C958" s="22"/>
      <c r="D958" s="22"/>
      <c r="E958" s="22"/>
      <c r="F958" s="22"/>
      <c r="G958" s="22"/>
      <c r="H958" s="22"/>
      <c r="I958" s="476"/>
      <c r="J958" s="22"/>
      <c r="K958" s="22"/>
      <c r="L958" s="22"/>
      <c r="M958" s="22"/>
      <c r="N958" s="22"/>
      <c r="O958" s="22"/>
      <c r="P958" s="22"/>
      <c r="Q958" s="22"/>
      <c r="R958" s="22"/>
      <c r="S958" s="22"/>
      <c r="T958" s="22"/>
      <c r="U958" s="22"/>
      <c r="V958" s="22"/>
      <c r="W958" s="22"/>
    </row>
    <row r="959" spans="1:23" ht="15.75" customHeight="1">
      <c r="A959" s="476"/>
      <c r="B959" s="477"/>
      <c r="C959" s="22"/>
      <c r="D959" s="22"/>
      <c r="E959" s="22"/>
      <c r="F959" s="22"/>
      <c r="G959" s="22"/>
      <c r="H959" s="22"/>
      <c r="I959" s="476"/>
      <c r="J959" s="22"/>
      <c r="K959" s="22"/>
      <c r="L959" s="22"/>
      <c r="M959" s="22"/>
      <c r="N959" s="22"/>
      <c r="O959" s="22"/>
      <c r="P959" s="22"/>
      <c r="Q959" s="22"/>
      <c r="R959" s="22"/>
      <c r="S959" s="22"/>
      <c r="T959" s="22"/>
      <c r="U959" s="22"/>
      <c r="V959" s="22"/>
      <c r="W959" s="22"/>
    </row>
    <row r="960" spans="1:23" ht="15.75" customHeight="1">
      <c r="A960" s="476"/>
      <c r="B960" s="477"/>
      <c r="C960" s="22"/>
      <c r="D960" s="22"/>
      <c r="E960" s="22"/>
      <c r="F960" s="22"/>
      <c r="G960" s="22"/>
      <c r="H960" s="22"/>
      <c r="I960" s="476"/>
      <c r="J960" s="22"/>
      <c r="K960" s="22"/>
      <c r="L960" s="22"/>
      <c r="M960" s="22"/>
      <c r="N960" s="22"/>
      <c r="O960" s="22"/>
      <c r="P960" s="22"/>
      <c r="Q960" s="22"/>
      <c r="R960" s="22"/>
      <c r="S960" s="22"/>
      <c r="T960" s="22"/>
      <c r="U960" s="22"/>
      <c r="V960" s="22"/>
      <c r="W960" s="22"/>
    </row>
    <row r="961" spans="1:23" ht="15.75" customHeight="1">
      <c r="A961" s="476"/>
      <c r="B961" s="477"/>
      <c r="C961" s="22"/>
      <c r="D961" s="22"/>
      <c r="E961" s="22"/>
      <c r="F961" s="22"/>
      <c r="G961" s="22"/>
      <c r="H961" s="22"/>
      <c r="I961" s="476"/>
      <c r="J961" s="22"/>
      <c r="K961" s="22"/>
      <c r="L961" s="22"/>
      <c r="M961" s="22"/>
      <c r="N961" s="22"/>
      <c r="O961" s="22"/>
      <c r="P961" s="22"/>
      <c r="Q961" s="22"/>
      <c r="R961" s="22"/>
      <c r="S961" s="22"/>
      <c r="T961" s="22"/>
      <c r="U961" s="22"/>
      <c r="V961" s="22"/>
      <c r="W961" s="22"/>
    </row>
    <row r="962" spans="1:23" ht="15.75" customHeight="1">
      <c r="A962" s="476"/>
      <c r="B962" s="477"/>
      <c r="C962" s="22"/>
      <c r="D962" s="22"/>
      <c r="E962" s="22"/>
      <c r="F962" s="22"/>
      <c r="G962" s="22"/>
      <c r="H962" s="22"/>
      <c r="I962" s="476"/>
      <c r="J962" s="22"/>
      <c r="K962" s="22"/>
      <c r="L962" s="22"/>
      <c r="M962" s="22"/>
      <c r="N962" s="22"/>
      <c r="O962" s="22"/>
      <c r="P962" s="22"/>
      <c r="Q962" s="22"/>
      <c r="R962" s="22"/>
      <c r="S962" s="22"/>
      <c r="T962" s="22"/>
      <c r="U962" s="22"/>
      <c r="V962" s="22"/>
      <c r="W962" s="22"/>
    </row>
    <row r="963" spans="1:23" ht="15.75" customHeight="1">
      <c r="A963" s="476"/>
      <c r="B963" s="477"/>
      <c r="C963" s="22"/>
      <c r="D963" s="22"/>
      <c r="E963" s="22"/>
      <c r="F963" s="22"/>
      <c r="G963" s="22"/>
      <c r="H963" s="22"/>
      <c r="I963" s="476"/>
      <c r="J963" s="22"/>
      <c r="K963" s="22"/>
      <c r="L963" s="22"/>
      <c r="M963" s="22"/>
      <c r="N963" s="22"/>
      <c r="O963" s="22"/>
      <c r="P963" s="22"/>
      <c r="Q963" s="22"/>
      <c r="R963" s="22"/>
      <c r="S963" s="22"/>
      <c r="T963" s="22"/>
      <c r="U963" s="22"/>
      <c r="V963" s="22"/>
      <c r="W963" s="22"/>
    </row>
    <row r="964" spans="1:23" ht="15.75" customHeight="1">
      <c r="A964" s="476"/>
      <c r="B964" s="477"/>
      <c r="C964" s="22"/>
      <c r="D964" s="22"/>
      <c r="E964" s="22"/>
      <c r="F964" s="22"/>
      <c r="G964" s="22"/>
      <c r="H964" s="22"/>
      <c r="I964" s="476"/>
      <c r="J964" s="22"/>
      <c r="K964" s="22"/>
      <c r="L964" s="22"/>
      <c r="M964" s="22"/>
      <c r="N964" s="22"/>
      <c r="O964" s="22"/>
      <c r="P964" s="22"/>
      <c r="Q964" s="22"/>
      <c r="R964" s="22"/>
      <c r="S964" s="22"/>
      <c r="T964" s="22"/>
      <c r="U964" s="22"/>
      <c r="V964" s="22"/>
      <c r="W964" s="22"/>
    </row>
    <row r="965" spans="1:23" ht="15.75" customHeight="1">
      <c r="A965" s="476"/>
      <c r="B965" s="477"/>
      <c r="C965" s="22"/>
      <c r="D965" s="22"/>
      <c r="E965" s="22"/>
      <c r="F965" s="22"/>
      <c r="G965" s="22"/>
      <c r="H965" s="22"/>
      <c r="I965" s="476"/>
      <c r="J965" s="22"/>
      <c r="K965" s="22"/>
      <c r="L965" s="22"/>
      <c r="M965" s="22"/>
      <c r="N965" s="22"/>
      <c r="O965" s="22"/>
      <c r="P965" s="22"/>
      <c r="Q965" s="22"/>
      <c r="R965" s="22"/>
      <c r="S965" s="22"/>
      <c r="T965" s="22"/>
      <c r="U965" s="22"/>
      <c r="V965" s="22"/>
      <c r="W965" s="22"/>
    </row>
    <row r="966" spans="1:23" ht="15.75" customHeight="1">
      <c r="A966" s="476"/>
      <c r="B966" s="477"/>
      <c r="C966" s="22"/>
      <c r="D966" s="22"/>
      <c r="E966" s="22"/>
      <c r="F966" s="22"/>
      <c r="G966" s="22"/>
      <c r="H966" s="22"/>
      <c r="I966" s="476"/>
      <c r="J966" s="22"/>
      <c r="K966" s="22"/>
      <c r="L966" s="22"/>
      <c r="M966" s="22"/>
      <c r="N966" s="22"/>
      <c r="O966" s="22"/>
      <c r="P966" s="22"/>
      <c r="Q966" s="22"/>
      <c r="R966" s="22"/>
      <c r="S966" s="22"/>
      <c r="T966" s="22"/>
      <c r="U966" s="22"/>
      <c r="V966" s="22"/>
      <c r="W966" s="22"/>
    </row>
    <row r="967" spans="1:23" ht="15.75" customHeight="1">
      <c r="A967" s="476"/>
      <c r="B967" s="477"/>
      <c r="C967" s="22"/>
      <c r="D967" s="22"/>
      <c r="E967" s="22"/>
      <c r="F967" s="22"/>
      <c r="G967" s="22"/>
      <c r="H967" s="22"/>
      <c r="I967" s="476"/>
      <c r="J967" s="22"/>
      <c r="K967" s="22"/>
      <c r="L967" s="22"/>
      <c r="M967" s="22"/>
      <c r="N967" s="22"/>
      <c r="O967" s="22"/>
      <c r="P967" s="22"/>
      <c r="Q967" s="22"/>
      <c r="R967" s="22"/>
      <c r="S967" s="22"/>
      <c r="T967" s="22"/>
      <c r="U967" s="22"/>
      <c r="V967" s="22"/>
      <c r="W967" s="22"/>
    </row>
    <row r="968" spans="1:23" ht="15.75" customHeight="1">
      <c r="A968" s="476"/>
      <c r="B968" s="477"/>
      <c r="C968" s="22"/>
      <c r="D968" s="22"/>
      <c r="E968" s="22"/>
      <c r="F968" s="22"/>
      <c r="G968" s="22"/>
      <c r="H968" s="22"/>
      <c r="I968" s="476"/>
      <c r="J968" s="22"/>
      <c r="K968" s="22"/>
      <c r="L968" s="22"/>
      <c r="M968" s="22"/>
      <c r="N968" s="22"/>
      <c r="O968" s="22"/>
      <c r="P968" s="22"/>
      <c r="Q968" s="22"/>
      <c r="R968" s="22"/>
      <c r="S968" s="22"/>
      <c r="T968" s="22"/>
      <c r="U968" s="22"/>
      <c r="V968" s="22"/>
      <c r="W968" s="22"/>
    </row>
    <row r="969" spans="1:23" ht="15.75" customHeight="1">
      <c r="A969" s="476"/>
      <c r="B969" s="477"/>
      <c r="C969" s="22"/>
      <c r="D969" s="22"/>
      <c r="E969" s="22"/>
      <c r="F969" s="22"/>
      <c r="G969" s="22"/>
      <c r="H969" s="22"/>
      <c r="I969" s="476"/>
      <c r="J969" s="22"/>
      <c r="K969" s="22"/>
      <c r="L969" s="22"/>
      <c r="M969" s="22"/>
      <c r="N969" s="22"/>
      <c r="O969" s="22"/>
      <c r="P969" s="22"/>
      <c r="Q969" s="22"/>
      <c r="R969" s="22"/>
      <c r="S969" s="22"/>
      <c r="T969" s="22"/>
      <c r="U969" s="22"/>
      <c r="V969" s="22"/>
      <c r="W969" s="22"/>
    </row>
    <row r="970" spans="1:23" ht="15.75" customHeight="1">
      <c r="A970" s="476"/>
      <c r="B970" s="477"/>
      <c r="C970" s="22"/>
      <c r="D970" s="22"/>
      <c r="E970" s="22"/>
      <c r="F970" s="22"/>
      <c r="G970" s="22"/>
      <c r="H970" s="22"/>
      <c r="I970" s="476"/>
      <c r="J970" s="22"/>
      <c r="K970" s="22"/>
      <c r="L970" s="22"/>
      <c r="M970" s="22"/>
      <c r="N970" s="22"/>
      <c r="O970" s="22"/>
      <c r="P970" s="22"/>
      <c r="Q970" s="22"/>
      <c r="R970" s="22"/>
      <c r="S970" s="22"/>
      <c r="T970" s="22"/>
      <c r="U970" s="22"/>
      <c r="V970" s="22"/>
      <c r="W970" s="22"/>
    </row>
    <row r="971" spans="1:23" ht="15.75" customHeight="1">
      <c r="A971" s="476"/>
      <c r="B971" s="477"/>
      <c r="C971" s="22"/>
      <c r="D971" s="22"/>
      <c r="E971" s="22"/>
      <c r="F971" s="22"/>
      <c r="G971" s="22"/>
      <c r="H971" s="22"/>
      <c r="I971" s="476"/>
      <c r="J971" s="22"/>
      <c r="K971" s="22"/>
      <c r="L971" s="22"/>
      <c r="M971" s="22"/>
      <c r="N971" s="22"/>
      <c r="O971" s="22"/>
      <c r="P971" s="22"/>
      <c r="Q971" s="22"/>
      <c r="R971" s="22"/>
      <c r="S971" s="22"/>
      <c r="T971" s="22"/>
      <c r="U971" s="22"/>
      <c r="V971" s="22"/>
      <c r="W971" s="22"/>
    </row>
    <row r="972" spans="1:23" ht="15.75" customHeight="1">
      <c r="A972" s="476"/>
      <c r="B972" s="477"/>
      <c r="C972" s="22"/>
      <c r="D972" s="22"/>
      <c r="E972" s="22"/>
      <c r="F972" s="22"/>
      <c r="G972" s="22"/>
      <c r="H972" s="22"/>
      <c r="I972" s="476"/>
      <c r="J972" s="22"/>
      <c r="K972" s="22"/>
      <c r="L972" s="22"/>
      <c r="M972" s="22"/>
      <c r="N972" s="22"/>
      <c r="O972" s="22"/>
      <c r="P972" s="22"/>
      <c r="Q972" s="22"/>
      <c r="R972" s="22"/>
      <c r="S972" s="22"/>
      <c r="T972" s="22"/>
      <c r="U972" s="22"/>
      <c r="V972" s="22"/>
      <c r="W972" s="22"/>
    </row>
    <row r="973" spans="1:23" ht="15.75" customHeight="1">
      <c r="A973" s="476"/>
      <c r="B973" s="477"/>
      <c r="C973" s="22"/>
      <c r="D973" s="22"/>
      <c r="E973" s="22"/>
      <c r="F973" s="22"/>
      <c r="G973" s="22"/>
      <c r="H973" s="22"/>
      <c r="I973" s="476"/>
      <c r="J973" s="22"/>
      <c r="K973" s="22"/>
      <c r="L973" s="22"/>
      <c r="M973" s="22"/>
      <c r="N973" s="22"/>
      <c r="O973" s="22"/>
      <c r="P973" s="22"/>
      <c r="Q973" s="22"/>
      <c r="R973" s="22"/>
      <c r="S973" s="22"/>
      <c r="T973" s="22"/>
      <c r="U973" s="22"/>
      <c r="V973" s="22"/>
      <c r="W973" s="22"/>
    </row>
    <row r="974" spans="1:23" ht="15.75" customHeight="1">
      <c r="A974" s="476"/>
      <c r="B974" s="477"/>
      <c r="C974" s="22"/>
      <c r="D974" s="22"/>
      <c r="E974" s="22"/>
      <c r="F974" s="22"/>
      <c r="G974" s="22"/>
      <c r="H974" s="22"/>
      <c r="I974" s="476"/>
      <c r="J974" s="22"/>
      <c r="K974" s="22"/>
      <c r="L974" s="22"/>
      <c r="M974" s="22"/>
      <c r="N974" s="22"/>
      <c r="O974" s="22"/>
      <c r="P974" s="22"/>
      <c r="Q974" s="22"/>
      <c r="R974" s="22"/>
      <c r="S974" s="22"/>
      <c r="T974" s="22"/>
      <c r="U974" s="22"/>
      <c r="V974" s="22"/>
      <c r="W974" s="22"/>
    </row>
    <row r="975" spans="1:23" ht="15.75" customHeight="1">
      <c r="A975" s="476"/>
      <c r="B975" s="477"/>
      <c r="C975" s="22"/>
      <c r="D975" s="22"/>
      <c r="E975" s="22"/>
      <c r="F975" s="22"/>
      <c r="G975" s="22"/>
      <c r="H975" s="22"/>
      <c r="I975" s="476"/>
      <c r="J975" s="22"/>
      <c r="K975" s="22"/>
      <c r="L975" s="22"/>
      <c r="M975" s="22"/>
      <c r="N975" s="22"/>
      <c r="O975" s="22"/>
      <c r="P975" s="22"/>
      <c r="Q975" s="22"/>
      <c r="R975" s="22"/>
      <c r="S975" s="22"/>
      <c r="T975" s="22"/>
      <c r="U975" s="22"/>
      <c r="V975" s="22"/>
      <c r="W975" s="22"/>
    </row>
    <row r="976" spans="1:23" ht="15.75" customHeight="1">
      <c r="A976" s="476"/>
      <c r="B976" s="477"/>
      <c r="C976" s="22"/>
      <c r="D976" s="22"/>
      <c r="E976" s="22"/>
      <c r="F976" s="22"/>
      <c r="G976" s="22"/>
      <c r="H976" s="22"/>
      <c r="I976" s="476"/>
      <c r="J976" s="22"/>
      <c r="K976" s="22"/>
      <c r="L976" s="22"/>
      <c r="M976" s="22"/>
      <c r="N976" s="22"/>
      <c r="O976" s="22"/>
      <c r="P976" s="22"/>
      <c r="Q976" s="22"/>
      <c r="R976" s="22"/>
      <c r="S976" s="22"/>
      <c r="T976" s="22"/>
      <c r="U976" s="22"/>
      <c r="V976" s="22"/>
      <c r="W976" s="22"/>
    </row>
    <row r="977" spans="1:23" ht="15.75" customHeight="1">
      <c r="A977" s="476"/>
      <c r="B977" s="477"/>
      <c r="C977" s="22"/>
      <c r="D977" s="22"/>
      <c r="E977" s="22"/>
      <c r="F977" s="22"/>
      <c r="G977" s="22"/>
      <c r="H977" s="22"/>
      <c r="I977" s="476"/>
      <c r="J977" s="22"/>
      <c r="K977" s="22"/>
      <c r="L977" s="22"/>
      <c r="M977" s="22"/>
      <c r="N977" s="22"/>
      <c r="O977" s="22"/>
      <c r="P977" s="22"/>
      <c r="Q977" s="22"/>
      <c r="R977" s="22"/>
      <c r="S977" s="22"/>
      <c r="T977" s="22"/>
      <c r="U977" s="22"/>
      <c r="V977" s="22"/>
      <c r="W977" s="22"/>
    </row>
    <row r="978" spans="1:23" ht="15.75" customHeight="1">
      <c r="A978" s="476"/>
      <c r="B978" s="477"/>
      <c r="C978" s="22"/>
      <c r="D978" s="22"/>
      <c r="E978" s="22"/>
      <c r="F978" s="22"/>
      <c r="G978" s="22"/>
      <c r="H978" s="22"/>
      <c r="I978" s="476"/>
      <c r="J978" s="22"/>
      <c r="K978" s="22"/>
      <c r="L978" s="22"/>
      <c r="M978" s="22"/>
      <c r="N978" s="22"/>
      <c r="O978" s="22"/>
      <c r="P978" s="22"/>
      <c r="Q978" s="22"/>
      <c r="R978" s="22"/>
      <c r="S978" s="22"/>
      <c r="T978" s="22"/>
      <c r="U978" s="22"/>
      <c r="V978" s="22"/>
      <c r="W978" s="22"/>
    </row>
    <row r="979" spans="1:23" ht="15.75" customHeight="1">
      <c r="A979" s="476"/>
      <c r="B979" s="477"/>
      <c r="C979" s="22"/>
      <c r="D979" s="22"/>
      <c r="E979" s="22"/>
      <c r="F979" s="22"/>
      <c r="G979" s="22"/>
      <c r="H979" s="22"/>
      <c r="I979" s="476"/>
      <c r="J979" s="22"/>
      <c r="K979" s="22"/>
      <c r="L979" s="22"/>
      <c r="M979" s="22"/>
      <c r="N979" s="22"/>
      <c r="O979" s="22"/>
      <c r="P979" s="22"/>
      <c r="Q979" s="22"/>
      <c r="R979" s="22"/>
      <c r="S979" s="22"/>
      <c r="T979" s="22"/>
      <c r="U979" s="22"/>
      <c r="V979" s="22"/>
      <c r="W979" s="22"/>
    </row>
    <row r="980" spans="1:23" ht="15.75" customHeight="1">
      <c r="A980" s="476"/>
      <c r="B980" s="477"/>
      <c r="C980" s="22"/>
      <c r="D980" s="22"/>
      <c r="E980" s="22"/>
      <c r="F980" s="22"/>
      <c r="G980" s="22"/>
      <c r="H980" s="22"/>
      <c r="I980" s="476"/>
      <c r="J980" s="22"/>
      <c r="K980" s="22"/>
      <c r="L980" s="22"/>
      <c r="M980" s="22"/>
      <c r="N980" s="22"/>
      <c r="O980" s="22"/>
      <c r="P980" s="22"/>
      <c r="Q980" s="22"/>
      <c r="R980" s="22"/>
      <c r="S980" s="22"/>
      <c r="T980" s="22"/>
      <c r="U980" s="22"/>
      <c r="V980" s="22"/>
      <c r="W980" s="22"/>
    </row>
    <row r="981" spans="1:23" ht="15.75" customHeight="1">
      <c r="A981" s="476"/>
      <c r="B981" s="477"/>
      <c r="C981" s="22"/>
      <c r="D981" s="22"/>
      <c r="E981" s="22"/>
      <c r="F981" s="22"/>
      <c r="G981" s="22"/>
      <c r="H981" s="22"/>
      <c r="I981" s="476"/>
      <c r="J981" s="22"/>
      <c r="K981" s="22"/>
      <c r="L981" s="22"/>
      <c r="M981" s="22"/>
      <c r="N981" s="22"/>
      <c r="O981" s="22"/>
      <c r="P981" s="22"/>
      <c r="Q981" s="22"/>
      <c r="R981" s="22"/>
      <c r="S981" s="22"/>
      <c r="T981" s="22"/>
      <c r="U981" s="22"/>
      <c r="V981" s="22"/>
      <c r="W981" s="22"/>
    </row>
    <row r="982" spans="1:23" ht="15.75" customHeight="1">
      <c r="A982" s="476"/>
      <c r="B982" s="477"/>
      <c r="C982" s="22"/>
      <c r="D982" s="22"/>
      <c r="E982" s="22"/>
      <c r="F982" s="22"/>
      <c r="G982" s="22"/>
      <c r="H982" s="22"/>
      <c r="I982" s="476"/>
      <c r="J982" s="22"/>
      <c r="K982" s="22"/>
      <c r="L982" s="22"/>
      <c r="M982" s="22"/>
      <c r="N982" s="22"/>
      <c r="O982" s="22"/>
      <c r="P982" s="22"/>
      <c r="Q982" s="22"/>
      <c r="R982" s="22"/>
      <c r="S982" s="22"/>
      <c r="T982" s="22"/>
      <c r="U982" s="22"/>
      <c r="V982" s="22"/>
      <c r="W982" s="22"/>
    </row>
    <row r="983" spans="1:23" ht="15.75" customHeight="1">
      <c r="A983" s="476"/>
      <c r="B983" s="477"/>
      <c r="C983" s="22"/>
      <c r="D983" s="22"/>
      <c r="E983" s="22"/>
      <c r="F983" s="22"/>
      <c r="G983" s="22"/>
      <c r="H983" s="22"/>
      <c r="I983" s="476"/>
      <c r="J983" s="22"/>
      <c r="K983" s="22"/>
      <c r="L983" s="22"/>
      <c r="M983" s="22"/>
      <c r="N983" s="22"/>
      <c r="O983" s="22"/>
      <c r="P983" s="22"/>
      <c r="Q983" s="22"/>
      <c r="R983" s="22"/>
      <c r="S983" s="22"/>
      <c r="T983" s="22"/>
      <c r="U983" s="22"/>
      <c r="V983" s="22"/>
      <c r="W983" s="22"/>
    </row>
    <row r="984" spans="1:23" ht="15.75" customHeight="1">
      <c r="A984" s="476"/>
      <c r="B984" s="477"/>
      <c r="C984" s="22"/>
      <c r="D984" s="22"/>
      <c r="E984" s="22"/>
      <c r="F984" s="22"/>
      <c r="G984" s="22"/>
      <c r="H984" s="22"/>
      <c r="I984" s="476"/>
      <c r="J984" s="22"/>
      <c r="K984" s="22"/>
      <c r="L984" s="22"/>
      <c r="M984" s="22"/>
      <c r="N984" s="22"/>
      <c r="O984" s="22"/>
      <c r="P984" s="22"/>
      <c r="Q984" s="22"/>
      <c r="R984" s="22"/>
      <c r="S984" s="22"/>
      <c r="T984" s="22"/>
      <c r="U984" s="22"/>
      <c r="V984" s="22"/>
      <c r="W984" s="22"/>
    </row>
    <row r="985" spans="1:23" ht="15.75" customHeight="1">
      <c r="A985" s="476"/>
      <c r="B985" s="477"/>
      <c r="C985" s="22"/>
      <c r="D985" s="22"/>
      <c r="E985" s="22"/>
      <c r="F985" s="22"/>
      <c r="G985" s="22"/>
      <c r="H985" s="22"/>
      <c r="I985" s="476"/>
      <c r="J985" s="22"/>
      <c r="K985" s="22"/>
      <c r="L985" s="22"/>
      <c r="M985" s="22"/>
      <c r="N985" s="22"/>
      <c r="O985" s="22"/>
      <c r="P985" s="22"/>
      <c r="Q985" s="22"/>
      <c r="R985" s="22"/>
      <c r="S985" s="22"/>
      <c r="T985" s="22"/>
      <c r="U985" s="22"/>
      <c r="V985" s="22"/>
      <c r="W985" s="22"/>
    </row>
    <row r="986" spans="1:23" ht="15.75" customHeight="1">
      <c r="A986" s="476"/>
      <c r="B986" s="477"/>
      <c r="C986" s="22"/>
      <c r="D986" s="22"/>
      <c r="E986" s="22"/>
      <c r="F986" s="22"/>
      <c r="G986" s="22"/>
      <c r="H986" s="22"/>
      <c r="I986" s="476"/>
      <c r="J986" s="22"/>
      <c r="K986" s="22"/>
      <c r="L986" s="22"/>
      <c r="M986" s="22"/>
      <c r="N986" s="22"/>
      <c r="O986" s="22"/>
      <c r="P986" s="22"/>
      <c r="Q986" s="22"/>
      <c r="R986" s="22"/>
      <c r="S986" s="22"/>
      <c r="T986" s="22"/>
      <c r="U986" s="22"/>
      <c r="V986" s="22"/>
      <c r="W986" s="22"/>
    </row>
    <row r="987" spans="1:23" ht="15.75" customHeight="1">
      <c r="A987" s="476"/>
      <c r="B987" s="477"/>
      <c r="C987" s="22"/>
      <c r="D987" s="22"/>
      <c r="E987" s="22"/>
      <c r="F987" s="22"/>
      <c r="G987" s="22"/>
      <c r="H987" s="22"/>
      <c r="I987" s="476"/>
      <c r="J987" s="22"/>
      <c r="K987" s="22"/>
      <c r="L987" s="22"/>
      <c r="M987" s="22"/>
      <c r="N987" s="22"/>
      <c r="O987" s="22"/>
      <c r="P987" s="22"/>
      <c r="Q987" s="22"/>
      <c r="R987" s="22"/>
      <c r="S987" s="22"/>
      <c r="T987" s="22"/>
      <c r="U987" s="22"/>
      <c r="V987" s="22"/>
      <c r="W987" s="22"/>
    </row>
    <row r="988" spans="1:23" ht="15.75" customHeight="1">
      <c r="A988" s="476"/>
      <c r="B988" s="477"/>
      <c r="C988" s="22"/>
      <c r="D988" s="22"/>
      <c r="E988" s="22"/>
      <c r="F988" s="22"/>
      <c r="G988" s="22"/>
      <c r="H988" s="22"/>
      <c r="I988" s="476"/>
      <c r="J988" s="22"/>
      <c r="K988" s="22"/>
      <c r="L988" s="22"/>
      <c r="M988" s="22"/>
      <c r="N988" s="22"/>
      <c r="O988" s="22"/>
      <c r="P988" s="22"/>
      <c r="Q988" s="22"/>
      <c r="R988" s="22"/>
      <c r="S988" s="22"/>
      <c r="T988" s="22"/>
      <c r="U988" s="22"/>
      <c r="V988" s="22"/>
      <c r="W988" s="22"/>
    </row>
    <row r="989" spans="1:23" ht="15.75" customHeight="1">
      <c r="A989" s="476"/>
      <c r="B989" s="477"/>
      <c r="C989" s="22"/>
      <c r="D989" s="22"/>
      <c r="E989" s="22"/>
      <c r="F989" s="22"/>
      <c r="G989" s="22"/>
      <c r="H989" s="22"/>
      <c r="I989" s="476"/>
      <c r="J989" s="22"/>
      <c r="K989" s="22"/>
      <c r="L989" s="22"/>
      <c r="M989" s="22"/>
      <c r="N989" s="22"/>
      <c r="O989" s="22"/>
      <c r="P989" s="22"/>
      <c r="Q989" s="22"/>
      <c r="R989" s="22"/>
      <c r="S989" s="22"/>
      <c r="T989" s="22"/>
      <c r="U989" s="22"/>
      <c r="V989" s="22"/>
      <c r="W989" s="22"/>
    </row>
    <row r="990" spans="1:23" ht="15.75" customHeight="1">
      <c r="A990" s="476"/>
      <c r="B990" s="477"/>
      <c r="C990" s="22"/>
      <c r="D990" s="22"/>
      <c r="E990" s="22"/>
      <c r="F990" s="22"/>
      <c r="G990" s="22"/>
      <c r="H990" s="22"/>
      <c r="I990" s="476"/>
      <c r="J990" s="22"/>
      <c r="K990" s="22"/>
      <c r="L990" s="22"/>
      <c r="M990" s="22"/>
      <c r="N990" s="22"/>
      <c r="O990" s="22"/>
      <c r="P990" s="22"/>
      <c r="Q990" s="22"/>
      <c r="R990" s="22"/>
      <c r="S990" s="22"/>
      <c r="T990" s="22"/>
      <c r="U990" s="22"/>
      <c r="V990" s="22"/>
      <c r="W990" s="22"/>
    </row>
    <row r="991" spans="1:23" ht="15.75" customHeight="1">
      <c r="A991" s="476"/>
      <c r="B991" s="477"/>
      <c r="C991" s="22"/>
      <c r="D991" s="22"/>
      <c r="E991" s="22"/>
      <c r="F991" s="22"/>
      <c r="G991" s="22"/>
      <c r="H991" s="22"/>
      <c r="I991" s="476"/>
      <c r="J991" s="22"/>
      <c r="K991" s="22"/>
      <c r="L991" s="22"/>
      <c r="M991" s="22"/>
      <c r="N991" s="22"/>
      <c r="O991" s="22"/>
      <c r="P991" s="22"/>
      <c r="Q991" s="22"/>
      <c r="R991" s="22"/>
      <c r="S991" s="22"/>
      <c r="T991" s="22"/>
      <c r="U991" s="22"/>
      <c r="V991" s="22"/>
      <c r="W991" s="22"/>
    </row>
    <row r="992" spans="1:23" ht="15.75" customHeight="1">
      <c r="A992" s="476"/>
      <c r="B992" s="477"/>
      <c r="C992" s="22"/>
      <c r="D992" s="22"/>
      <c r="E992" s="22"/>
      <c r="F992" s="22"/>
      <c r="G992" s="22"/>
      <c r="H992" s="22"/>
      <c r="I992" s="476"/>
      <c r="J992" s="22"/>
      <c r="K992" s="22"/>
      <c r="L992" s="22"/>
      <c r="M992" s="22"/>
      <c r="N992" s="22"/>
      <c r="O992" s="22"/>
      <c r="P992" s="22"/>
      <c r="Q992" s="22"/>
      <c r="R992" s="22"/>
      <c r="S992" s="22"/>
      <c r="T992" s="22"/>
      <c r="U992" s="22"/>
      <c r="V992" s="22"/>
      <c r="W992" s="22"/>
    </row>
    <row r="993" spans="1:23" ht="15.75" customHeight="1">
      <c r="A993" s="476"/>
      <c r="B993" s="477"/>
      <c r="C993" s="22"/>
      <c r="D993" s="22"/>
      <c r="E993" s="22"/>
      <c r="F993" s="22"/>
      <c r="G993" s="22"/>
      <c r="H993" s="22"/>
      <c r="I993" s="476"/>
      <c r="J993" s="22"/>
      <c r="K993" s="22"/>
      <c r="L993" s="22"/>
      <c r="M993" s="22"/>
      <c r="N993" s="22"/>
      <c r="O993" s="22"/>
      <c r="P993" s="22"/>
      <c r="Q993" s="22"/>
      <c r="R993" s="22"/>
      <c r="S993" s="22"/>
      <c r="T993" s="22"/>
      <c r="U993" s="22"/>
      <c r="V993" s="22"/>
      <c r="W993" s="22"/>
    </row>
    <row r="994" spans="1:23" ht="15.75" customHeight="1">
      <c r="A994" s="476"/>
      <c r="B994" s="477"/>
      <c r="C994" s="22"/>
      <c r="D994" s="22"/>
      <c r="E994" s="22"/>
      <c r="F994" s="22"/>
      <c r="G994" s="22"/>
      <c r="H994" s="22"/>
      <c r="I994" s="476"/>
      <c r="J994" s="22"/>
      <c r="K994" s="22"/>
      <c r="L994" s="22"/>
      <c r="M994" s="22"/>
      <c r="N994" s="22"/>
      <c r="O994" s="22"/>
      <c r="P994" s="22"/>
      <c r="Q994" s="22"/>
      <c r="R994" s="22"/>
      <c r="S994" s="22"/>
      <c r="T994" s="22"/>
      <c r="U994" s="22"/>
      <c r="V994" s="22"/>
      <c r="W994" s="22"/>
    </row>
    <row r="995" spans="1:23" ht="15.75" customHeight="1">
      <c r="A995" s="476"/>
      <c r="B995" s="477"/>
      <c r="C995" s="22"/>
      <c r="D995" s="22"/>
      <c r="E995" s="22"/>
      <c r="F995" s="22"/>
      <c r="G995" s="22"/>
      <c r="H995" s="22"/>
      <c r="I995" s="476"/>
      <c r="J995" s="22"/>
      <c r="K995" s="22"/>
      <c r="L995" s="22"/>
      <c r="M995" s="22"/>
      <c r="N995" s="22"/>
      <c r="O995" s="22"/>
      <c r="P995" s="22"/>
      <c r="Q995" s="22"/>
      <c r="R995" s="22"/>
      <c r="S995" s="22"/>
      <c r="T995" s="22"/>
      <c r="U995" s="22"/>
      <c r="V995" s="22"/>
      <c r="W995" s="22"/>
    </row>
    <row r="996" spans="1:23" ht="15.75" customHeight="1">
      <c r="A996" s="476"/>
      <c r="B996" s="477"/>
      <c r="C996" s="22"/>
      <c r="D996" s="22"/>
      <c r="E996" s="22"/>
      <c r="F996" s="22"/>
      <c r="G996" s="22"/>
      <c r="H996" s="22"/>
      <c r="I996" s="476"/>
      <c r="J996" s="22"/>
      <c r="K996" s="22"/>
      <c r="L996" s="22"/>
      <c r="M996" s="22"/>
      <c r="N996" s="22"/>
      <c r="O996" s="22"/>
      <c r="P996" s="22"/>
      <c r="Q996" s="22"/>
      <c r="R996" s="22"/>
      <c r="S996" s="22"/>
      <c r="T996" s="22"/>
      <c r="U996" s="22"/>
      <c r="V996" s="22"/>
      <c r="W996" s="22"/>
    </row>
    <row r="997" spans="1:23" ht="15.75" customHeight="1">
      <c r="A997" s="476"/>
      <c r="B997" s="477"/>
      <c r="C997" s="22"/>
      <c r="D997" s="22"/>
      <c r="E997" s="22"/>
      <c r="F997" s="22"/>
      <c r="G997" s="22"/>
      <c r="H997" s="22"/>
      <c r="I997" s="476"/>
      <c r="J997" s="22"/>
      <c r="K997" s="22"/>
      <c r="L997" s="22"/>
      <c r="M997" s="22"/>
      <c r="N997" s="22"/>
      <c r="O997" s="22"/>
      <c r="P997" s="22"/>
      <c r="Q997" s="22"/>
      <c r="R997" s="22"/>
      <c r="S997" s="22"/>
      <c r="T997" s="22"/>
      <c r="U997" s="22"/>
      <c r="V997" s="22"/>
      <c r="W997" s="22"/>
    </row>
    <row r="998" spans="1:23" ht="15.75" customHeight="1">
      <c r="A998" s="476"/>
      <c r="B998" s="477"/>
      <c r="C998" s="22"/>
      <c r="D998" s="22"/>
      <c r="E998" s="22"/>
      <c r="F998" s="22"/>
      <c r="G998" s="22"/>
      <c r="H998" s="22"/>
      <c r="I998" s="476"/>
      <c r="J998" s="22"/>
      <c r="K998" s="22"/>
      <c r="L998" s="22"/>
      <c r="M998" s="22"/>
      <c r="N998" s="22"/>
      <c r="O998" s="22"/>
      <c r="P998" s="22"/>
      <c r="Q998" s="22"/>
      <c r="R998" s="22"/>
      <c r="S998" s="22"/>
      <c r="T998" s="22"/>
      <c r="U998" s="22"/>
      <c r="V998" s="22"/>
      <c r="W998" s="22"/>
    </row>
    <row r="999" spans="1:23" ht="15.75" customHeight="1">
      <c r="A999" s="476"/>
      <c r="B999" s="477"/>
      <c r="C999" s="22"/>
      <c r="D999" s="22"/>
      <c r="E999" s="22"/>
      <c r="F999" s="22"/>
      <c r="G999" s="22"/>
      <c r="H999" s="22"/>
      <c r="I999" s="476"/>
      <c r="J999" s="22"/>
      <c r="K999" s="22"/>
      <c r="L999" s="22"/>
      <c r="M999" s="22"/>
      <c r="N999" s="22"/>
      <c r="O999" s="22"/>
      <c r="P999" s="22"/>
      <c r="Q999" s="22"/>
      <c r="R999" s="22"/>
      <c r="S999" s="22"/>
      <c r="T999" s="22"/>
      <c r="U999" s="22"/>
      <c r="V999" s="22"/>
      <c r="W999" s="22"/>
    </row>
    <row r="1000" spans="1:23" ht="15.75" customHeight="1">
      <c r="A1000" s="476"/>
      <c r="B1000" s="477"/>
      <c r="C1000" s="22"/>
      <c r="D1000" s="22"/>
      <c r="E1000" s="22"/>
      <c r="F1000" s="22"/>
      <c r="G1000" s="22"/>
      <c r="H1000" s="22"/>
      <c r="I1000" s="476"/>
      <c r="J1000" s="22"/>
      <c r="K1000" s="22"/>
      <c r="L1000" s="22"/>
      <c r="M1000" s="22"/>
      <c r="N1000" s="22"/>
      <c r="O1000" s="22"/>
      <c r="P1000" s="22"/>
      <c r="Q1000" s="22"/>
      <c r="R1000" s="22"/>
      <c r="S1000" s="22"/>
      <c r="T1000" s="22"/>
      <c r="U1000" s="22"/>
      <c r="V1000" s="22"/>
      <c r="W1000" s="22"/>
    </row>
    <row r="1001" spans="1:23" ht="15.75" customHeight="1">
      <c r="A1001" s="476"/>
      <c r="B1001" s="477"/>
      <c r="C1001" s="22"/>
      <c r="D1001" s="22"/>
      <c r="E1001" s="22"/>
      <c r="F1001" s="22"/>
      <c r="G1001" s="22"/>
      <c r="H1001" s="22"/>
      <c r="I1001" s="476"/>
      <c r="J1001" s="22"/>
      <c r="K1001" s="22"/>
      <c r="L1001" s="22"/>
      <c r="M1001" s="22"/>
      <c r="N1001" s="22"/>
      <c r="O1001" s="22"/>
      <c r="P1001" s="22"/>
      <c r="Q1001" s="22"/>
      <c r="R1001" s="22"/>
      <c r="S1001" s="22"/>
      <c r="T1001" s="22"/>
      <c r="U1001" s="22"/>
      <c r="V1001" s="22"/>
      <c r="W1001" s="22"/>
    </row>
    <row r="1002" spans="1:23" ht="15.75" customHeight="1">
      <c r="A1002" s="476"/>
      <c r="B1002" s="477"/>
      <c r="C1002" s="22"/>
      <c r="D1002" s="22"/>
      <c r="E1002" s="22"/>
      <c r="F1002" s="22"/>
      <c r="G1002" s="22"/>
      <c r="H1002" s="22"/>
      <c r="I1002" s="476"/>
      <c r="J1002" s="22"/>
      <c r="K1002" s="22"/>
      <c r="L1002" s="22"/>
      <c r="M1002" s="22"/>
      <c r="N1002" s="22"/>
      <c r="O1002" s="22"/>
      <c r="P1002" s="22"/>
      <c r="Q1002" s="22"/>
      <c r="R1002" s="22"/>
      <c r="S1002" s="22"/>
      <c r="T1002" s="22"/>
      <c r="U1002" s="22"/>
      <c r="V1002" s="22"/>
      <c r="W1002" s="22"/>
    </row>
    <row r="1003" spans="1:23" ht="15.75" customHeight="1">
      <c r="A1003" s="476"/>
      <c r="B1003" s="477"/>
      <c r="C1003" s="22"/>
      <c r="D1003" s="22"/>
      <c r="E1003" s="22"/>
      <c r="F1003" s="22"/>
      <c r="G1003" s="22"/>
      <c r="H1003" s="22"/>
      <c r="I1003" s="476"/>
      <c r="J1003" s="22"/>
      <c r="K1003" s="22"/>
      <c r="L1003" s="22"/>
      <c r="M1003" s="22"/>
      <c r="N1003" s="22"/>
      <c r="O1003" s="22"/>
      <c r="P1003" s="22"/>
      <c r="Q1003" s="22"/>
      <c r="R1003" s="22"/>
      <c r="S1003" s="22"/>
      <c r="T1003" s="22"/>
      <c r="U1003" s="22"/>
      <c r="V1003" s="22"/>
      <c r="W1003" s="22"/>
    </row>
    <row r="1004" spans="1:23" ht="15.75" customHeight="1">
      <c r="A1004" s="476"/>
      <c r="B1004" s="477"/>
      <c r="C1004" s="22"/>
      <c r="D1004" s="22"/>
      <c r="E1004" s="22"/>
      <c r="F1004" s="22"/>
      <c r="G1004" s="22"/>
      <c r="H1004" s="22"/>
      <c r="I1004" s="476"/>
      <c r="J1004" s="22"/>
      <c r="K1004" s="22"/>
      <c r="L1004" s="22"/>
      <c r="M1004" s="22"/>
      <c r="N1004" s="22"/>
      <c r="O1004" s="22"/>
      <c r="P1004" s="22"/>
      <c r="Q1004" s="22"/>
      <c r="R1004" s="22"/>
      <c r="S1004" s="22"/>
      <c r="T1004" s="22"/>
      <c r="U1004" s="22"/>
      <c r="V1004" s="22"/>
      <c r="W1004" s="22"/>
    </row>
    <row r="1005" spans="1:23" ht="15.75" customHeight="1">
      <c r="A1005" s="476"/>
      <c r="B1005" s="477"/>
      <c r="C1005" s="22"/>
      <c r="D1005" s="22"/>
      <c r="E1005" s="22"/>
      <c r="F1005" s="22"/>
      <c r="G1005" s="22"/>
      <c r="H1005" s="22"/>
      <c r="I1005" s="476"/>
      <c r="J1005" s="22"/>
      <c r="K1005" s="22"/>
      <c r="L1005" s="22"/>
      <c r="M1005" s="22"/>
      <c r="N1005" s="22"/>
      <c r="O1005" s="22"/>
      <c r="P1005" s="22"/>
      <c r="Q1005" s="22"/>
      <c r="R1005" s="22"/>
      <c r="S1005" s="22"/>
      <c r="T1005" s="22"/>
      <c r="U1005" s="22"/>
      <c r="V1005" s="22"/>
      <c r="W1005" s="22"/>
    </row>
    <row r="1006" spans="1:23" ht="15.75" customHeight="1">
      <c r="A1006" s="476"/>
      <c r="B1006" s="477"/>
      <c r="C1006" s="22"/>
      <c r="D1006" s="22"/>
      <c r="E1006" s="22"/>
      <c r="F1006" s="22"/>
      <c r="G1006" s="22"/>
      <c r="H1006" s="22"/>
      <c r="I1006" s="476"/>
      <c r="J1006" s="22"/>
      <c r="K1006" s="22"/>
      <c r="L1006" s="22"/>
      <c r="M1006" s="22"/>
      <c r="N1006" s="22"/>
      <c r="O1006" s="22"/>
      <c r="P1006" s="22"/>
      <c r="Q1006" s="22"/>
      <c r="R1006" s="22"/>
      <c r="S1006" s="22"/>
      <c r="T1006" s="22"/>
      <c r="U1006" s="22"/>
      <c r="V1006" s="22"/>
      <c r="W1006" s="22"/>
    </row>
    <row r="1007" spans="1:23" ht="15.75" customHeight="1">
      <c r="A1007" s="476"/>
      <c r="B1007" s="477"/>
      <c r="C1007" s="22"/>
      <c r="D1007" s="22"/>
      <c r="E1007" s="22"/>
      <c r="F1007" s="22"/>
      <c r="G1007" s="22"/>
      <c r="H1007" s="22"/>
      <c r="I1007" s="476"/>
      <c r="J1007" s="22"/>
      <c r="K1007" s="22"/>
      <c r="L1007" s="22"/>
      <c r="M1007" s="22"/>
      <c r="N1007" s="22"/>
      <c r="O1007" s="22"/>
      <c r="P1007" s="22"/>
      <c r="Q1007" s="22"/>
      <c r="R1007" s="22"/>
      <c r="S1007" s="22"/>
      <c r="T1007" s="22"/>
      <c r="U1007" s="22"/>
      <c r="V1007" s="22"/>
      <c r="W1007" s="22"/>
    </row>
    <row r="1008" spans="1:23" ht="15.75" customHeight="1">
      <c r="A1008" s="476"/>
      <c r="B1008" s="477"/>
      <c r="C1008" s="22"/>
      <c r="D1008" s="22"/>
      <c r="E1008" s="22"/>
      <c r="F1008" s="22"/>
      <c r="G1008" s="22"/>
      <c r="H1008" s="22"/>
      <c r="I1008" s="476"/>
      <c r="J1008" s="22"/>
      <c r="K1008" s="22"/>
      <c r="L1008" s="22"/>
      <c r="M1008" s="22"/>
      <c r="N1008" s="22"/>
      <c r="O1008" s="22"/>
      <c r="P1008" s="22"/>
      <c r="Q1008" s="22"/>
      <c r="R1008" s="22"/>
      <c r="S1008" s="22"/>
      <c r="T1008" s="22"/>
      <c r="U1008" s="22"/>
      <c r="V1008" s="22"/>
      <c r="W1008" s="22"/>
    </row>
    <row r="1009" spans="1:23" ht="15.75" customHeight="1">
      <c r="A1009" s="476"/>
      <c r="B1009" s="477"/>
      <c r="C1009" s="22"/>
      <c r="D1009" s="22"/>
      <c r="E1009" s="22"/>
      <c r="F1009" s="22"/>
      <c r="G1009" s="22"/>
      <c r="H1009" s="22"/>
      <c r="I1009" s="476"/>
      <c r="J1009" s="22"/>
      <c r="K1009" s="22"/>
      <c r="L1009" s="22"/>
      <c r="M1009" s="22"/>
      <c r="N1009" s="22"/>
      <c r="O1009" s="22"/>
      <c r="P1009" s="22"/>
      <c r="Q1009" s="22"/>
      <c r="R1009" s="22"/>
      <c r="S1009" s="22"/>
      <c r="T1009" s="22"/>
      <c r="U1009" s="22"/>
      <c r="V1009" s="22"/>
      <c r="W1009" s="22"/>
    </row>
    <row r="1010" spans="1:23" ht="15.75" customHeight="1">
      <c r="A1010" s="476"/>
      <c r="B1010" s="477"/>
      <c r="C1010" s="22"/>
      <c r="D1010" s="22"/>
      <c r="E1010" s="22"/>
      <c r="F1010" s="22"/>
      <c r="G1010" s="22"/>
      <c r="H1010" s="22"/>
      <c r="I1010" s="476"/>
      <c r="J1010" s="22"/>
      <c r="K1010" s="22"/>
      <c r="L1010" s="22"/>
      <c r="M1010" s="22"/>
      <c r="N1010" s="22"/>
      <c r="O1010" s="22"/>
      <c r="P1010" s="22"/>
      <c r="Q1010" s="22"/>
      <c r="R1010" s="22"/>
      <c r="S1010" s="22"/>
      <c r="T1010" s="22"/>
      <c r="U1010" s="22"/>
      <c r="V1010" s="22"/>
      <c r="W1010" s="22"/>
    </row>
    <row r="1011" spans="1:23" ht="15.75" customHeight="1">
      <c r="A1011" s="476"/>
      <c r="B1011" s="477"/>
      <c r="C1011" s="22"/>
      <c r="D1011" s="22"/>
      <c r="E1011" s="22"/>
      <c r="F1011" s="22"/>
      <c r="G1011" s="22"/>
      <c r="H1011" s="22"/>
      <c r="I1011" s="476"/>
      <c r="J1011" s="22"/>
      <c r="K1011" s="22"/>
      <c r="L1011" s="22"/>
      <c r="M1011" s="22"/>
      <c r="N1011" s="22"/>
      <c r="O1011" s="22"/>
      <c r="P1011" s="22"/>
      <c r="Q1011" s="22"/>
      <c r="R1011" s="22"/>
      <c r="S1011" s="22"/>
      <c r="T1011" s="22"/>
      <c r="U1011" s="22"/>
      <c r="V1011" s="22"/>
      <c r="W1011" s="22"/>
    </row>
    <row r="1012" spans="1:23" ht="15.75" customHeight="1">
      <c r="A1012" s="476"/>
      <c r="B1012" s="477"/>
      <c r="C1012" s="22"/>
      <c r="D1012" s="22"/>
      <c r="E1012" s="22"/>
      <c r="F1012" s="22"/>
      <c r="G1012" s="22"/>
      <c r="H1012" s="22"/>
      <c r="I1012" s="476"/>
      <c r="J1012" s="22"/>
      <c r="K1012" s="22"/>
      <c r="L1012" s="22"/>
      <c r="M1012" s="22"/>
      <c r="N1012" s="22"/>
      <c r="O1012" s="22"/>
      <c r="P1012" s="22"/>
      <c r="Q1012" s="22"/>
      <c r="R1012" s="22"/>
      <c r="S1012" s="22"/>
      <c r="T1012" s="22"/>
      <c r="U1012" s="22"/>
      <c r="V1012" s="22"/>
      <c r="W1012" s="22"/>
    </row>
    <row r="1013" spans="1:23" ht="15.75" customHeight="1">
      <c r="A1013" s="476"/>
      <c r="B1013" s="477"/>
      <c r="C1013" s="22"/>
      <c r="D1013" s="22"/>
      <c r="E1013" s="22"/>
      <c r="F1013" s="22"/>
      <c r="G1013" s="22"/>
      <c r="H1013" s="22"/>
      <c r="I1013" s="476"/>
      <c r="J1013" s="22"/>
      <c r="K1013" s="22"/>
      <c r="L1013" s="22"/>
      <c r="M1013" s="22"/>
      <c r="N1013" s="22"/>
      <c r="O1013" s="22"/>
      <c r="P1013" s="22"/>
      <c r="Q1013" s="22"/>
      <c r="R1013" s="22"/>
      <c r="S1013" s="22"/>
      <c r="T1013" s="22"/>
      <c r="U1013" s="22"/>
      <c r="V1013" s="22"/>
      <c r="W1013" s="22"/>
    </row>
    <row r="1014" spans="1:23" ht="15.75" customHeight="1">
      <c r="A1014" s="476"/>
      <c r="B1014" s="477"/>
      <c r="C1014" s="22"/>
      <c r="D1014" s="22"/>
      <c r="E1014" s="22"/>
      <c r="F1014" s="22"/>
      <c r="G1014" s="22"/>
      <c r="H1014" s="22"/>
      <c r="I1014" s="476"/>
      <c r="J1014" s="22"/>
      <c r="K1014" s="22"/>
      <c r="L1014" s="22"/>
      <c r="M1014" s="22"/>
      <c r="N1014" s="22"/>
      <c r="O1014" s="22"/>
      <c r="P1014" s="22"/>
      <c r="Q1014" s="22"/>
      <c r="R1014" s="22"/>
      <c r="S1014" s="22"/>
      <c r="T1014" s="22"/>
      <c r="U1014" s="22"/>
      <c r="V1014" s="22"/>
      <c r="W1014" s="22"/>
    </row>
    <row r="1015" spans="1:23" ht="15.75" customHeight="1">
      <c r="A1015" s="476"/>
      <c r="B1015" s="477"/>
      <c r="C1015" s="22"/>
      <c r="D1015" s="22"/>
      <c r="E1015" s="22"/>
      <c r="F1015" s="22"/>
      <c r="G1015" s="22"/>
      <c r="H1015" s="22"/>
      <c r="I1015" s="476"/>
      <c r="J1015" s="22"/>
      <c r="K1015" s="22"/>
      <c r="L1015" s="22"/>
      <c r="M1015" s="22"/>
      <c r="N1015" s="22"/>
      <c r="O1015" s="22"/>
      <c r="P1015" s="22"/>
      <c r="Q1015" s="22"/>
      <c r="R1015" s="22"/>
      <c r="S1015" s="22"/>
      <c r="T1015" s="22"/>
      <c r="U1015" s="22"/>
      <c r="V1015" s="22"/>
      <c r="W1015" s="22"/>
    </row>
    <row r="1016" spans="1:23" ht="15.75" customHeight="1">
      <c r="A1016" s="476"/>
      <c r="B1016" s="477"/>
      <c r="C1016" s="22"/>
      <c r="D1016" s="22"/>
      <c r="E1016" s="22"/>
      <c r="F1016" s="22"/>
      <c r="G1016" s="22"/>
      <c r="H1016" s="22"/>
      <c r="I1016" s="476"/>
      <c r="J1016" s="22"/>
      <c r="K1016" s="22"/>
      <c r="L1016" s="22"/>
      <c r="M1016" s="22"/>
      <c r="N1016" s="22"/>
      <c r="O1016" s="22"/>
      <c r="P1016" s="22"/>
      <c r="Q1016" s="22"/>
      <c r="R1016" s="22"/>
      <c r="S1016" s="22"/>
      <c r="T1016" s="22"/>
      <c r="U1016" s="22"/>
      <c r="V1016" s="22"/>
      <c r="W1016" s="22"/>
    </row>
    <row r="1017" spans="1:23" ht="15.75" customHeight="1">
      <c r="A1017" s="476"/>
      <c r="B1017" s="477"/>
      <c r="C1017" s="22"/>
      <c r="D1017" s="22"/>
      <c r="E1017" s="22"/>
      <c r="F1017" s="22"/>
      <c r="G1017" s="22"/>
      <c r="H1017" s="22"/>
      <c r="I1017" s="476"/>
      <c r="J1017" s="22"/>
      <c r="K1017" s="22"/>
      <c r="L1017" s="22"/>
      <c r="M1017" s="22"/>
      <c r="N1017" s="22"/>
      <c r="O1017" s="22"/>
      <c r="P1017" s="22"/>
      <c r="Q1017" s="22"/>
      <c r="R1017" s="22"/>
      <c r="S1017" s="22"/>
      <c r="T1017" s="22"/>
      <c r="U1017" s="22"/>
      <c r="V1017" s="22"/>
      <c r="W1017" s="22"/>
    </row>
    <row r="1018" spans="1:23" ht="15.75" customHeight="1">
      <c r="A1018" s="476"/>
      <c r="B1018" s="477"/>
      <c r="C1018" s="22"/>
      <c r="D1018" s="22"/>
      <c r="E1018" s="22"/>
      <c r="F1018" s="22"/>
      <c r="G1018" s="22"/>
      <c r="H1018" s="22"/>
      <c r="I1018" s="476"/>
      <c r="J1018" s="22"/>
      <c r="K1018" s="22"/>
      <c r="L1018" s="22"/>
      <c r="M1018" s="22"/>
      <c r="N1018" s="22"/>
      <c r="O1018" s="22"/>
      <c r="P1018" s="22"/>
      <c r="Q1018" s="22"/>
      <c r="R1018" s="22"/>
      <c r="S1018" s="22"/>
      <c r="T1018" s="22"/>
      <c r="U1018" s="22"/>
      <c r="V1018" s="22"/>
      <c r="W1018" s="22"/>
    </row>
    <row r="1019" spans="1:23" ht="15.75" customHeight="1">
      <c r="A1019" s="476"/>
      <c r="B1019" s="477"/>
      <c r="C1019" s="22"/>
      <c r="D1019" s="22"/>
      <c r="E1019" s="22"/>
      <c r="F1019" s="22"/>
      <c r="G1019" s="22"/>
      <c r="H1019" s="22"/>
      <c r="I1019" s="476"/>
      <c r="J1019" s="22"/>
      <c r="K1019" s="22"/>
      <c r="L1019" s="22"/>
      <c r="M1019" s="22"/>
      <c r="N1019" s="22"/>
      <c r="O1019" s="22"/>
      <c r="P1019" s="22"/>
      <c r="Q1019" s="22"/>
      <c r="R1019" s="22"/>
      <c r="S1019" s="22"/>
      <c r="T1019" s="22"/>
      <c r="U1019" s="22"/>
      <c r="V1019" s="22"/>
      <c r="W1019" s="22"/>
    </row>
    <row r="1020" spans="1:23" ht="15.75" customHeight="1">
      <c r="A1020" s="476"/>
      <c r="B1020" s="477"/>
      <c r="C1020" s="22"/>
      <c r="D1020" s="22"/>
      <c r="E1020" s="22"/>
      <c r="F1020" s="22"/>
      <c r="G1020" s="22"/>
      <c r="H1020" s="22"/>
      <c r="I1020" s="476"/>
      <c r="J1020" s="22"/>
      <c r="K1020" s="22"/>
      <c r="L1020" s="22"/>
      <c r="M1020" s="22"/>
      <c r="N1020" s="22"/>
      <c r="O1020" s="22"/>
      <c r="P1020" s="22"/>
      <c r="Q1020" s="22"/>
      <c r="R1020" s="22"/>
      <c r="S1020" s="22"/>
      <c r="T1020" s="22"/>
      <c r="U1020" s="22"/>
      <c r="V1020" s="22"/>
      <c r="W1020" s="22"/>
    </row>
    <row r="1021" spans="1:23" ht="15.75" customHeight="1">
      <c r="A1021" s="476"/>
      <c r="B1021" s="477"/>
      <c r="C1021" s="22"/>
      <c r="D1021" s="22"/>
      <c r="E1021" s="22"/>
      <c r="F1021" s="22"/>
      <c r="G1021" s="22"/>
      <c r="H1021" s="22"/>
      <c r="I1021" s="476"/>
      <c r="J1021" s="22"/>
      <c r="K1021" s="22"/>
      <c r="L1021" s="22"/>
      <c r="M1021" s="22"/>
      <c r="N1021" s="22"/>
      <c r="O1021" s="22"/>
      <c r="P1021" s="22"/>
      <c r="Q1021" s="22"/>
      <c r="R1021" s="22"/>
      <c r="S1021" s="22"/>
      <c r="T1021" s="22"/>
      <c r="U1021" s="22"/>
      <c r="V1021" s="22"/>
      <c r="W1021" s="22"/>
    </row>
    <row r="1022" spans="1:23" ht="15.75" customHeight="1">
      <c r="A1022" s="476"/>
      <c r="B1022" s="477"/>
      <c r="C1022" s="22"/>
      <c r="D1022" s="22"/>
      <c r="E1022" s="22"/>
      <c r="F1022" s="22"/>
      <c r="G1022" s="22"/>
      <c r="H1022" s="22"/>
      <c r="I1022" s="476"/>
      <c r="J1022" s="22"/>
      <c r="K1022" s="22"/>
      <c r="L1022" s="22"/>
      <c r="M1022" s="22"/>
      <c r="N1022" s="22"/>
      <c r="O1022" s="22"/>
      <c r="P1022" s="22"/>
      <c r="Q1022" s="22"/>
      <c r="R1022" s="22"/>
      <c r="S1022" s="22"/>
      <c r="T1022" s="22"/>
      <c r="U1022" s="22"/>
      <c r="V1022" s="22"/>
      <c r="W1022" s="22"/>
    </row>
    <row r="1023" spans="1:23" ht="15.75" customHeight="1">
      <c r="A1023" s="476"/>
      <c r="B1023" s="477"/>
      <c r="C1023" s="22"/>
      <c r="D1023" s="22"/>
      <c r="E1023" s="22"/>
      <c r="F1023" s="22"/>
      <c r="G1023" s="22"/>
      <c r="H1023" s="22"/>
      <c r="I1023" s="476"/>
      <c r="J1023" s="22"/>
      <c r="K1023" s="22"/>
      <c r="L1023" s="22"/>
      <c r="M1023" s="22"/>
      <c r="N1023" s="22"/>
      <c r="O1023" s="22"/>
      <c r="P1023" s="22"/>
      <c r="Q1023" s="22"/>
      <c r="R1023" s="22"/>
      <c r="S1023" s="22"/>
      <c r="T1023" s="22"/>
      <c r="U1023" s="22"/>
      <c r="V1023" s="22"/>
      <c r="W1023" s="22"/>
    </row>
    <row r="1024" spans="1:23" ht="15.75" customHeight="1">
      <c r="A1024" s="476"/>
      <c r="B1024" s="477"/>
      <c r="C1024" s="22"/>
      <c r="D1024" s="22"/>
      <c r="E1024" s="22"/>
      <c r="F1024" s="22"/>
      <c r="G1024" s="22"/>
      <c r="H1024" s="22"/>
      <c r="I1024" s="476"/>
      <c r="J1024" s="22"/>
      <c r="K1024" s="22"/>
      <c r="L1024" s="22"/>
      <c r="M1024" s="22"/>
      <c r="N1024" s="22"/>
      <c r="O1024" s="22"/>
      <c r="P1024" s="22"/>
      <c r="Q1024" s="22"/>
      <c r="R1024" s="22"/>
      <c r="S1024" s="22"/>
      <c r="T1024" s="22"/>
      <c r="U1024" s="22"/>
      <c r="V1024" s="22"/>
      <c r="W1024" s="22"/>
    </row>
    <row r="1025" spans="1:23" ht="15.75" customHeight="1">
      <c r="A1025" s="476"/>
      <c r="B1025" s="477"/>
      <c r="C1025" s="22"/>
      <c r="D1025" s="22"/>
      <c r="E1025" s="22"/>
      <c r="F1025" s="22"/>
      <c r="G1025" s="22"/>
      <c r="H1025" s="22"/>
      <c r="I1025" s="476"/>
      <c r="J1025" s="22"/>
      <c r="K1025" s="22"/>
      <c r="L1025" s="22"/>
      <c r="M1025" s="22"/>
      <c r="N1025" s="22"/>
      <c r="O1025" s="22"/>
      <c r="P1025" s="22"/>
      <c r="Q1025" s="22"/>
      <c r="R1025" s="22"/>
      <c r="S1025" s="22"/>
      <c r="T1025" s="22"/>
      <c r="U1025" s="22"/>
      <c r="V1025" s="22"/>
      <c r="W1025" s="22"/>
    </row>
    <row r="1026" spans="1:23" ht="15.75" customHeight="1">
      <c r="A1026" s="476"/>
      <c r="B1026" s="477"/>
      <c r="C1026" s="22"/>
      <c r="D1026" s="22"/>
      <c r="E1026" s="22"/>
      <c r="F1026" s="22"/>
      <c r="G1026" s="22"/>
      <c r="H1026" s="22"/>
      <c r="I1026" s="476"/>
      <c r="J1026" s="22"/>
      <c r="K1026" s="22"/>
      <c r="L1026" s="22"/>
      <c r="M1026" s="22"/>
      <c r="N1026" s="22"/>
      <c r="O1026" s="22"/>
      <c r="P1026" s="22"/>
      <c r="Q1026" s="22"/>
      <c r="R1026" s="22"/>
      <c r="S1026" s="22"/>
      <c r="T1026" s="22"/>
      <c r="U1026" s="22"/>
      <c r="V1026" s="22"/>
      <c r="W1026" s="22"/>
    </row>
    <row r="1027" spans="1:23" ht="15.75" customHeight="1">
      <c r="A1027" s="476"/>
      <c r="B1027" s="477"/>
      <c r="C1027" s="22"/>
      <c r="D1027" s="22"/>
      <c r="E1027" s="22"/>
      <c r="F1027" s="22"/>
      <c r="G1027" s="22"/>
      <c r="H1027" s="22"/>
      <c r="I1027" s="476"/>
      <c r="J1027" s="22"/>
      <c r="K1027" s="22"/>
      <c r="L1027" s="22"/>
      <c r="M1027" s="22"/>
      <c r="N1027" s="22"/>
      <c r="O1027" s="22"/>
      <c r="P1027" s="22"/>
      <c r="Q1027" s="22"/>
      <c r="R1027" s="22"/>
      <c r="S1027" s="22"/>
      <c r="T1027" s="22"/>
      <c r="U1027" s="22"/>
      <c r="V1027" s="22"/>
      <c r="W1027" s="22"/>
    </row>
    <row r="1028" spans="1:23" ht="15.75" customHeight="1">
      <c r="A1028" s="476"/>
      <c r="B1028" s="477"/>
      <c r="C1028" s="22"/>
      <c r="D1028" s="22"/>
      <c r="E1028" s="22"/>
      <c r="F1028" s="22"/>
      <c r="G1028" s="22"/>
      <c r="H1028" s="22"/>
      <c r="I1028" s="476"/>
      <c r="J1028" s="22"/>
      <c r="K1028" s="22"/>
      <c r="L1028" s="22"/>
      <c r="M1028" s="22"/>
      <c r="N1028" s="22"/>
      <c r="O1028" s="22"/>
      <c r="P1028" s="22"/>
      <c r="Q1028" s="22"/>
      <c r="R1028" s="22"/>
      <c r="S1028" s="22"/>
      <c r="T1028" s="22"/>
      <c r="U1028" s="22"/>
      <c r="V1028" s="22"/>
      <c r="W1028" s="22"/>
    </row>
    <row r="1029" spans="1:23" ht="15.75" customHeight="1">
      <c r="A1029" s="476"/>
      <c r="B1029" s="477"/>
      <c r="C1029" s="22"/>
      <c r="D1029" s="22"/>
      <c r="E1029" s="22"/>
      <c r="F1029" s="22"/>
      <c r="G1029" s="22"/>
      <c r="H1029" s="22"/>
      <c r="I1029" s="476"/>
      <c r="J1029" s="22"/>
      <c r="K1029" s="22"/>
      <c r="L1029" s="22"/>
      <c r="M1029" s="22"/>
      <c r="N1029" s="22"/>
      <c r="O1029" s="22"/>
      <c r="P1029" s="22"/>
      <c r="Q1029" s="22"/>
      <c r="R1029" s="22"/>
      <c r="S1029" s="22"/>
      <c r="T1029" s="22"/>
      <c r="U1029" s="22"/>
      <c r="V1029" s="22"/>
      <c r="W1029" s="22"/>
    </row>
    <row r="1030" spans="1:23" ht="15.75" customHeight="1">
      <c r="A1030" s="476"/>
      <c r="B1030" s="477"/>
      <c r="C1030" s="22"/>
      <c r="D1030" s="22"/>
      <c r="E1030" s="22"/>
      <c r="F1030" s="22"/>
      <c r="G1030" s="22"/>
      <c r="H1030" s="22"/>
      <c r="I1030" s="476"/>
      <c r="J1030" s="22"/>
      <c r="K1030" s="22"/>
      <c r="L1030" s="22"/>
      <c r="M1030" s="22"/>
      <c r="N1030" s="22"/>
      <c r="O1030" s="22"/>
      <c r="P1030" s="22"/>
      <c r="Q1030" s="22"/>
      <c r="R1030" s="22"/>
      <c r="S1030" s="22"/>
      <c r="T1030" s="22"/>
      <c r="U1030" s="22"/>
      <c r="V1030" s="22"/>
      <c r="W1030" s="22"/>
    </row>
    <row r="1031" spans="1:23" ht="15.75" customHeight="1">
      <c r="A1031" s="476"/>
      <c r="B1031" s="477"/>
      <c r="C1031" s="22"/>
      <c r="D1031" s="22"/>
      <c r="E1031" s="22"/>
      <c r="F1031" s="22"/>
      <c r="G1031" s="22"/>
      <c r="H1031" s="22"/>
      <c r="I1031" s="476"/>
      <c r="J1031" s="22"/>
      <c r="K1031" s="22"/>
      <c r="L1031" s="22"/>
      <c r="M1031" s="22"/>
      <c r="N1031" s="22"/>
      <c r="O1031" s="22"/>
      <c r="P1031" s="22"/>
      <c r="Q1031" s="22"/>
      <c r="R1031" s="22"/>
      <c r="S1031" s="22"/>
      <c r="T1031" s="22"/>
      <c r="U1031" s="22"/>
      <c r="V1031" s="22"/>
      <c r="W1031" s="22"/>
    </row>
    <row r="1032" spans="1:23" ht="15.75" customHeight="1">
      <c r="A1032" s="476"/>
      <c r="B1032" s="477"/>
      <c r="C1032" s="22"/>
      <c r="D1032" s="22"/>
      <c r="E1032" s="22"/>
      <c r="F1032" s="22"/>
      <c r="G1032" s="22"/>
      <c r="H1032" s="22"/>
      <c r="I1032" s="476"/>
      <c r="J1032" s="22"/>
      <c r="K1032" s="22"/>
      <c r="L1032" s="22"/>
      <c r="M1032" s="22"/>
      <c r="N1032" s="22"/>
      <c r="O1032" s="22"/>
      <c r="P1032" s="22"/>
      <c r="Q1032" s="22"/>
      <c r="R1032" s="22"/>
      <c r="S1032" s="22"/>
      <c r="T1032" s="22"/>
      <c r="U1032" s="22"/>
      <c r="V1032" s="22"/>
      <c r="W1032" s="22"/>
    </row>
  </sheetData>
  <mergeCells count="75">
    <mergeCell ref="B235:H235"/>
    <mergeCell ref="I235:K235"/>
    <mergeCell ref="B222:H222"/>
    <mergeCell ref="I222:K222"/>
    <mergeCell ref="B223:K223"/>
    <mergeCell ref="B226:H226"/>
    <mergeCell ref="B227:K227"/>
    <mergeCell ref="B234:H234"/>
    <mergeCell ref="I234:K234"/>
    <mergeCell ref="B214:H214"/>
    <mergeCell ref="I214:K214"/>
    <mergeCell ref="B215:K215"/>
    <mergeCell ref="I216:I221"/>
    <mergeCell ref="J216:J221"/>
    <mergeCell ref="K216:K221"/>
    <mergeCell ref="B192:K192"/>
    <mergeCell ref="B151:H151"/>
    <mergeCell ref="I151:K151"/>
    <mergeCell ref="B152:K152"/>
    <mergeCell ref="K154:K158"/>
    <mergeCell ref="K159:K160"/>
    <mergeCell ref="J163:J184"/>
    <mergeCell ref="K164:K167"/>
    <mergeCell ref="I168:I184"/>
    <mergeCell ref="K168:K184"/>
    <mergeCell ref="B185:H185"/>
    <mergeCell ref="I185:K185"/>
    <mergeCell ref="B186:K186"/>
    <mergeCell ref="B191:H191"/>
    <mergeCell ref="I191:K191"/>
    <mergeCell ref="B143:K143"/>
    <mergeCell ref="B123:H123"/>
    <mergeCell ref="I123:K123"/>
    <mergeCell ref="B124:K124"/>
    <mergeCell ref="B130:H130"/>
    <mergeCell ref="I130:K130"/>
    <mergeCell ref="B131:K131"/>
    <mergeCell ref="B134:H134"/>
    <mergeCell ref="I134:K134"/>
    <mergeCell ref="B135:K135"/>
    <mergeCell ref="B142:H142"/>
    <mergeCell ref="I142:K142"/>
    <mergeCell ref="B119:K119"/>
    <mergeCell ref="B56:K56"/>
    <mergeCell ref="B62:B66"/>
    <mergeCell ref="B67:B71"/>
    <mergeCell ref="B72:B76"/>
    <mergeCell ref="C72:C75"/>
    <mergeCell ref="B77:B78"/>
    <mergeCell ref="C77:C78"/>
    <mergeCell ref="B103:H103"/>
    <mergeCell ref="I103:K103"/>
    <mergeCell ref="B104:K104"/>
    <mergeCell ref="B118:H118"/>
    <mergeCell ref="I118:K118"/>
    <mergeCell ref="B12:K12"/>
    <mergeCell ref="B30:H30"/>
    <mergeCell ref="I30:K30"/>
    <mergeCell ref="B31:K31"/>
    <mergeCell ref="B55:H55"/>
    <mergeCell ref="I55:K55"/>
    <mergeCell ref="A8:K8"/>
    <mergeCell ref="A10:A11"/>
    <mergeCell ref="B10:B11"/>
    <mergeCell ref="C10:C11"/>
    <mergeCell ref="D10:H10"/>
    <mergeCell ref="I10:I11"/>
    <mergeCell ref="J10:J11"/>
    <mergeCell ref="K10:K11"/>
    <mergeCell ref="A7:K7"/>
    <mergeCell ref="I1:K1"/>
    <mergeCell ref="I2:K2"/>
    <mergeCell ref="I3:K3"/>
    <mergeCell ref="I4:K4"/>
    <mergeCell ref="I5:K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2023 МТР импорт</vt:lpstr>
      <vt:lpstr>2023 МТР ички</vt:lpstr>
      <vt:lpstr>2023 хизмат импорт</vt:lpstr>
      <vt:lpstr>2023 хизмат ички</vt:lpstr>
      <vt:lpstr>'2023 МТР импорт'!Заголовки_для_печати</vt:lpstr>
      <vt:lpstr>'2023 МТР импорт'!Область_печати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2022-12-19T09:50:19Z</cp:lastPrinted>
  <dcterms:created xsi:type="dcterms:W3CDTF">2022-12-13T08:44:49Z</dcterms:created>
  <dcterms:modified xsi:type="dcterms:W3CDTF">2023-02-15T04:24:20Z</dcterms:modified>
</cp:coreProperties>
</file>